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an1\er\Research\JonathanH\Term struct and MP\New working folder\Note replication\Outputs\HF decomp\"/>
    </mc:Choice>
  </mc:AlternateContent>
  <bookViews>
    <workbookView xWindow="0" yWindow="0" windowWidth="19200" windowHeight="7320" activeTab="4"/>
  </bookViews>
  <sheets>
    <sheet name="1 month" sheetId="1" r:id="rId1"/>
    <sheet name="1 year" sheetId="6" r:id="rId2"/>
    <sheet name="2 year" sheetId="2" r:id="rId3"/>
    <sheet name="3 year" sheetId="3" r:id="rId4"/>
    <sheet name="5 year" sheetId="4" r:id="rId5"/>
    <sheet name="10 year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" i="5" l="1"/>
  <c r="F200" i="5"/>
  <c r="E200" i="5"/>
  <c r="D200" i="5"/>
  <c r="C200" i="5"/>
  <c r="B200" i="5"/>
  <c r="G199" i="5"/>
  <c r="F199" i="5"/>
  <c r="E199" i="5"/>
  <c r="D199" i="5"/>
  <c r="C199" i="5"/>
  <c r="B199" i="5"/>
  <c r="G198" i="5"/>
  <c r="F198" i="5"/>
  <c r="E198" i="5"/>
  <c r="D198" i="5"/>
  <c r="C198" i="5"/>
  <c r="B198" i="5"/>
  <c r="G197" i="5"/>
  <c r="F197" i="5"/>
  <c r="E197" i="5"/>
  <c r="D197" i="5"/>
  <c r="C197" i="5"/>
  <c r="B197" i="5"/>
  <c r="G196" i="5"/>
  <c r="F196" i="5"/>
  <c r="E196" i="5"/>
  <c r="D196" i="5"/>
  <c r="C196" i="5"/>
  <c r="B196" i="5"/>
  <c r="G195" i="5"/>
  <c r="F195" i="5"/>
  <c r="E195" i="5"/>
  <c r="D195" i="5"/>
  <c r="C195" i="5"/>
  <c r="B195" i="5"/>
  <c r="G194" i="5"/>
  <c r="F194" i="5"/>
  <c r="E194" i="5"/>
  <c r="D194" i="5"/>
  <c r="C194" i="5"/>
  <c r="B194" i="5"/>
  <c r="G193" i="5"/>
  <c r="F193" i="5"/>
  <c r="E193" i="5"/>
  <c r="D193" i="5"/>
  <c r="C193" i="5"/>
  <c r="B193" i="5"/>
  <c r="G192" i="5"/>
  <c r="F192" i="5"/>
  <c r="E192" i="5"/>
  <c r="D192" i="5"/>
  <c r="C192" i="5"/>
  <c r="B192" i="5"/>
  <c r="G191" i="5"/>
  <c r="F191" i="5"/>
  <c r="E191" i="5"/>
  <c r="D191" i="5"/>
  <c r="C191" i="5"/>
  <c r="B191" i="5"/>
  <c r="G190" i="5"/>
  <c r="F190" i="5"/>
  <c r="E190" i="5"/>
  <c r="D190" i="5"/>
  <c r="C190" i="5"/>
  <c r="B190" i="5"/>
  <c r="G189" i="5"/>
  <c r="F189" i="5"/>
  <c r="E189" i="5"/>
  <c r="D189" i="5"/>
  <c r="C189" i="5"/>
  <c r="B189" i="5"/>
  <c r="G188" i="5"/>
  <c r="F188" i="5"/>
  <c r="E188" i="5"/>
  <c r="D188" i="5"/>
  <c r="C188" i="5"/>
  <c r="B188" i="5"/>
  <c r="G187" i="5"/>
  <c r="F187" i="5"/>
  <c r="E187" i="5"/>
  <c r="D187" i="5"/>
  <c r="C187" i="5"/>
  <c r="B187" i="5"/>
  <c r="G186" i="5"/>
  <c r="F186" i="5"/>
  <c r="E186" i="5"/>
  <c r="D186" i="5"/>
  <c r="C186" i="5"/>
  <c r="B186" i="5"/>
  <c r="G185" i="5"/>
  <c r="F185" i="5"/>
  <c r="E185" i="5"/>
  <c r="D185" i="5"/>
  <c r="C185" i="5"/>
  <c r="B185" i="5"/>
  <c r="G184" i="5"/>
  <c r="F184" i="5"/>
  <c r="E184" i="5"/>
  <c r="D184" i="5"/>
  <c r="C184" i="5"/>
  <c r="B184" i="5"/>
  <c r="G183" i="5"/>
  <c r="F183" i="5"/>
  <c r="E183" i="5"/>
  <c r="D183" i="5"/>
  <c r="C183" i="5"/>
  <c r="B183" i="5"/>
  <c r="G182" i="5"/>
  <c r="F182" i="5"/>
  <c r="E182" i="5"/>
  <c r="D182" i="5"/>
  <c r="C182" i="5"/>
  <c r="B182" i="5"/>
  <c r="G181" i="5"/>
  <c r="F181" i="5"/>
  <c r="E181" i="5"/>
  <c r="D181" i="5"/>
  <c r="C181" i="5"/>
  <c r="B181" i="5"/>
  <c r="G180" i="5"/>
  <c r="F180" i="5"/>
  <c r="E180" i="5"/>
  <c r="D180" i="5"/>
  <c r="C180" i="5"/>
  <c r="B180" i="5"/>
  <c r="G179" i="5"/>
  <c r="F179" i="5"/>
  <c r="E179" i="5"/>
  <c r="D179" i="5"/>
  <c r="C179" i="5"/>
  <c r="B179" i="5"/>
  <c r="G178" i="5"/>
  <c r="F178" i="5"/>
  <c r="E178" i="5"/>
  <c r="D178" i="5"/>
  <c r="C178" i="5"/>
  <c r="B178" i="5"/>
  <c r="G177" i="5"/>
  <c r="F177" i="5"/>
  <c r="E177" i="5"/>
  <c r="D177" i="5"/>
  <c r="C177" i="5"/>
  <c r="B177" i="5"/>
  <c r="G176" i="5"/>
  <c r="F176" i="5"/>
  <c r="E176" i="5"/>
  <c r="D176" i="5"/>
  <c r="C176" i="5"/>
  <c r="B176" i="5"/>
  <c r="G175" i="5"/>
  <c r="F175" i="5"/>
  <c r="E175" i="5"/>
  <c r="D175" i="5"/>
  <c r="C175" i="5"/>
  <c r="B175" i="5"/>
  <c r="G174" i="5"/>
  <c r="F174" i="5"/>
  <c r="E174" i="5"/>
  <c r="D174" i="5"/>
  <c r="C174" i="5"/>
  <c r="B174" i="5"/>
  <c r="G173" i="5"/>
  <c r="F173" i="5"/>
  <c r="E173" i="5"/>
  <c r="D173" i="5"/>
  <c r="C173" i="5"/>
  <c r="B173" i="5"/>
  <c r="G172" i="5"/>
  <c r="F172" i="5"/>
  <c r="E172" i="5"/>
  <c r="D172" i="5"/>
  <c r="C172" i="5"/>
  <c r="B172" i="5"/>
  <c r="G171" i="5"/>
  <c r="F171" i="5"/>
  <c r="E171" i="5"/>
  <c r="D171" i="5"/>
  <c r="C171" i="5"/>
  <c r="B171" i="5"/>
  <c r="G170" i="5"/>
  <c r="F170" i="5"/>
  <c r="E170" i="5"/>
  <c r="D170" i="5"/>
  <c r="C170" i="5"/>
  <c r="B170" i="5"/>
  <c r="G169" i="5"/>
  <c r="F169" i="5"/>
  <c r="E169" i="5"/>
  <c r="D169" i="5"/>
  <c r="C169" i="5"/>
  <c r="B169" i="5"/>
  <c r="G168" i="5"/>
  <c r="F168" i="5"/>
  <c r="E168" i="5"/>
  <c r="D168" i="5"/>
  <c r="C168" i="5"/>
  <c r="B168" i="5"/>
  <c r="G167" i="5"/>
  <c r="F167" i="5"/>
  <c r="E167" i="5"/>
  <c r="D167" i="5"/>
  <c r="C167" i="5"/>
  <c r="B167" i="5"/>
  <c r="G166" i="5"/>
  <c r="F166" i="5"/>
  <c r="E166" i="5"/>
  <c r="D166" i="5"/>
  <c r="C166" i="5"/>
  <c r="B166" i="5"/>
  <c r="G165" i="5"/>
  <c r="F165" i="5"/>
  <c r="E165" i="5"/>
  <c r="D165" i="5"/>
  <c r="C165" i="5"/>
  <c r="B165" i="5"/>
  <c r="G164" i="5"/>
  <c r="F164" i="5"/>
  <c r="E164" i="5"/>
  <c r="D164" i="5"/>
  <c r="C164" i="5"/>
  <c r="B164" i="5"/>
  <c r="G163" i="5"/>
  <c r="F163" i="5"/>
  <c r="E163" i="5"/>
  <c r="D163" i="5"/>
  <c r="C163" i="5"/>
  <c r="B163" i="5"/>
  <c r="G162" i="5"/>
  <c r="F162" i="5"/>
  <c r="E162" i="5"/>
  <c r="D162" i="5"/>
  <c r="C162" i="5"/>
  <c r="B162" i="5"/>
  <c r="G161" i="5"/>
  <c r="F161" i="5"/>
  <c r="E161" i="5"/>
  <c r="D161" i="5"/>
  <c r="C161" i="5"/>
  <c r="B161" i="5"/>
  <c r="G160" i="5"/>
  <c r="F160" i="5"/>
  <c r="E160" i="5"/>
  <c r="D160" i="5"/>
  <c r="C160" i="5"/>
  <c r="B160" i="5"/>
  <c r="G159" i="5"/>
  <c r="F159" i="5"/>
  <c r="E159" i="5"/>
  <c r="D159" i="5"/>
  <c r="C159" i="5"/>
  <c r="B159" i="5"/>
  <c r="G158" i="5"/>
  <c r="F158" i="5"/>
  <c r="E158" i="5"/>
  <c r="D158" i="5"/>
  <c r="C158" i="5"/>
  <c r="B158" i="5"/>
  <c r="G157" i="5"/>
  <c r="F157" i="5"/>
  <c r="E157" i="5"/>
  <c r="D157" i="5"/>
  <c r="C157" i="5"/>
  <c r="B157" i="5"/>
  <c r="G156" i="5"/>
  <c r="F156" i="5"/>
  <c r="E156" i="5"/>
  <c r="D156" i="5"/>
  <c r="C156" i="5"/>
  <c r="B156" i="5"/>
  <c r="G155" i="5"/>
  <c r="F155" i="5"/>
  <c r="E155" i="5"/>
  <c r="D155" i="5"/>
  <c r="C155" i="5"/>
  <c r="B155" i="5"/>
  <c r="G154" i="5"/>
  <c r="F154" i="5"/>
  <c r="E154" i="5"/>
  <c r="D154" i="5"/>
  <c r="C154" i="5"/>
  <c r="B154" i="5"/>
  <c r="G153" i="5"/>
  <c r="F153" i="5"/>
  <c r="E153" i="5"/>
  <c r="D153" i="5"/>
  <c r="C153" i="5"/>
  <c r="B153" i="5"/>
  <c r="G152" i="5"/>
  <c r="F152" i="5"/>
  <c r="E152" i="5"/>
  <c r="D152" i="5"/>
  <c r="C152" i="5"/>
  <c r="B152" i="5"/>
  <c r="G151" i="5"/>
  <c r="F151" i="5"/>
  <c r="E151" i="5"/>
  <c r="D151" i="5"/>
  <c r="C151" i="5"/>
  <c r="B151" i="5"/>
  <c r="G150" i="5"/>
  <c r="F150" i="5"/>
  <c r="E150" i="5"/>
  <c r="D150" i="5"/>
  <c r="C150" i="5"/>
  <c r="B150" i="5"/>
  <c r="G149" i="5"/>
  <c r="F149" i="5"/>
  <c r="E149" i="5"/>
  <c r="D149" i="5"/>
  <c r="C149" i="5"/>
  <c r="B149" i="5"/>
  <c r="G148" i="5"/>
  <c r="F148" i="5"/>
  <c r="E148" i="5"/>
  <c r="D148" i="5"/>
  <c r="C148" i="5"/>
  <c r="B148" i="5"/>
  <c r="G147" i="5"/>
  <c r="F147" i="5"/>
  <c r="E147" i="5"/>
  <c r="D147" i="5"/>
  <c r="C147" i="5"/>
  <c r="B147" i="5"/>
  <c r="G146" i="5"/>
  <c r="F146" i="5"/>
  <c r="E146" i="5"/>
  <c r="D146" i="5"/>
  <c r="C146" i="5"/>
  <c r="B146" i="5"/>
  <c r="G145" i="5"/>
  <c r="F145" i="5"/>
  <c r="E145" i="5"/>
  <c r="D145" i="5"/>
  <c r="C145" i="5"/>
  <c r="B145" i="5"/>
  <c r="G144" i="5"/>
  <c r="F144" i="5"/>
  <c r="E144" i="5"/>
  <c r="D144" i="5"/>
  <c r="C144" i="5"/>
  <c r="B144" i="5"/>
  <c r="G143" i="5"/>
  <c r="F143" i="5"/>
  <c r="E143" i="5"/>
  <c r="D143" i="5"/>
  <c r="C143" i="5"/>
  <c r="B143" i="5"/>
  <c r="G142" i="5"/>
  <c r="F142" i="5"/>
  <c r="E142" i="5"/>
  <c r="D142" i="5"/>
  <c r="C142" i="5"/>
  <c r="B142" i="5"/>
  <c r="G141" i="5"/>
  <c r="F141" i="5"/>
  <c r="E141" i="5"/>
  <c r="D141" i="5"/>
  <c r="C141" i="5"/>
  <c r="B141" i="5"/>
  <c r="G140" i="5"/>
  <c r="F140" i="5"/>
  <c r="E140" i="5"/>
  <c r="D140" i="5"/>
  <c r="C140" i="5"/>
  <c r="B140" i="5"/>
  <c r="G139" i="5"/>
  <c r="F139" i="5"/>
  <c r="E139" i="5"/>
  <c r="D139" i="5"/>
  <c r="C139" i="5"/>
  <c r="B139" i="5"/>
  <c r="G138" i="5"/>
  <c r="F138" i="5"/>
  <c r="E138" i="5"/>
  <c r="D138" i="5"/>
  <c r="C138" i="5"/>
  <c r="B138" i="5"/>
  <c r="G137" i="5"/>
  <c r="F137" i="5"/>
  <c r="E137" i="5"/>
  <c r="D137" i="5"/>
  <c r="C137" i="5"/>
  <c r="B137" i="5"/>
  <c r="G136" i="5"/>
  <c r="F136" i="5"/>
  <c r="E136" i="5"/>
  <c r="D136" i="5"/>
  <c r="C136" i="5"/>
  <c r="B136" i="5"/>
  <c r="G135" i="5"/>
  <c r="F135" i="5"/>
  <c r="E135" i="5"/>
  <c r="D135" i="5"/>
  <c r="C135" i="5"/>
  <c r="B135" i="5"/>
  <c r="G134" i="5"/>
  <c r="F134" i="5"/>
  <c r="E134" i="5"/>
  <c r="D134" i="5"/>
  <c r="C134" i="5"/>
  <c r="B134" i="5"/>
  <c r="G133" i="5"/>
  <c r="F133" i="5"/>
  <c r="E133" i="5"/>
  <c r="D133" i="5"/>
  <c r="C133" i="5"/>
  <c r="B133" i="5"/>
  <c r="G132" i="5"/>
  <c r="F132" i="5"/>
  <c r="E132" i="5"/>
  <c r="D132" i="5"/>
  <c r="C132" i="5"/>
  <c r="B132" i="5"/>
  <c r="G131" i="5"/>
  <c r="F131" i="5"/>
  <c r="E131" i="5"/>
  <c r="D131" i="5"/>
  <c r="C131" i="5"/>
  <c r="B131" i="5"/>
  <c r="G130" i="5"/>
  <c r="F130" i="5"/>
  <c r="E130" i="5"/>
  <c r="D130" i="5"/>
  <c r="C130" i="5"/>
  <c r="B130" i="5"/>
  <c r="G129" i="5"/>
  <c r="F129" i="5"/>
  <c r="E129" i="5"/>
  <c r="D129" i="5"/>
  <c r="C129" i="5"/>
  <c r="B129" i="5"/>
  <c r="G128" i="5"/>
  <c r="F128" i="5"/>
  <c r="E128" i="5"/>
  <c r="D128" i="5"/>
  <c r="C128" i="5"/>
  <c r="B128" i="5"/>
  <c r="G127" i="5"/>
  <c r="F127" i="5"/>
  <c r="E127" i="5"/>
  <c r="D127" i="5"/>
  <c r="C127" i="5"/>
  <c r="B127" i="5"/>
  <c r="G126" i="5"/>
  <c r="F126" i="5"/>
  <c r="E126" i="5"/>
  <c r="D126" i="5"/>
  <c r="C126" i="5"/>
  <c r="B126" i="5"/>
  <c r="G125" i="5"/>
  <c r="F125" i="5"/>
  <c r="E125" i="5"/>
  <c r="D125" i="5"/>
  <c r="C125" i="5"/>
  <c r="B125" i="5"/>
  <c r="G124" i="5"/>
  <c r="F124" i="5"/>
  <c r="E124" i="5"/>
  <c r="D124" i="5"/>
  <c r="C124" i="5"/>
  <c r="B124" i="5"/>
  <c r="G123" i="5"/>
  <c r="F123" i="5"/>
  <c r="E123" i="5"/>
  <c r="D123" i="5"/>
  <c r="C123" i="5"/>
  <c r="B123" i="5"/>
  <c r="G122" i="5"/>
  <c r="F122" i="5"/>
  <c r="E122" i="5"/>
  <c r="D122" i="5"/>
  <c r="C122" i="5"/>
  <c r="B122" i="5"/>
  <c r="G121" i="5"/>
  <c r="F121" i="5"/>
  <c r="E121" i="5"/>
  <c r="D121" i="5"/>
  <c r="C121" i="5"/>
  <c r="B121" i="5"/>
  <c r="G120" i="5"/>
  <c r="F120" i="5"/>
  <c r="E120" i="5"/>
  <c r="D120" i="5"/>
  <c r="C120" i="5"/>
  <c r="B120" i="5"/>
  <c r="G119" i="5"/>
  <c r="F119" i="5"/>
  <c r="E119" i="5"/>
  <c r="D119" i="5"/>
  <c r="C119" i="5"/>
  <c r="B119" i="5"/>
  <c r="G118" i="5"/>
  <c r="F118" i="5"/>
  <c r="E118" i="5"/>
  <c r="D118" i="5"/>
  <c r="C118" i="5"/>
  <c r="B118" i="5"/>
  <c r="G117" i="5"/>
  <c r="F117" i="5"/>
  <c r="E117" i="5"/>
  <c r="D117" i="5"/>
  <c r="C117" i="5"/>
  <c r="B117" i="5"/>
  <c r="G116" i="5"/>
  <c r="F116" i="5"/>
  <c r="E116" i="5"/>
  <c r="D116" i="5"/>
  <c r="C116" i="5"/>
  <c r="B116" i="5"/>
  <c r="G115" i="5"/>
  <c r="F115" i="5"/>
  <c r="E115" i="5"/>
  <c r="D115" i="5"/>
  <c r="C115" i="5"/>
  <c r="B115" i="5"/>
  <c r="G114" i="5"/>
  <c r="F114" i="5"/>
  <c r="E114" i="5"/>
  <c r="D114" i="5"/>
  <c r="C114" i="5"/>
  <c r="B114" i="5"/>
  <c r="G113" i="5"/>
  <c r="F113" i="5"/>
  <c r="E113" i="5"/>
  <c r="D113" i="5"/>
  <c r="C113" i="5"/>
  <c r="B113" i="5"/>
  <c r="G112" i="5"/>
  <c r="F112" i="5"/>
  <c r="E112" i="5"/>
  <c r="D112" i="5"/>
  <c r="C112" i="5"/>
  <c r="B112" i="5"/>
  <c r="G111" i="5"/>
  <c r="F111" i="5"/>
  <c r="E111" i="5"/>
  <c r="D111" i="5"/>
  <c r="C111" i="5"/>
  <c r="B111" i="5"/>
  <c r="G110" i="5"/>
  <c r="F110" i="5"/>
  <c r="E110" i="5"/>
  <c r="D110" i="5"/>
  <c r="C110" i="5"/>
  <c r="B110" i="5"/>
  <c r="G109" i="5"/>
  <c r="F109" i="5"/>
  <c r="E109" i="5"/>
  <c r="D109" i="5"/>
  <c r="C109" i="5"/>
  <c r="B109" i="5"/>
  <c r="G108" i="5"/>
  <c r="F108" i="5"/>
  <c r="E108" i="5"/>
  <c r="D108" i="5"/>
  <c r="C108" i="5"/>
  <c r="B108" i="5"/>
  <c r="G107" i="5"/>
  <c r="F107" i="5"/>
  <c r="E107" i="5"/>
  <c r="D107" i="5"/>
  <c r="C107" i="5"/>
  <c r="B107" i="5"/>
  <c r="G106" i="5"/>
  <c r="F106" i="5"/>
  <c r="E106" i="5"/>
  <c r="D106" i="5"/>
  <c r="C106" i="5"/>
  <c r="B106" i="5"/>
  <c r="G105" i="5"/>
  <c r="F105" i="5"/>
  <c r="E105" i="5"/>
  <c r="D105" i="5"/>
  <c r="C105" i="5"/>
  <c r="B105" i="5"/>
  <c r="G104" i="5"/>
  <c r="F104" i="5"/>
  <c r="E104" i="5"/>
  <c r="D104" i="5"/>
  <c r="C104" i="5"/>
  <c r="B104" i="5"/>
  <c r="G103" i="5"/>
  <c r="F103" i="5"/>
  <c r="E103" i="5"/>
  <c r="D103" i="5"/>
  <c r="C103" i="5"/>
  <c r="B103" i="5"/>
  <c r="G102" i="5"/>
  <c r="F102" i="5"/>
  <c r="E102" i="5"/>
  <c r="D102" i="5"/>
  <c r="C102" i="5"/>
  <c r="B102" i="5"/>
  <c r="G101" i="5"/>
  <c r="F101" i="5"/>
  <c r="E101" i="5"/>
  <c r="D101" i="5"/>
  <c r="C101" i="5"/>
  <c r="B101" i="5"/>
  <c r="G100" i="5"/>
  <c r="F100" i="5"/>
  <c r="E100" i="5"/>
  <c r="D100" i="5"/>
  <c r="C100" i="5"/>
  <c r="B100" i="5"/>
  <c r="G99" i="5"/>
  <c r="F99" i="5"/>
  <c r="E99" i="5"/>
  <c r="D99" i="5"/>
  <c r="C99" i="5"/>
  <c r="B99" i="5"/>
  <c r="G98" i="5"/>
  <c r="F98" i="5"/>
  <c r="E98" i="5"/>
  <c r="D98" i="5"/>
  <c r="C98" i="5"/>
  <c r="B98" i="5"/>
  <c r="G97" i="5"/>
  <c r="F97" i="5"/>
  <c r="E97" i="5"/>
  <c r="D97" i="5"/>
  <c r="C97" i="5"/>
  <c r="B97" i="5"/>
  <c r="G96" i="5"/>
  <c r="F96" i="5"/>
  <c r="E96" i="5"/>
  <c r="D96" i="5"/>
  <c r="C96" i="5"/>
  <c r="B96" i="5"/>
  <c r="G95" i="5"/>
  <c r="F95" i="5"/>
  <c r="E95" i="5"/>
  <c r="D95" i="5"/>
  <c r="C95" i="5"/>
  <c r="B95" i="5"/>
  <c r="G94" i="5"/>
  <c r="F94" i="5"/>
  <c r="E94" i="5"/>
  <c r="D94" i="5"/>
  <c r="C94" i="5"/>
  <c r="B94" i="5"/>
  <c r="G93" i="5"/>
  <c r="F93" i="5"/>
  <c r="E93" i="5"/>
  <c r="D93" i="5"/>
  <c r="C93" i="5"/>
  <c r="B93" i="5"/>
  <c r="G92" i="5"/>
  <c r="F92" i="5"/>
  <c r="E92" i="5"/>
  <c r="D92" i="5"/>
  <c r="C92" i="5"/>
  <c r="B92" i="5"/>
  <c r="G91" i="5"/>
  <c r="F91" i="5"/>
  <c r="E91" i="5"/>
  <c r="D91" i="5"/>
  <c r="C91" i="5"/>
  <c r="B91" i="5"/>
  <c r="G90" i="5"/>
  <c r="F90" i="5"/>
  <c r="E90" i="5"/>
  <c r="D90" i="5"/>
  <c r="C90" i="5"/>
  <c r="B90" i="5"/>
  <c r="G89" i="5"/>
  <c r="F89" i="5"/>
  <c r="E89" i="5"/>
  <c r="D89" i="5"/>
  <c r="C89" i="5"/>
  <c r="B89" i="5"/>
  <c r="G88" i="5"/>
  <c r="F88" i="5"/>
  <c r="E88" i="5"/>
  <c r="D88" i="5"/>
  <c r="C88" i="5"/>
  <c r="B88" i="5"/>
  <c r="G87" i="5"/>
  <c r="F87" i="5"/>
  <c r="E87" i="5"/>
  <c r="D87" i="5"/>
  <c r="C87" i="5"/>
  <c r="B87" i="5"/>
  <c r="G86" i="5"/>
  <c r="F86" i="5"/>
  <c r="E86" i="5"/>
  <c r="D86" i="5"/>
  <c r="C86" i="5"/>
  <c r="B86" i="5"/>
  <c r="G85" i="5"/>
  <c r="F85" i="5"/>
  <c r="E85" i="5"/>
  <c r="D85" i="5"/>
  <c r="C85" i="5"/>
  <c r="B85" i="5"/>
  <c r="G84" i="5"/>
  <c r="F84" i="5"/>
  <c r="E84" i="5"/>
  <c r="D84" i="5"/>
  <c r="C84" i="5"/>
  <c r="B84" i="5"/>
  <c r="G83" i="5"/>
  <c r="F83" i="5"/>
  <c r="E83" i="5"/>
  <c r="D83" i="5"/>
  <c r="C83" i="5"/>
  <c r="B83" i="5"/>
  <c r="G82" i="5"/>
  <c r="F82" i="5"/>
  <c r="E82" i="5"/>
  <c r="D82" i="5"/>
  <c r="C82" i="5"/>
  <c r="B82" i="5"/>
  <c r="G81" i="5"/>
  <c r="F81" i="5"/>
  <c r="E81" i="5"/>
  <c r="D81" i="5"/>
  <c r="C81" i="5"/>
  <c r="B81" i="5"/>
  <c r="G80" i="5"/>
  <c r="F80" i="5"/>
  <c r="E80" i="5"/>
  <c r="D80" i="5"/>
  <c r="C80" i="5"/>
  <c r="B80" i="5"/>
  <c r="G79" i="5"/>
  <c r="F79" i="5"/>
  <c r="E79" i="5"/>
  <c r="D79" i="5"/>
  <c r="C79" i="5"/>
  <c r="B79" i="5"/>
  <c r="G78" i="5"/>
  <c r="F78" i="5"/>
  <c r="E78" i="5"/>
  <c r="D78" i="5"/>
  <c r="C78" i="5"/>
  <c r="B78" i="5"/>
  <c r="G77" i="5"/>
  <c r="F77" i="5"/>
  <c r="E77" i="5"/>
  <c r="D77" i="5"/>
  <c r="C77" i="5"/>
  <c r="B77" i="5"/>
  <c r="G76" i="5"/>
  <c r="F76" i="5"/>
  <c r="E76" i="5"/>
  <c r="D76" i="5"/>
  <c r="C76" i="5"/>
  <c r="B76" i="5"/>
  <c r="G75" i="5"/>
  <c r="F75" i="5"/>
  <c r="E75" i="5"/>
  <c r="D75" i="5"/>
  <c r="C75" i="5"/>
  <c r="B75" i="5"/>
  <c r="G74" i="5"/>
  <c r="F74" i="5"/>
  <c r="E74" i="5"/>
  <c r="D74" i="5"/>
  <c r="C74" i="5"/>
  <c r="B74" i="5"/>
  <c r="G73" i="5"/>
  <c r="F73" i="5"/>
  <c r="E73" i="5"/>
  <c r="D73" i="5"/>
  <c r="C73" i="5"/>
  <c r="B73" i="5"/>
  <c r="G72" i="5"/>
  <c r="F72" i="5"/>
  <c r="E72" i="5"/>
  <c r="D72" i="5"/>
  <c r="C72" i="5"/>
  <c r="B72" i="5"/>
  <c r="G71" i="5"/>
  <c r="F71" i="5"/>
  <c r="E71" i="5"/>
  <c r="D71" i="5"/>
  <c r="C71" i="5"/>
  <c r="B71" i="5"/>
  <c r="G70" i="5"/>
  <c r="F70" i="5"/>
  <c r="E70" i="5"/>
  <c r="D70" i="5"/>
  <c r="C70" i="5"/>
  <c r="B70" i="5"/>
  <c r="G69" i="5"/>
  <c r="F69" i="5"/>
  <c r="E69" i="5"/>
  <c r="D69" i="5"/>
  <c r="C69" i="5"/>
  <c r="B69" i="5"/>
  <c r="G68" i="5"/>
  <c r="F68" i="5"/>
  <c r="E68" i="5"/>
  <c r="D68" i="5"/>
  <c r="C68" i="5"/>
  <c r="B68" i="5"/>
  <c r="G67" i="5"/>
  <c r="F67" i="5"/>
  <c r="E67" i="5"/>
  <c r="D67" i="5"/>
  <c r="C67" i="5"/>
  <c r="B67" i="5"/>
  <c r="G66" i="5"/>
  <c r="F66" i="5"/>
  <c r="E66" i="5"/>
  <c r="D66" i="5"/>
  <c r="C66" i="5"/>
  <c r="B66" i="5"/>
  <c r="G65" i="5"/>
  <c r="F65" i="5"/>
  <c r="E65" i="5"/>
  <c r="D65" i="5"/>
  <c r="C65" i="5"/>
  <c r="B65" i="5"/>
  <c r="G64" i="5"/>
  <c r="F64" i="5"/>
  <c r="E64" i="5"/>
  <c r="D64" i="5"/>
  <c r="C64" i="5"/>
  <c r="B64" i="5"/>
  <c r="G63" i="5"/>
  <c r="F63" i="5"/>
  <c r="E63" i="5"/>
  <c r="D63" i="5"/>
  <c r="C63" i="5"/>
  <c r="B63" i="5"/>
  <c r="G62" i="5"/>
  <c r="F62" i="5"/>
  <c r="E62" i="5"/>
  <c r="D62" i="5"/>
  <c r="C62" i="5"/>
  <c r="B62" i="5"/>
  <c r="G61" i="5"/>
  <c r="F61" i="5"/>
  <c r="E61" i="5"/>
  <c r="D61" i="5"/>
  <c r="C61" i="5"/>
  <c r="B61" i="5"/>
  <c r="G60" i="5"/>
  <c r="F60" i="5"/>
  <c r="E60" i="5"/>
  <c r="D60" i="5"/>
  <c r="C60" i="5"/>
  <c r="B60" i="5"/>
  <c r="G59" i="5"/>
  <c r="F59" i="5"/>
  <c r="E59" i="5"/>
  <c r="D59" i="5"/>
  <c r="C59" i="5"/>
  <c r="B59" i="5"/>
  <c r="G58" i="5"/>
  <c r="F58" i="5"/>
  <c r="E58" i="5"/>
  <c r="D58" i="5"/>
  <c r="C58" i="5"/>
  <c r="B58" i="5"/>
  <c r="G57" i="5"/>
  <c r="F57" i="5"/>
  <c r="E57" i="5"/>
  <c r="D57" i="5"/>
  <c r="C57" i="5"/>
  <c r="B57" i="5"/>
  <c r="G56" i="5"/>
  <c r="F56" i="5"/>
  <c r="E56" i="5"/>
  <c r="D56" i="5"/>
  <c r="C56" i="5"/>
  <c r="B56" i="5"/>
  <c r="G55" i="5"/>
  <c r="F55" i="5"/>
  <c r="E55" i="5"/>
  <c r="D55" i="5"/>
  <c r="C55" i="5"/>
  <c r="B55" i="5"/>
  <c r="G54" i="5"/>
  <c r="F54" i="5"/>
  <c r="E54" i="5"/>
  <c r="D54" i="5"/>
  <c r="C54" i="5"/>
  <c r="B54" i="5"/>
  <c r="G53" i="5"/>
  <c r="F53" i="5"/>
  <c r="E53" i="5"/>
  <c r="D53" i="5"/>
  <c r="C53" i="5"/>
  <c r="B53" i="5"/>
  <c r="G52" i="5"/>
  <c r="F52" i="5"/>
  <c r="E52" i="5"/>
  <c r="D52" i="5"/>
  <c r="C52" i="5"/>
  <c r="B52" i="5"/>
  <c r="G51" i="5"/>
  <c r="F51" i="5"/>
  <c r="E51" i="5"/>
  <c r="D51" i="5"/>
  <c r="C51" i="5"/>
  <c r="B51" i="5"/>
  <c r="G50" i="5"/>
  <c r="F50" i="5"/>
  <c r="E50" i="5"/>
  <c r="D50" i="5"/>
  <c r="C50" i="5"/>
  <c r="B50" i="5"/>
  <c r="G49" i="5"/>
  <c r="F49" i="5"/>
  <c r="E49" i="5"/>
  <c r="D49" i="5"/>
  <c r="C49" i="5"/>
  <c r="B49" i="5"/>
  <c r="G48" i="5"/>
  <c r="F48" i="5"/>
  <c r="E48" i="5"/>
  <c r="D48" i="5"/>
  <c r="C48" i="5"/>
  <c r="B48" i="5"/>
  <c r="G47" i="5"/>
  <c r="F47" i="5"/>
  <c r="E47" i="5"/>
  <c r="D47" i="5"/>
  <c r="C47" i="5"/>
  <c r="B47" i="5"/>
  <c r="G46" i="5"/>
  <c r="F46" i="5"/>
  <c r="E46" i="5"/>
  <c r="D46" i="5"/>
  <c r="C46" i="5"/>
  <c r="B46" i="5"/>
  <c r="G45" i="5"/>
  <c r="F45" i="5"/>
  <c r="E45" i="5"/>
  <c r="D45" i="5"/>
  <c r="C45" i="5"/>
  <c r="B45" i="5"/>
  <c r="G44" i="5"/>
  <c r="F44" i="5"/>
  <c r="E44" i="5"/>
  <c r="D44" i="5"/>
  <c r="C44" i="5"/>
  <c r="B44" i="5"/>
  <c r="G43" i="5"/>
  <c r="F43" i="5"/>
  <c r="E43" i="5"/>
  <c r="D43" i="5"/>
  <c r="C43" i="5"/>
  <c r="B43" i="5"/>
  <c r="G42" i="5"/>
  <c r="F42" i="5"/>
  <c r="E42" i="5"/>
  <c r="D42" i="5"/>
  <c r="C42" i="5"/>
  <c r="B42" i="5"/>
  <c r="G41" i="5"/>
  <c r="F41" i="5"/>
  <c r="E41" i="5"/>
  <c r="D41" i="5"/>
  <c r="C41" i="5"/>
  <c r="B41" i="5"/>
  <c r="G40" i="5"/>
  <c r="F40" i="5"/>
  <c r="E40" i="5"/>
  <c r="D40" i="5"/>
  <c r="C40" i="5"/>
  <c r="B40" i="5"/>
  <c r="G39" i="5"/>
  <c r="F39" i="5"/>
  <c r="E39" i="5"/>
  <c r="D39" i="5"/>
  <c r="C39" i="5"/>
  <c r="B39" i="5"/>
  <c r="G38" i="5"/>
  <c r="F38" i="5"/>
  <c r="E38" i="5"/>
  <c r="D38" i="5"/>
  <c r="C38" i="5"/>
  <c r="B38" i="5"/>
  <c r="G37" i="5"/>
  <c r="F37" i="5"/>
  <c r="E37" i="5"/>
  <c r="D37" i="5"/>
  <c r="C37" i="5"/>
  <c r="B37" i="5"/>
  <c r="G36" i="5"/>
  <c r="F36" i="5"/>
  <c r="E36" i="5"/>
  <c r="D36" i="5"/>
  <c r="C36" i="5"/>
  <c r="B36" i="5"/>
  <c r="G35" i="5"/>
  <c r="F35" i="5"/>
  <c r="E35" i="5"/>
  <c r="D35" i="5"/>
  <c r="C35" i="5"/>
  <c r="B35" i="5"/>
  <c r="G34" i="5"/>
  <c r="F34" i="5"/>
  <c r="E34" i="5"/>
  <c r="D34" i="5"/>
  <c r="C34" i="5"/>
  <c r="B34" i="5"/>
  <c r="G33" i="5"/>
  <c r="F33" i="5"/>
  <c r="E33" i="5"/>
  <c r="D33" i="5"/>
  <c r="C33" i="5"/>
  <c r="B33" i="5"/>
  <c r="G32" i="5"/>
  <c r="F32" i="5"/>
  <c r="E32" i="5"/>
  <c r="D32" i="5"/>
  <c r="C32" i="5"/>
  <c r="B32" i="5"/>
  <c r="G31" i="5"/>
  <c r="F31" i="5"/>
  <c r="E31" i="5"/>
  <c r="D31" i="5"/>
  <c r="C31" i="5"/>
  <c r="B31" i="5"/>
  <c r="G30" i="5"/>
  <c r="F30" i="5"/>
  <c r="E30" i="5"/>
  <c r="D30" i="5"/>
  <c r="C30" i="5"/>
  <c r="B30" i="5"/>
  <c r="G29" i="5"/>
  <c r="F29" i="5"/>
  <c r="E29" i="5"/>
  <c r="D29" i="5"/>
  <c r="C29" i="5"/>
  <c r="B29" i="5"/>
  <c r="G28" i="5"/>
  <c r="F28" i="5"/>
  <c r="E28" i="5"/>
  <c r="D28" i="5"/>
  <c r="C28" i="5"/>
  <c r="B28" i="5"/>
  <c r="G27" i="5"/>
  <c r="F27" i="5"/>
  <c r="E27" i="5"/>
  <c r="D27" i="5"/>
  <c r="C27" i="5"/>
  <c r="B27" i="5"/>
  <c r="G26" i="5"/>
  <c r="F26" i="5"/>
  <c r="E26" i="5"/>
  <c r="D26" i="5"/>
  <c r="C26" i="5"/>
  <c r="B26" i="5"/>
  <c r="G25" i="5"/>
  <c r="F25" i="5"/>
  <c r="E25" i="5"/>
  <c r="D25" i="5"/>
  <c r="C25" i="5"/>
  <c r="B25" i="5"/>
  <c r="G24" i="5"/>
  <c r="F24" i="5"/>
  <c r="E24" i="5"/>
  <c r="D24" i="5"/>
  <c r="C24" i="5"/>
  <c r="B24" i="5"/>
  <c r="G23" i="5"/>
  <c r="F23" i="5"/>
  <c r="E23" i="5"/>
  <c r="D23" i="5"/>
  <c r="C23" i="5"/>
  <c r="B23" i="5"/>
  <c r="G22" i="5"/>
  <c r="F22" i="5"/>
  <c r="E22" i="5"/>
  <c r="D22" i="5"/>
  <c r="C22" i="5"/>
  <c r="B22" i="5"/>
  <c r="G21" i="5"/>
  <c r="F21" i="5"/>
  <c r="E21" i="5"/>
  <c r="D21" i="5"/>
  <c r="C21" i="5"/>
  <c r="B21" i="5"/>
  <c r="G20" i="5"/>
  <c r="F20" i="5"/>
  <c r="E20" i="5"/>
  <c r="D20" i="5"/>
  <c r="C20" i="5"/>
  <c r="B20" i="5"/>
  <c r="G19" i="5"/>
  <c r="F19" i="5"/>
  <c r="E19" i="5"/>
  <c r="D19" i="5"/>
  <c r="C19" i="5"/>
  <c r="B19" i="5"/>
  <c r="G18" i="5"/>
  <c r="F18" i="5"/>
  <c r="E18" i="5"/>
  <c r="D18" i="5"/>
  <c r="C18" i="5"/>
  <c r="B18" i="5"/>
  <c r="G17" i="5"/>
  <c r="F17" i="5"/>
  <c r="E17" i="5"/>
  <c r="D17" i="5"/>
  <c r="C17" i="5"/>
  <c r="B17" i="5"/>
  <c r="G16" i="5"/>
  <c r="F16" i="5"/>
  <c r="E16" i="5"/>
  <c r="D16" i="5"/>
  <c r="C16" i="5"/>
  <c r="B16" i="5"/>
  <c r="G15" i="5"/>
  <c r="F15" i="5"/>
  <c r="E15" i="5"/>
  <c r="D15" i="5"/>
  <c r="C15" i="5"/>
  <c r="B15" i="5"/>
  <c r="G14" i="5"/>
  <c r="F14" i="5"/>
  <c r="E14" i="5"/>
  <c r="D14" i="5"/>
  <c r="C14" i="5"/>
  <c r="B14" i="5"/>
  <c r="G13" i="5"/>
  <c r="F13" i="5"/>
  <c r="E13" i="5"/>
  <c r="D13" i="5"/>
  <c r="C13" i="5"/>
  <c r="B13" i="5"/>
  <c r="G12" i="5"/>
  <c r="F12" i="5"/>
  <c r="E12" i="5"/>
  <c r="D12" i="5"/>
  <c r="C12" i="5"/>
  <c r="B12" i="5"/>
  <c r="G11" i="5"/>
  <c r="F11" i="5"/>
  <c r="E11" i="5"/>
  <c r="D11" i="5"/>
  <c r="C11" i="5"/>
  <c r="B11" i="5"/>
  <c r="G10" i="5"/>
  <c r="F10" i="5"/>
  <c r="E10" i="5"/>
  <c r="D10" i="5"/>
  <c r="C10" i="5"/>
  <c r="B10" i="5"/>
  <c r="G9" i="5"/>
  <c r="F9" i="5"/>
  <c r="E9" i="5"/>
  <c r="D9" i="5"/>
  <c r="C9" i="5"/>
  <c r="B9" i="5"/>
  <c r="G8" i="5"/>
  <c r="F8" i="5"/>
  <c r="E8" i="5"/>
  <c r="D8" i="5"/>
  <c r="C8" i="5"/>
  <c r="B8" i="5"/>
  <c r="G7" i="5"/>
  <c r="F7" i="5"/>
  <c r="E7" i="5"/>
  <c r="D7" i="5"/>
  <c r="C7" i="5"/>
  <c r="B7" i="5"/>
  <c r="G6" i="5"/>
  <c r="F6" i="5"/>
  <c r="E6" i="5"/>
  <c r="D6" i="5"/>
  <c r="C6" i="5"/>
  <c r="B6" i="5"/>
  <c r="G5" i="5"/>
  <c r="F5" i="5"/>
  <c r="E5" i="5"/>
  <c r="D5" i="5"/>
  <c r="C5" i="5"/>
  <c r="B5" i="5"/>
  <c r="G4" i="5"/>
  <c r="F4" i="5"/>
  <c r="E4" i="5"/>
  <c r="D4" i="5"/>
  <c r="C4" i="5"/>
  <c r="B4" i="5"/>
  <c r="G3" i="5"/>
  <c r="F3" i="5"/>
  <c r="E3" i="5"/>
  <c r="D3" i="5"/>
  <c r="C3" i="5"/>
  <c r="B3" i="5"/>
  <c r="G2" i="5"/>
  <c r="F2" i="5"/>
  <c r="E2" i="5"/>
  <c r="D2" i="5"/>
  <c r="C2" i="5"/>
  <c r="B2" i="5"/>
  <c r="G200" i="4"/>
  <c r="F200" i="4"/>
  <c r="E200" i="4"/>
  <c r="D200" i="4"/>
  <c r="C200" i="4"/>
  <c r="B200" i="4"/>
  <c r="G199" i="4"/>
  <c r="F199" i="4"/>
  <c r="E199" i="4"/>
  <c r="D199" i="4"/>
  <c r="C199" i="4"/>
  <c r="B199" i="4"/>
  <c r="G198" i="4"/>
  <c r="F198" i="4"/>
  <c r="E198" i="4"/>
  <c r="D198" i="4"/>
  <c r="C198" i="4"/>
  <c r="B198" i="4"/>
  <c r="G197" i="4"/>
  <c r="F197" i="4"/>
  <c r="E197" i="4"/>
  <c r="D197" i="4"/>
  <c r="C197" i="4"/>
  <c r="B197" i="4"/>
  <c r="G196" i="4"/>
  <c r="F196" i="4"/>
  <c r="E196" i="4"/>
  <c r="D196" i="4"/>
  <c r="C196" i="4"/>
  <c r="B196" i="4"/>
  <c r="G195" i="4"/>
  <c r="F195" i="4"/>
  <c r="E195" i="4"/>
  <c r="D195" i="4"/>
  <c r="C195" i="4"/>
  <c r="B195" i="4"/>
  <c r="G194" i="4"/>
  <c r="F194" i="4"/>
  <c r="E194" i="4"/>
  <c r="D194" i="4"/>
  <c r="C194" i="4"/>
  <c r="B194" i="4"/>
  <c r="G193" i="4"/>
  <c r="F193" i="4"/>
  <c r="E193" i="4"/>
  <c r="D193" i="4"/>
  <c r="C193" i="4"/>
  <c r="B193" i="4"/>
  <c r="G192" i="4"/>
  <c r="F192" i="4"/>
  <c r="E192" i="4"/>
  <c r="D192" i="4"/>
  <c r="C192" i="4"/>
  <c r="B192" i="4"/>
  <c r="G191" i="4"/>
  <c r="F191" i="4"/>
  <c r="E191" i="4"/>
  <c r="D191" i="4"/>
  <c r="C191" i="4"/>
  <c r="B191" i="4"/>
  <c r="G190" i="4"/>
  <c r="F190" i="4"/>
  <c r="E190" i="4"/>
  <c r="D190" i="4"/>
  <c r="C190" i="4"/>
  <c r="B190" i="4"/>
  <c r="G189" i="4"/>
  <c r="F189" i="4"/>
  <c r="E189" i="4"/>
  <c r="D189" i="4"/>
  <c r="C189" i="4"/>
  <c r="B189" i="4"/>
  <c r="G188" i="4"/>
  <c r="F188" i="4"/>
  <c r="E188" i="4"/>
  <c r="D188" i="4"/>
  <c r="C188" i="4"/>
  <c r="B188" i="4"/>
  <c r="G187" i="4"/>
  <c r="F187" i="4"/>
  <c r="E187" i="4"/>
  <c r="D187" i="4"/>
  <c r="C187" i="4"/>
  <c r="B187" i="4"/>
  <c r="G186" i="4"/>
  <c r="F186" i="4"/>
  <c r="E186" i="4"/>
  <c r="D186" i="4"/>
  <c r="C186" i="4"/>
  <c r="B186" i="4"/>
  <c r="G185" i="4"/>
  <c r="F185" i="4"/>
  <c r="E185" i="4"/>
  <c r="D185" i="4"/>
  <c r="C185" i="4"/>
  <c r="B185" i="4"/>
  <c r="G184" i="4"/>
  <c r="F184" i="4"/>
  <c r="E184" i="4"/>
  <c r="D184" i="4"/>
  <c r="C184" i="4"/>
  <c r="B184" i="4"/>
  <c r="G183" i="4"/>
  <c r="F183" i="4"/>
  <c r="E183" i="4"/>
  <c r="D183" i="4"/>
  <c r="C183" i="4"/>
  <c r="B183" i="4"/>
  <c r="G182" i="4"/>
  <c r="F182" i="4"/>
  <c r="E182" i="4"/>
  <c r="D182" i="4"/>
  <c r="C182" i="4"/>
  <c r="B182" i="4"/>
  <c r="G181" i="4"/>
  <c r="F181" i="4"/>
  <c r="E181" i="4"/>
  <c r="D181" i="4"/>
  <c r="C181" i="4"/>
  <c r="B181" i="4"/>
  <c r="G180" i="4"/>
  <c r="F180" i="4"/>
  <c r="E180" i="4"/>
  <c r="D180" i="4"/>
  <c r="C180" i="4"/>
  <c r="B180" i="4"/>
  <c r="G179" i="4"/>
  <c r="F179" i="4"/>
  <c r="E179" i="4"/>
  <c r="D179" i="4"/>
  <c r="C179" i="4"/>
  <c r="B179" i="4"/>
  <c r="G178" i="4"/>
  <c r="F178" i="4"/>
  <c r="E178" i="4"/>
  <c r="D178" i="4"/>
  <c r="C178" i="4"/>
  <c r="B178" i="4"/>
  <c r="G177" i="4"/>
  <c r="F177" i="4"/>
  <c r="E177" i="4"/>
  <c r="D177" i="4"/>
  <c r="C177" i="4"/>
  <c r="B177" i="4"/>
  <c r="G176" i="4"/>
  <c r="F176" i="4"/>
  <c r="E176" i="4"/>
  <c r="D176" i="4"/>
  <c r="C176" i="4"/>
  <c r="B176" i="4"/>
  <c r="G175" i="4"/>
  <c r="F175" i="4"/>
  <c r="E175" i="4"/>
  <c r="D175" i="4"/>
  <c r="C175" i="4"/>
  <c r="B175" i="4"/>
  <c r="G174" i="4"/>
  <c r="F174" i="4"/>
  <c r="E174" i="4"/>
  <c r="D174" i="4"/>
  <c r="C174" i="4"/>
  <c r="B174" i="4"/>
  <c r="G173" i="4"/>
  <c r="F173" i="4"/>
  <c r="E173" i="4"/>
  <c r="D173" i="4"/>
  <c r="C173" i="4"/>
  <c r="B173" i="4"/>
  <c r="G172" i="4"/>
  <c r="F172" i="4"/>
  <c r="E172" i="4"/>
  <c r="D172" i="4"/>
  <c r="C172" i="4"/>
  <c r="B172" i="4"/>
  <c r="G171" i="4"/>
  <c r="F171" i="4"/>
  <c r="E171" i="4"/>
  <c r="D171" i="4"/>
  <c r="C171" i="4"/>
  <c r="B171" i="4"/>
  <c r="G170" i="4"/>
  <c r="F170" i="4"/>
  <c r="E170" i="4"/>
  <c r="D170" i="4"/>
  <c r="C170" i="4"/>
  <c r="B170" i="4"/>
  <c r="G169" i="4"/>
  <c r="F169" i="4"/>
  <c r="E169" i="4"/>
  <c r="D169" i="4"/>
  <c r="C169" i="4"/>
  <c r="B169" i="4"/>
  <c r="G168" i="4"/>
  <c r="F168" i="4"/>
  <c r="E168" i="4"/>
  <c r="D168" i="4"/>
  <c r="C168" i="4"/>
  <c r="B168" i="4"/>
  <c r="G167" i="4"/>
  <c r="F167" i="4"/>
  <c r="E167" i="4"/>
  <c r="D167" i="4"/>
  <c r="C167" i="4"/>
  <c r="B167" i="4"/>
  <c r="G166" i="4"/>
  <c r="F166" i="4"/>
  <c r="E166" i="4"/>
  <c r="D166" i="4"/>
  <c r="C166" i="4"/>
  <c r="B166" i="4"/>
  <c r="G165" i="4"/>
  <c r="F165" i="4"/>
  <c r="E165" i="4"/>
  <c r="D165" i="4"/>
  <c r="C165" i="4"/>
  <c r="B165" i="4"/>
  <c r="G164" i="4"/>
  <c r="F164" i="4"/>
  <c r="E164" i="4"/>
  <c r="D164" i="4"/>
  <c r="C164" i="4"/>
  <c r="B164" i="4"/>
  <c r="G163" i="4"/>
  <c r="F163" i="4"/>
  <c r="E163" i="4"/>
  <c r="D163" i="4"/>
  <c r="C163" i="4"/>
  <c r="B163" i="4"/>
  <c r="G162" i="4"/>
  <c r="F162" i="4"/>
  <c r="E162" i="4"/>
  <c r="D162" i="4"/>
  <c r="C162" i="4"/>
  <c r="B162" i="4"/>
  <c r="G161" i="4"/>
  <c r="F161" i="4"/>
  <c r="E161" i="4"/>
  <c r="D161" i="4"/>
  <c r="C161" i="4"/>
  <c r="B161" i="4"/>
  <c r="G160" i="4"/>
  <c r="F160" i="4"/>
  <c r="E160" i="4"/>
  <c r="D160" i="4"/>
  <c r="C160" i="4"/>
  <c r="B160" i="4"/>
  <c r="G159" i="4"/>
  <c r="F159" i="4"/>
  <c r="E159" i="4"/>
  <c r="D159" i="4"/>
  <c r="C159" i="4"/>
  <c r="B159" i="4"/>
  <c r="G158" i="4"/>
  <c r="F158" i="4"/>
  <c r="E158" i="4"/>
  <c r="D158" i="4"/>
  <c r="C158" i="4"/>
  <c r="B158" i="4"/>
  <c r="G157" i="4"/>
  <c r="F157" i="4"/>
  <c r="E157" i="4"/>
  <c r="D157" i="4"/>
  <c r="C157" i="4"/>
  <c r="B157" i="4"/>
  <c r="G156" i="4"/>
  <c r="F156" i="4"/>
  <c r="E156" i="4"/>
  <c r="D156" i="4"/>
  <c r="C156" i="4"/>
  <c r="B156" i="4"/>
  <c r="G155" i="4"/>
  <c r="F155" i="4"/>
  <c r="E155" i="4"/>
  <c r="D155" i="4"/>
  <c r="C155" i="4"/>
  <c r="B155" i="4"/>
  <c r="G154" i="4"/>
  <c r="F154" i="4"/>
  <c r="E154" i="4"/>
  <c r="D154" i="4"/>
  <c r="C154" i="4"/>
  <c r="B154" i="4"/>
  <c r="G153" i="4"/>
  <c r="F153" i="4"/>
  <c r="E153" i="4"/>
  <c r="D153" i="4"/>
  <c r="C153" i="4"/>
  <c r="B153" i="4"/>
  <c r="G152" i="4"/>
  <c r="F152" i="4"/>
  <c r="E152" i="4"/>
  <c r="D152" i="4"/>
  <c r="C152" i="4"/>
  <c r="B152" i="4"/>
  <c r="G151" i="4"/>
  <c r="F151" i="4"/>
  <c r="E151" i="4"/>
  <c r="D151" i="4"/>
  <c r="C151" i="4"/>
  <c r="B151" i="4"/>
  <c r="G150" i="4"/>
  <c r="F150" i="4"/>
  <c r="E150" i="4"/>
  <c r="D150" i="4"/>
  <c r="C150" i="4"/>
  <c r="B150" i="4"/>
  <c r="G149" i="4"/>
  <c r="F149" i="4"/>
  <c r="E149" i="4"/>
  <c r="D149" i="4"/>
  <c r="C149" i="4"/>
  <c r="B149" i="4"/>
  <c r="G148" i="4"/>
  <c r="F148" i="4"/>
  <c r="E148" i="4"/>
  <c r="D148" i="4"/>
  <c r="C148" i="4"/>
  <c r="B148" i="4"/>
  <c r="G147" i="4"/>
  <c r="F147" i="4"/>
  <c r="E147" i="4"/>
  <c r="D147" i="4"/>
  <c r="C147" i="4"/>
  <c r="B147" i="4"/>
  <c r="G146" i="4"/>
  <c r="F146" i="4"/>
  <c r="E146" i="4"/>
  <c r="D146" i="4"/>
  <c r="C146" i="4"/>
  <c r="B146" i="4"/>
  <c r="G145" i="4"/>
  <c r="F145" i="4"/>
  <c r="E145" i="4"/>
  <c r="D145" i="4"/>
  <c r="C145" i="4"/>
  <c r="B145" i="4"/>
  <c r="G144" i="4"/>
  <c r="F144" i="4"/>
  <c r="E144" i="4"/>
  <c r="D144" i="4"/>
  <c r="C144" i="4"/>
  <c r="B144" i="4"/>
  <c r="G143" i="4"/>
  <c r="F143" i="4"/>
  <c r="E143" i="4"/>
  <c r="D143" i="4"/>
  <c r="C143" i="4"/>
  <c r="B143" i="4"/>
  <c r="G142" i="4"/>
  <c r="F142" i="4"/>
  <c r="E142" i="4"/>
  <c r="D142" i="4"/>
  <c r="C142" i="4"/>
  <c r="B142" i="4"/>
  <c r="G141" i="4"/>
  <c r="F141" i="4"/>
  <c r="E141" i="4"/>
  <c r="D141" i="4"/>
  <c r="C141" i="4"/>
  <c r="B141" i="4"/>
  <c r="G140" i="4"/>
  <c r="F140" i="4"/>
  <c r="E140" i="4"/>
  <c r="D140" i="4"/>
  <c r="C140" i="4"/>
  <c r="B140" i="4"/>
  <c r="G139" i="4"/>
  <c r="F139" i="4"/>
  <c r="E139" i="4"/>
  <c r="D139" i="4"/>
  <c r="C139" i="4"/>
  <c r="B139" i="4"/>
  <c r="G138" i="4"/>
  <c r="F138" i="4"/>
  <c r="E138" i="4"/>
  <c r="D138" i="4"/>
  <c r="C138" i="4"/>
  <c r="B138" i="4"/>
  <c r="G137" i="4"/>
  <c r="F137" i="4"/>
  <c r="E137" i="4"/>
  <c r="D137" i="4"/>
  <c r="C137" i="4"/>
  <c r="B137" i="4"/>
  <c r="G136" i="4"/>
  <c r="F136" i="4"/>
  <c r="E136" i="4"/>
  <c r="D136" i="4"/>
  <c r="C136" i="4"/>
  <c r="B136" i="4"/>
  <c r="G135" i="4"/>
  <c r="F135" i="4"/>
  <c r="E135" i="4"/>
  <c r="D135" i="4"/>
  <c r="C135" i="4"/>
  <c r="B135" i="4"/>
  <c r="G134" i="4"/>
  <c r="F134" i="4"/>
  <c r="E134" i="4"/>
  <c r="D134" i="4"/>
  <c r="C134" i="4"/>
  <c r="B134" i="4"/>
  <c r="G133" i="4"/>
  <c r="F133" i="4"/>
  <c r="E133" i="4"/>
  <c r="D133" i="4"/>
  <c r="C133" i="4"/>
  <c r="B133" i="4"/>
  <c r="G132" i="4"/>
  <c r="F132" i="4"/>
  <c r="E132" i="4"/>
  <c r="D132" i="4"/>
  <c r="C132" i="4"/>
  <c r="B132" i="4"/>
  <c r="G131" i="4"/>
  <c r="F131" i="4"/>
  <c r="E131" i="4"/>
  <c r="D131" i="4"/>
  <c r="C131" i="4"/>
  <c r="B131" i="4"/>
  <c r="G130" i="4"/>
  <c r="F130" i="4"/>
  <c r="E130" i="4"/>
  <c r="D130" i="4"/>
  <c r="C130" i="4"/>
  <c r="B130" i="4"/>
  <c r="G129" i="4"/>
  <c r="F129" i="4"/>
  <c r="E129" i="4"/>
  <c r="D129" i="4"/>
  <c r="C129" i="4"/>
  <c r="B129" i="4"/>
  <c r="G128" i="4"/>
  <c r="F128" i="4"/>
  <c r="E128" i="4"/>
  <c r="D128" i="4"/>
  <c r="C128" i="4"/>
  <c r="B128" i="4"/>
  <c r="G127" i="4"/>
  <c r="F127" i="4"/>
  <c r="E127" i="4"/>
  <c r="D127" i="4"/>
  <c r="C127" i="4"/>
  <c r="B127" i="4"/>
  <c r="G126" i="4"/>
  <c r="F126" i="4"/>
  <c r="E126" i="4"/>
  <c r="D126" i="4"/>
  <c r="C126" i="4"/>
  <c r="B126" i="4"/>
  <c r="G125" i="4"/>
  <c r="F125" i="4"/>
  <c r="E125" i="4"/>
  <c r="D125" i="4"/>
  <c r="C125" i="4"/>
  <c r="B125" i="4"/>
  <c r="G124" i="4"/>
  <c r="F124" i="4"/>
  <c r="E124" i="4"/>
  <c r="D124" i="4"/>
  <c r="C124" i="4"/>
  <c r="B124" i="4"/>
  <c r="G123" i="4"/>
  <c r="F123" i="4"/>
  <c r="E123" i="4"/>
  <c r="D123" i="4"/>
  <c r="C123" i="4"/>
  <c r="B123" i="4"/>
  <c r="G122" i="4"/>
  <c r="F122" i="4"/>
  <c r="E122" i="4"/>
  <c r="D122" i="4"/>
  <c r="C122" i="4"/>
  <c r="B122" i="4"/>
  <c r="G121" i="4"/>
  <c r="F121" i="4"/>
  <c r="E121" i="4"/>
  <c r="D121" i="4"/>
  <c r="C121" i="4"/>
  <c r="B121" i="4"/>
  <c r="G120" i="4"/>
  <c r="F120" i="4"/>
  <c r="E120" i="4"/>
  <c r="D120" i="4"/>
  <c r="C120" i="4"/>
  <c r="B120" i="4"/>
  <c r="G119" i="4"/>
  <c r="F119" i="4"/>
  <c r="E119" i="4"/>
  <c r="D119" i="4"/>
  <c r="C119" i="4"/>
  <c r="B119" i="4"/>
  <c r="G118" i="4"/>
  <c r="F118" i="4"/>
  <c r="E118" i="4"/>
  <c r="D118" i="4"/>
  <c r="C118" i="4"/>
  <c r="B118" i="4"/>
  <c r="G117" i="4"/>
  <c r="F117" i="4"/>
  <c r="E117" i="4"/>
  <c r="D117" i="4"/>
  <c r="C117" i="4"/>
  <c r="B117" i="4"/>
  <c r="G116" i="4"/>
  <c r="F116" i="4"/>
  <c r="E116" i="4"/>
  <c r="D116" i="4"/>
  <c r="C116" i="4"/>
  <c r="B116" i="4"/>
  <c r="G115" i="4"/>
  <c r="F115" i="4"/>
  <c r="E115" i="4"/>
  <c r="D115" i="4"/>
  <c r="C115" i="4"/>
  <c r="B115" i="4"/>
  <c r="G114" i="4"/>
  <c r="F114" i="4"/>
  <c r="E114" i="4"/>
  <c r="D114" i="4"/>
  <c r="C114" i="4"/>
  <c r="B114" i="4"/>
  <c r="G113" i="4"/>
  <c r="F113" i="4"/>
  <c r="E113" i="4"/>
  <c r="D113" i="4"/>
  <c r="C113" i="4"/>
  <c r="B113" i="4"/>
  <c r="G112" i="4"/>
  <c r="F112" i="4"/>
  <c r="E112" i="4"/>
  <c r="D112" i="4"/>
  <c r="C112" i="4"/>
  <c r="B112" i="4"/>
  <c r="G111" i="4"/>
  <c r="F111" i="4"/>
  <c r="E111" i="4"/>
  <c r="D111" i="4"/>
  <c r="C111" i="4"/>
  <c r="B111" i="4"/>
  <c r="G110" i="4"/>
  <c r="F110" i="4"/>
  <c r="E110" i="4"/>
  <c r="D110" i="4"/>
  <c r="C110" i="4"/>
  <c r="B110" i="4"/>
  <c r="G109" i="4"/>
  <c r="F109" i="4"/>
  <c r="E109" i="4"/>
  <c r="D109" i="4"/>
  <c r="C109" i="4"/>
  <c r="B109" i="4"/>
  <c r="G108" i="4"/>
  <c r="F108" i="4"/>
  <c r="E108" i="4"/>
  <c r="D108" i="4"/>
  <c r="C108" i="4"/>
  <c r="B108" i="4"/>
  <c r="G107" i="4"/>
  <c r="F107" i="4"/>
  <c r="E107" i="4"/>
  <c r="D107" i="4"/>
  <c r="C107" i="4"/>
  <c r="B107" i="4"/>
  <c r="G106" i="4"/>
  <c r="F106" i="4"/>
  <c r="E106" i="4"/>
  <c r="D106" i="4"/>
  <c r="C106" i="4"/>
  <c r="B106" i="4"/>
  <c r="G105" i="4"/>
  <c r="F105" i="4"/>
  <c r="E105" i="4"/>
  <c r="D105" i="4"/>
  <c r="C105" i="4"/>
  <c r="B105" i="4"/>
  <c r="G104" i="4"/>
  <c r="F104" i="4"/>
  <c r="E104" i="4"/>
  <c r="D104" i="4"/>
  <c r="C104" i="4"/>
  <c r="B104" i="4"/>
  <c r="G103" i="4"/>
  <c r="F103" i="4"/>
  <c r="E103" i="4"/>
  <c r="D103" i="4"/>
  <c r="C103" i="4"/>
  <c r="B103" i="4"/>
  <c r="G102" i="4"/>
  <c r="F102" i="4"/>
  <c r="E102" i="4"/>
  <c r="D102" i="4"/>
  <c r="C102" i="4"/>
  <c r="B102" i="4"/>
  <c r="G101" i="4"/>
  <c r="F101" i="4"/>
  <c r="E101" i="4"/>
  <c r="D101" i="4"/>
  <c r="C101" i="4"/>
  <c r="B101" i="4"/>
  <c r="G100" i="4"/>
  <c r="F100" i="4"/>
  <c r="E100" i="4"/>
  <c r="D100" i="4"/>
  <c r="C100" i="4"/>
  <c r="B100" i="4"/>
  <c r="G99" i="4"/>
  <c r="F99" i="4"/>
  <c r="E99" i="4"/>
  <c r="D99" i="4"/>
  <c r="C99" i="4"/>
  <c r="B99" i="4"/>
  <c r="G98" i="4"/>
  <c r="F98" i="4"/>
  <c r="E98" i="4"/>
  <c r="D98" i="4"/>
  <c r="C98" i="4"/>
  <c r="B98" i="4"/>
  <c r="G97" i="4"/>
  <c r="F97" i="4"/>
  <c r="E97" i="4"/>
  <c r="D97" i="4"/>
  <c r="C97" i="4"/>
  <c r="B97" i="4"/>
  <c r="G96" i="4"/>
  <c r="F96" i="4"/>
  <c r="E96" i="4"/>
  <c r="D96" i="4"/>
  <c r="C96" i="4"/>
  <c r="B96" i="4"/>
  <c r="G95" i="4"/>
  <c r="F95" i="4"/>
  <c r="E95" i="4"/>
  <c r="D95" i="4"/>
  <c r="C95" i="4"/>
  <c r="B95" i="4"/>
  <c r="G94" i="4"/>
  <c r="F94" i="4"/>
  <c r="E94" i="4"/>
  <c r="D94" i="4"/>
  <c r="C94" i="4"/>
  <c r="B94" i="4"/>
  <c r="G93" i="4"/>
  <c r="F93" i="4"/>
  <c r="E93" i="4"/>
  <c r="D93" i="4"/>
  <c r="C93" i="4"/>
  <c r="B93" i="4"/>
  <c r="G92" i="4"/>
  <c r="F92" i="4"/>
  <c r="E92" i="4"/>
  <c r="D92" i="4"/>
  <c r="C92" i="4"/>
  <c r="B92" i="4"/>
  <c r="G91" i="4"/>
  <c r="F91" i="4"/>
  <c r="E91" i="4"/>
  <c r="D91" i="4"/>
  <c r="C91" i="4"/>
  <c r="B91" i="4"/>
  <c r="G90" i="4"/>
  <c r="F90" i="4"/>
  <c r="E90" i="4"/>
  <c r="D90" i="4"/>
  <c r="C90" i="4"/>
  <c r="B90" i="4"/>
  <c r="G89" i="4"/>
  <c r="F89" i="4"/>
  <c r="E89" i="4"/>
  <c r="D89" i="4"/>
  <c r="C89" i="4"/>
  <c r="B89" i="4"/>
  <c r="G88" i="4"/>
  <c r="F88" i="4"/>
  <c r="E88" i="4"/>
  <c r="D88" i="4"/>
  <c r="C88" i="4"/>
  <c r="B88" i="4"/>
  <c r="G87" i="4"/>
  <c r="F87" i="4"/>
  <c r="E87" i="4"/>
  <c r="D87" i="4"/>
  <c r="C87" i="4"/>
  <c r="B87" i="4"/>
  <c r="G86" i="4"/>
  <c r="F86" i="4"/>
  <c r="E86" i="4"/>
  <c r="D86" i="4"/>
  <c r="C86" i="4"/>
  <c r="B86" i="4"/>
  <c r="G85" i="4"/>
  <c r="F85" i="4"/>
  <c r="E85" i="4"/>
  <c r="D85" i="4"/>
  <c r="C85" i="4"/>
  <c r="B85" i="4"/>
  <c r="G84" i="4"/>
  <c r="F84" i="4"/>
  <c r="E84" i="4"/>
  <c r="D84" i="4"/>
  <c r="C84" i="4"/>
  <c r="B84" i="4"/>
  <c r="G83" i="4"/>
  <c r="F83" i="4"/>
  <c r="E83" i="4"/>
  <c r="D83" i="4"/>
  <c r="C83" i="4"/>
  <c r="B83" i="4"/>
  <c r="G82" i="4"/>
  <c r="F82" i="4"/>
  <c r="E82" i="4"/>
  <c r="D82" i="4"/>
  <c r="C82" i="4"/>
  <c r="B82" i="4"/>
  <c r="G81" i="4"/>
  <c r="F81" i="4"/>
  <c r="E81" i="4"/>
  <c r="D81" i="4"/>
  <c r="C81" i="4"/>
  <c r="B81" i="4"/>
  <c r="G80" i="4"/>
  <c r="F80" i="4"/>
  <c r="E80" i="4"/>
  <c r="D80" i="4"/>
  <c r="C80" i="4"/>
  <c r="B80" i="4"/>
  <c r="G79" i="4"/>
  <c r="F79" i="4"/>
  <c r="E79" i="4"/>
  <c r="D79" i="4"/>
  <c r="C79" i="4"/>
  <c r="B79" i="4"/>
  <c r="G78" i="4"/>
  <c r="F78" i="4"/>
  <c r="E78" i="4"/>
  <c r="D78" i="4"/>
  <c r="C78" i="4"/>
  <c r="B78" i="4"/>
  <c r="G77" i="4"/>
  <c r="F77" i="4"/>
  <c r="E77" i="4"/>
  <c r="D77" i="4"/>
  <c r="C77" i="4"/>
  <c r="B77" i="4"/>
  <c r="G76" i="4"/>
  <c r="F76" i="4"/>
  <c r="E76" i="4"/>
  <c r="D76" i="4"/>
  <c r="C76" i="4"/>
  <c r="B76" i="4"/>
  <c r="G75" i="4"/>
  <c r="F75" i="4"/>
  <c r="E75" i="4"/>
  <c r="D75" i="4"/>
  <c r="C75" i="4"/>
  <c r="B75" i="4"/>
  <c r="G74" i="4"/>
  <c r="F74" i="4"/>
  <c r="E74" i="4"/>
  <c r="D74" i="4"/>
  <c r="C74" i="4"/>
  <c r="B74" i="4"/>
  <c r="G73" i="4"/>
  <c r="F73" i="4"/>
  <c r="E73" i="4"/>
  <c r="D73" i="4"/>
  <c r="C73" i="4"/>
  <c r="B73" i="4"/>
  <c r="G72" i="4"/>
  <c r="F72" i="4"/>
  <c r="E72" i="4"/>
  <c r="D72" i="4"/>
  <c r="C72" i="4"/>
  <c r="B72" i="4"/>
  <c r="G71" i="4"/>
  <c r="F71" i="4"/>
  <c r="E71" i="4"/>
  <c r="D71" i="4"/>
  <c r="C71" i="4"/>
  <c r="B71" i="4"/>
  <c r="G70" i="4"/>
  <c r="F70" i="4"/>
  <c r="E70" i="4"/>
  <c r="D70" i="4"/>
  <c r="C70" i="4"/>
  <c r="B70" i="4"/>
  <c r="G69" i="4"/>
  <c r="F69" i="4"/>
  <c r="E69" i="4"/>
  <c r="D69" i="4"/>
  <c r="C69" i="4"/>
  <c r="B69" i="4"/>
  <c r="G68" i="4"/>
  <c r="F68" i="4"/>
  <c r="E68" i="4"/>
  <c r="D68" i="4"/>
  <c r="C68" i="4"/>
  <c r="B68" i="4"/>
  <c r="G67" i="4"/>
  <c r="F67" i="4"/>
  <c r="E67" i="4"/>
  <c r="D67" i="4"/>
  <c r="C67" i="4"/>
  <c r="B67" i="4"/>
  <c r="G66" i="4"/>
  <c r="F66" i="4"/>
  <c r="E66" i="4"/>
  <c r="D66" i="4"/>
  <c r="C66" i="4"/>
  <c r="B66" i="4"/>
  <c r="G65" i="4"/>
  <c r="F65" i="4"/>
  <c r="E65" i="4"/>
  <c r="D65" i="4"/>
  <c r="C65" i="4"/>
  <c r="B65" i="4"/>
  <c r="G64" i="4"/>
  <c r="F64" i="4"/>
  <c r="E64" i="4"/>
  <c r="D64" i="4"/>
  <c r="C64" i="4"/>
  <c r="B64" i="4"/>
  <c r="G63" i="4"/>
  <c r="F63" i="4"/>
  <c r="E63" i="4"/>
  <c r="D63" i="4"/>
  <c r="C63" i="4"/>
  <c r="B63" i="4"/>
  <c r="G62" i="4"/>
  <c r="F62" i="4"/>
  <c r="E62" i="4"/>
  <c r="D62" i="4"/>
  <c r="C62" i="4"/>
  <c r="B62" i="4"/>
  <c r="G61" i="4"/>
  <c r="F61" i="4"/>
  <c r="E61" i="4"/>
  <c r="D61" i="4"/>
  <c r="C61" i="4"/>
  <c r="B61" i="4"/>
  <c r="G60" i="4"/>
  <c r="F60" i="4"/>
  <c r="E60" i="4"/>
  <c r="D60" i="4"/>
  <c r="C60" i="4"/>
  <c r="B60" i="4"/>
  <c r="G59" i="4"/>
  <c r="F59" i="4"/>
  <c r="E59" i="4"/>
  <c r="D59" i="4"/>
  <c r="C59" i="4"/>
  <c r="B59" i="4"/>
  <c r="G58" i="4"/>
  <c r="F58" i="4"/>
  <c r="E58" i="4"/>
  <c r="D58" i="4"/>
  <c r="C58" i="4"/>
  <c r="B58" i="4"/>
  <c r="G57" i="4"/>
  <c r="F57" i="4"/>
  <c r="E57" i="4"/>
  <c r="D57" i="4"/>
  <c r="C57" i="4"/>
  <c r="B57" i="4"/>
  <c r="G56" i="4"/>
  <c r="F56" i="4"/>
  <c r="E56" i="4"/>
  <c r="D56" i="4"/>
  <c r="C56" i="4"/>
  <c r="B56" i="4"/>
  <c r="G55" i="4"/>
  <c r="F55" i="4"/>
  <c r="E55" i="4"/>
  <c r="D55" i="4"/>
  <c r="C55" i="4"/>
  <c r="B55" i="4"/>
  <c r="G54" i="4"/>
  <c r="F54" i="4"/>
  <c r="E54" i="4"/>
  <c r="D54" i="4"/>
  <c r="C54" i="4"/>
  <c r="B54" i="4"/>
  <c r="G53" i="4"/>
  <c r="F53" i="4"/>
  <c r="E53" i="4"/>
  <c r="D53" i="4"/>
  <c r="C53" i="4"/>
  <c r="B53" i="4"/>
  <c r="G52" i="4"/>
  <c r="F52" i="4"/>
  <c r="E52" i="4"/>
  <c r="D52" i="4"/>
  <c r="C52" i="4"/>
  <c r="B52" i="4"/>
  <c r="G51" i="4"/>
  <c r="F51" i="4"/>
  <c r="E51" i="4"/>
  <c r="D51" i="4"/>
  <c r="C51" i="4"/>
  <c r="B51" i="4"/>
  <c r="G50" i="4"/>
  <c r="F50" i="4"/>
  <c r="E50" i="4"/>
  <c r="D50" i="4"/>
  <c r="C50" i="4"/>
  <c r="B50" i="4"/>
  <c r="G49" i="4"/>
  <c r="F49" i="4"/>
  <c r="E49" i="4"/>
  <c r="D49" i="4"/>
  <c r="C49" i="4"/>
  <c r="B49" i="4"/>
  <c r="G48" i="4"/>
  <c r="F48" i="4"/>
  <c r="E48" i="4"/>
  <c r="D48" i="4"/>
  <c r="C48" i="4"/>
  <c r="B48" i="4"/>
  <c r="G47" i="4"/>
  <c r="F47" i="4"/>
  <c r="E47" i="4"/>
  <c r="D47" i="4"/>
  <c r="C47" i="4"/>
  <c r="B47" i="4"/>
  <c r="G46" i="4"/>
  <c r="F46" i="4"/>
  <c r="E46" i="4"/>
  <c r="D46" i="4"/>
  <c r="C46" i="4"/>
  <c r="B46" i="4"/>
  <c r="G45" i="4"/>
  <c r="F45" i="4"/>
  <c r="E45" i="4"/>
  <c r="D45" i="4"/>
  <c r="C45" i="4"/>
  <c r="B45" i="4"/>
  <c r="G44" i="4"/>
  <c r="F44" i="4"/>
  <c r="E44" i="4"/>
  <c r="D44" i="4"/>
  <c r="C44" i="4"/>
  <c r="B44" i="4"/>
  <c r="G43" i="4"/>
  <c r="F43" i="4"/>
  <c r="E43" i="4"/>
  <c r="D43" i="4"/>
  <c r="C43" i="4"/>
  <c r="B43" i="4"/>
  <c r="G42" i="4"/>
  <c r="F42" i="4"/>
  <c r="E42" i="4"/>
  <c r="D42" i="4"/>
  <c r="C42" i="4"/>
  <c r="B42" i="4"/>
  <c r="G41" i="4"/>
  <c r="F41" i="4"/>
  <c r="E41" i="4"/>
  <c r="D41" i="4"/>
  <c r="C41" i="4"/>
  <c r="B41" i="4"/>
  <c r="G40" i="4"/>
  <c r="F40" i="4"/>
  <c r="E40" i="4"/>
  <c r="D40" i="4"/>
  <c r="C40" i="4"/>
  <c r="B40" i="4"/>
  <c r="G39" i="4"/>
  <c r="F39" i="4"/>
  <c r="E39" i="4"/>
  <c r="D39" i="4"/>
  <c r="C39" i="4"/>
  <c r="B39" i="4"/>
  <c r="G38" i="4"/>
  <c r="F38" i="4"/>
  <c r="E38" i="4"/>
  <c r="D38" i="4"/>
  <c r="C38" i="4"/>
  <c r="B38" i="4"/>
  <c r="G37" i="4"/>
  <c r="F37" i="4"/>
  <c r="E37" i="4"/>
  <c r="D37" i="4"/>
  <c r="C37" i="4"/>
  <c r="B37" i="4"/>
  <c r="G36" i="4"/>
  <c r="F36" i="4"/>
  <c r="E36" i="4"/>
  <c r="D36" i="4"/>
  <c r="C36" i="4"/>
  <c r="B36" i="4"/>
  <c r="G35" i="4"/>
  <c r="F35" i="4"/>
  <c r="E35" i="4"/>
  <c r="D35" i="4"/>
  <c r="C35" i="4"/>
  <c r="B35" i="4"/>
  <c r="G34" i="4"/>
  <c r="F34" i="4"/>
  <c r="E34" i="4"/>
  <c r="D34" i="4"/>
  <c r="C34" i="4"/>
  <c r="B34" i="4"/>
  <c r="G33" i="4"/>
  <c r="F33" i="4"/>
  <c r="E33" i="4"/>
  <c r="D33" i="4"/>
  <c r="C33" i="4"/>
  <c r="B33" i="4"/>
  <c r="G32" i="4"/>
  <c r="F32" i="4"/>
  <c r="E32" i="4"/>
  <c r="D32" i="4"/>
  <c r="C32" i="4"/>
  <c r="B32" i="4"/>
  <c r="G31" i="4"/>
  <c r="F31" i="4"/>
  <c r="E31" i="4"/>
  <c r="D31" i="4"/>
  <c r="C31" i="4"/>
  <c r="B31" i="4"/>
  <c r="G30" i="4"/>
  <c r="F30" i="4"/>
  <c r="E30" i="4"/>
  <c r="D30" i="4"/>
  <c r="C30" i="4"/>
  <c r="B30" i="4"/>
  <c r="G29" i="4"/>
  <c r="F29" i="4"/>
  <c r="E29" i="4"/>
  <c r="D29" i="4"/>
  <c r="C29" i="4"/>
  <c r="B29" i="4"/>
  <c r="G28" i="4"/>
  <c r="F28" i="4"/>
  <c r="E28" i="4"/>
  <c r="D28" i="4"/>
  <c r="C28" i="4"/>
  <c r="B28" i="4"/>
  <c r="G27" i="4"/>
  <c r="F27" i="4"/>
  <c r="E27" i="4"/>
  <c r="D27" i="4"/>
  <c r="C27" i="4"/>
  <c r="B27" i="4"/>
  <c r="G26" i="4"/>
  <c r="F26" i="4"/>
  <c r="E26" i="4"/>
  <c r="D26" i="4"/>
  <c r="C26" i="4"/>
  <c r="B26" i="4"/>
  <c r="G25" i="4"/>
  <c r="F25" i="4"/>
  <c r="E25" i="4"/>
  <c r="D25" i="4"/>
  <c r="C25" i="4"/>
  <c r="B25" i="4"/>
  <c r="G24" i="4"/>
  <c r="F24" i="4"/>
  <c r="E24" i="4"/>
  <c r="D24" i="4"/>
  <c r="C24" i="4"/>
  <c r="B24" i="4"/>
  <c r="G23" i="4"/>
  <c r="F23" i="4"/>
  <c r="E23" i="4"/>
  <c r="D23" i="4"/>
  <c r="C23" i="4"/>
  <c r="B23" i="4"/>
  <c r="G22" i="4"/>
  <c r="F22" i="4"/>
  <c r="E22" i="4"/>
  <c r="D22" i="4"/>
  <c r="C22" i="4"/>
  <c r="B22" i="4"/>
  <c r="G21" i="4"/>
  <c r="F21" i="4"/>
  <c r="E21" i="4"/>
  <c r="D21" i="4"/>
  <c r="C21" i="4"/>
  <c r="B21" i="4"/>
  <c r="G20" i="4"/>
  <c r="F20" i="4"/>
  <c r="E20" i="4"/>
  <c r="D20" i="4"/>
  <c r="C20" i="4"/>
  <c r="B20" i="4"/>
  <c r="G19" i="4"/>
  <c r="F19" i="4"/>
  <c r="E19" i="4"/>
  <c r="D19" i="4"/>
  <c r="C19" i="4"/>
  <c r="B19" i="4"/>
  <c r="G18" i="4"/>
  <c r="F18" i="4"/>
  <c r="E18" i="4"/>
  <c r="D18" i="4"/>
  <c r="C18" i="4"/>
  <c r="B18" i="4"/>
  <c r="G17" i="4"/>
  <c r="F17" i="4"/>
  <c r="E17" i="4"/>
  <c r="D17" i="4"/>
  <c r="C17" i="4"/>
  <c r="B17" i="4"/>
  <c r="G16" i="4"/>
  <c r="F16" i="4"/>
  <c r="E16" i="4"/>
  <c r="D16" i="4"/>
  <c r="C16" i="4"/>
  <c r="B16" i="4"/>
  <c r="G15" i="4"/>
  <c r="F15" i="4"/>
  <c r="E15" i="4"/>
  <c r="D15" i="4"/>
  <c r="C15" i="4"/>
  <c r="B15" i="4"/>
  <c r="G14" i="4"/>
  <c r="F14" i="4"/>
  <c r="E14" i="4"/>
  <c r="D14" i="4"/>
  <c r="C14" i="4"/>
  <c r="B14" i="4"/>
  <c r="G13" i="4"/>
  <c r="F13" i="4"/>
  <c r="E13" i="4"/>
  <c r="D13" i="4"/>
  <c r="C13" i="4"/>
  <c r="B13" i="4"/>
  <c r="G12" i="4"/>
  <c r="F12" i="4"/>
  <c r="E12" i="4"/>
  <c r="D12" i="4"/>
  <c r="C12" i="4"/>
  <c r="B12" i="4"/>
  <c r="G11" i="4"/>
  <c r="F11" i="4"/>
  <c r="E11" i="4"/>
  <c r="D11" i="4"/>
  <c r="C11" i="4"/>
  <c r="B11" i="4"/>
  <c r="G10" i="4"/>
  <c r="F10" i="4"/>
  <c r="E10" i="4"/>
  <c r="D10" i="4"/>
  <c r="C10" i="4"/>
  <c r="B10" i="4"/>
  <c r="G9" i="4"/>
  <c r="F9" i="4"/>
  <c r="E9" i="4"/>
  <c r="D9" i="4"/>
  <c r="C9" i="4"/>
  <c r="B9" i="4"/>
  <c r="G8" i="4"/>
  <c r="F8" i="4"/>
  <c r="E8" i="4"/>
  <c r="D8" i="4"/>
  <c r="C8" i="4"/>
  <c r="B8" i="4"/>
  <c r="G7" i="4"/>
  <c r="F7" i="4"/>
  <c r="E7" i="4"/>
  <c r="D7" i="4"/>
  <c r="C7" i="4"/>
  <c r="B7" i="4"/>
  <c r="G6" i="4"/>
  <c r="F6" i="4"/>
  <c r="E6" i="4"/>
  <c r="D6" i="4"/>
  <c r="C6" i="4"/>
  <c r="B6" i="4"/>
  <c r="G5" i="4"/>
  <c r="F5" i="4"/>
  <c r="E5" i="4"/>
  <c r="D5" i="4"/>
  <c r="C5" i="4"/>
  <c r="B5" i="4"/>
  <c r="G4" i="4"/>
  <c r="F4" i="4"/>
  <c r="E4" i="4"/>
  <c r="D4" i="4"/>
  <c r="C4" i="4"/>
  <c r="B4" i="4"/>
  <c r="G3" i="4"/>
  <c r="F3" i="4"/>
  <c r="E3" i="4"/>
  <c r="D3" i="4"/>
  <c r="C3" i="4"/>
  <c r="B3" i="4"/>
  <c r="G2" i="4"/>
  <c r="F2" i="4"/>
  <c r="E2" i="4"/>
  <c r="D2" i="4"/>
  <c r="C2" i="4"/>
  <c r="B2" i="4"/>
  <c r="G200" i="3"/>
  <c r="F200" i="3"/>
  <c r="E200" i="3"/>
  <c r="D200" i="3"/>
  <c r="C200" i="3"/>
  <c r="B200" i="3"/>
  <c r="G199" i="3"/>
  <c r="F199" i="3"/>
  <c r="E199" i="3"/>
  <c r="D199" i="3"/>
  <c r="C199" i="3"/>
  <c r="B199" i="3"/>
  <c r="G198" i="3"/>
  <c r="F198" i="3"/>
  <c r="E198" i="3"/>
  <c r="D198" i="3"/>
  <c r="C198" i="3"/>
  <c r="B198" i="3"/>
  <c r="G197" i="3"/>
  <c r="F197" i="3"/>
  <c r="E197" i="3"/>
  <c r="D197" i="3"/>
  <c r="C197" i="3"/>
  <c r="B197" i="3"/>
  <c r="G196" i="3"/>
  <c r="F196" i="3"/>
  <c r="E196" i="3"/>
  <c r="D196" i="3"/>
  <c r="C196" i="3"/>
  <c r="B196" i="3"/>
  <c r="G195" i="3"/>
  <c r="F195" i="3"/>
  <c r="E195" i="3"/>
  <c r="D195" i="3"/>
  <c r="C195" i="3"/>
  <c r="B195" i="3"/>
  <c r="G194" i="3"/>
  <c r="F194" i="3"/>
  <c r="E194" i="3"/>
  <c r="D194" i="3"/>
  <c r="C194" i="3"/>
  <c r="B194" i="3"/>
  <c r="G193" i="3"/>
  <c r="F193" i="3"/>
  <c r="E193" i="3"/>
  <c r="D193" i="3"/>
  <c r="C193" i="3"/>
  <c r="B193" i="3"/>
  <c r="G192" i="3"/>
  <c r="F192" i="3"/>
  <c r="E192" i="3"/>
  <c r="D192" i="3"/>
  <c r="C192" i="3"/>
  <c r="B192" i="3"/>
  <c r="G191" i="3"/>
  <c r="F191" i="3"/>
  <c r="E191" i="3"/>
  <c r="D191" i="3"/>
  <c r="C191" i="3"/>
  <c r="B191" i="3"/>
  <c r="G190" i="3"/>
  <c r="F190" i="3"/>
  <c r="E190" i="3"/>
  <c r="D190" i="3"/>
  <c r="C190" i="3"/>
  <c r="B190" i="3"/>
  <c r="G189" i="3"/>
  <c r="F189" i="3"/>
  <c r="E189" i="3"/>
  <c r="D189" i="3"/>
  <c r="C189" i="3"/>
  <c r="B189" i="3"/>
  <c r="G188" i="3"/>
  <c r="F188" i="3"/>
  <c r="E188" i="3"/>
  <c r="D188" i="3"/>
  <c r="C188" i="3"/>
  <c r="B188" i="3"/>
  <c r="G187" i="3"/>
  <c r="F187" i="3"/>
  <c r="E187" i="3"/>
  <c r="D187" i="3"/>
  <c r="C187" i="3"/>
  <c r="B187" i="3"/>
  <c r="G186" i="3"/>
  <c r="F186" i="3"/>
  <c r="E186" i="3"/>
  <c r="D186" i="3"/>
  <c r="C186" i="3"/>
  <c r="B186" i="3"/>
  <c r="G185" i="3"/>
  <c r="F185" i="3"/>
  <c r="E185" i="3"/>
  <c r="D185" i="3"/>
  <c r="C185" i="3"/>
  <c r="B185" i="3"/>
  <c r="G184" i="3"/>
  <c r="F184" i="3"/>
  <c r="E184" i="3"/>
  <c r="D184" i="3"/>
  <c r="C184" i="3"/>
  <c r="B184" i="3"/>
  <c r="G183" i="3"/>
  <c r="F183" i="3"/>
  <c r="E183" i="3"/>
  <c r="D183" i="3"/>
  <c r="C183" i="3"/>
  <c r="B183" i="3"/>
  <c r="G182" i="3"/>
  <c r="F182" i="3"/>
  <c r="E182" i="3"/>
  <c r="D182" i="3"/>
  <c r="C182" i="3"/>
  <c r="B182" i="3"/>
  <c r="G181" i="3"/>
  <c r="F181" i="3"/>
  <c r="E181" i="3"/>
  <c r="D181" i="3"/>
  <c r="C181" i="3"/>
  <c r="B181" i="3"/>
  <c r="G180" i="3"/>
  <c r="F180" i="3"/>
  <c r="E180" i="3"/>
  <c r="D180" i="3"/>
  <c r="C180" i="3"/>
  <c r="B180" i="3"/>
  <c r="G179" i="3"/>
  <c r="F179" i="3"/>
  <c r="E179" i="3"/>
  <c r="D179" i="3"/>
  <c r="C179" i="3"/>
  <c r="B179" i="3"/>
  <c r="G178" i="3"/>
  <c r="F178" i="3"/>
  <c r="E178" i="3"/>
  <c r="D178" i="3"/>
  <c r="C178" i="3"/>
  <c r="B178" i="3"/>
  <c r="G177" i="3"/>
  <c r="F177" i="3"/>
  <c r="E177" i="3"/>
  <c r="D177" i="3"/>
  <c r="C177" i="3"/>
  <c r="B177" i="3"/>
  <c r="G176" i="3"/>
  <c r="F176" i="3"/>
  <c r="E176" i="3"/>
  <c r="D176" i="3"/>
  <c r="C176" i="3"/>
  <c r="B176" i="3"/>
  <c r="G175" i="3"/>
  <c r="F175" i="3"/>
  <c r="E175" i="3"/>
  <c r="D175" i="3"/>
  <c r="C175" i="3"/>
  <c r="B175" i="3"/>
  <c r="G174" i="3"/>
  <c r="F174" i="3"/>
  <c r="E174" i="3"/>
  <c r="D174" i="3"/>
  <c r="C174" i="3"/>
  <c r="B174" i="3"/>
  <c r="G173" i="3"/>
  <c r="F173" i="3"/>
  <c r="E173" i="3"/>
  <c r="D173" i="3"/>
  <c r="C173" i="3"/>
  <c r="B173" i="3"/>
  <c r="G172" i="3"/>
  <c r="F172" i="3"/>
  <c r="E172" i="3"/>
  <c r="D172" i="3"/>
  <c r="C172" i="3"/>
  <c r="B172" i="3"/>
  <c r="G171" i="3"/>
  <c r="F171" i="3"/>
  <c r="E171" i="3"/>
  <c r="D171" i="3"/>
  <c r="C171" i="3"/>
  <c r="B171" i="3"/>
  <c r="G170" i="3"/>
  <c r="F170" i="3"/>
  <c r="E170" i="3"/>
  <c r="D170" i="3"/>
  <c r="C170" i="3"/>
  <c r="B170" i="3"/>
  <c r="G169" i="3"/>
  <c r="F169" i="3"/>
  <c r="E169" i="3"/>
  <c r="D169" i="3"/>
  <c r="C169" i="3"/>
  <c r="B169" i="3"/>
  <c r="G168" i="3"/>
  <c r="F168" i="3"/>
  <c r="E168" i="3"/>
  <c r="D168" i="3"/>
  <c r="C168" i="3"/>
  <c r="B168" i="3"/>
  <c r="G167" i="3"/>
  <c r="F167" i="3"/>
  <c r="E167" i="3"/>
  <c r="D167" i="3"/>
  <c r="C167" i="3"/>
  <c r="B167" i="3"/>
  <c r="G166" i="3"/>
  <c r="F166" i="3"/>
  <c r="E166" i="3"/>
  <c r="D166" i="3"/>
  <c r="C166" i="3"/>
  <c r="B166" i="3"/>
  <c r="G165" i="3"/>
  <c r="F165" i="3"/>
  <c r="E165" i="3"/>
  <c r="D165" i="3"/>
  <c r="C165" i="3"/>
  <c r="B165" i="3"/>
  <c r="G164" i="3"/>
  <c r="F164" i="3"/>
  <c r="E164" i="3"/>
  <c r="D164" i="3"/>
  <c r="C164" i="3"/>
  <c r="B164" i="3"/>
  <c r="G163" i="3"/>
  <c r="F163" i="3"/>
  <c r="E163" i="3"/>
  <c r="D163" i="3"/>
  <c r="C163" i="3"/>
  <c r="B163" i="3"/>
  <c r="G162" i="3"/>
  <c r="F162" i="3"/>
  <c r="E162" i="3"/>
  <c r="D162" i="3"/>
  <c r="C162" i="3"/>
  <c r="B162" i="3"/>
  <c r="G161" i="3"/>
  <c r="F161" i="3"/>
  <c r="E161" i="3"/>
  <c r="D161" i="3"/>
  <c r="C161" i="3"/>
  <c r="B161" i="3"/>
  <c r="G160" i="3"/>
  <c r="F160" i="3"/>
  <c r="E160" i="3"/>
  <c r="D160" i="3"/>
  <c r="C160" i="3"/>
  <c r="B160" i="3"/>
  <c r="G159" i="3"/>
  <c r="F159" i="3"/>
  <c r="E159" i="3"/>
  <c r="D159" i="3"/>
  <c r="C159" i="3"/>
  <c r="B159" i="3"/>
  <c r="G158" i="3"/>
  <c r="F158" i="3"/>
  <c r="E158" i="3"/>
  <c r="D158" i="3"/>
  <c r="C158" i="3"/>
  <c r="B158" i="3"/>
  <c r="G157" i="3"/>
  <c r="F157" i="3"/>
  <c r="E157" i="3"/>
  <c r="D157" i="3"/>
  <c r="C157" i="3"/>
  <c r="B157" i="3"/>
  <c r="G156" i="3"/>
  <c r="F156" i="3"/>
  <c r="E156" i="3"/>
  <c r="D156" i="3"/>
  <c r="C156" i="3"/>
  <c r="B156" i="3"/>
  <c r="G155" i="3"/>
  <c r="F155" i="3"/>
  <c r="E155" i="3"/>
  <c r="D155" i="3"/>
  <c r="C155" i="3"/>
  <c r="B155" i="3"/>
  <c r="G154" i="3"/>
  <c r="F154" i="3"/>
  <c r="E154" i="3"/>
  <c r="D154" i="3"/>
  <c r="C154" i="3"/>
  <c r="B154" i="3"/>
  <c r="G153" i="3"/>
  <c r="F153" i="3"/>
  <c r="E153" i="3"/>
  <c r="D153" i="3"/>
  <c r="C153" i="3"/>
  <c r="B153" i="3"/>
  <c r="G152" i="3"/>
  <c r="F152" i="3"/>
  <c r="E152" i="3"/>
  <c r="D152" i="3"/>
  <c r="C152" i="3"/>
  <c r="B152" i="3"/>
  <c r="G151" i="3"/>
  <c r="F151" i="3"/>
  <c r="E151" i="3"/>
  <c r="D151" i="3"/>
  <c r="C151" i="3"/>
  <c r="B151" i="3"/>
  <c r="G150" i="3"/>
  <c r="F150" i="3"/>
  <c r="E150" i="3"/>
  <c r="D150" i="3"/>
  <c r="C150" i="3"/>
  <c r="B150" i="3"/>
  <c r="G149" i="3"/>
  <c r="F149" i="3"/>
  <c r="E149" i="3"/>
  <c r="D149" i="3"/>
  <c r="C149" i="3"/>
  <c r="B149" i="3"/>
  <c r="G148" i="3"/>
  <c r="F148" i="3"/>
  <c r="E148" i="3"/>
  <c r="D148" i="3"/>
  <c r="C148" i="3"/>
  <c r="B148" i="3"/>
  <c r="G147" i="3"/>
  <c r="F147" i="3"/>
  <c r="E147" i="3"/>
  <c r="D147" i="3"/>
  <c r="C147" i="3"/>
  <c r="B147" i="3"/>
  <c r="G146" i="3"/>
  <c r="F146" i="3"/>
  <c r="E146" i="3"/>
  <c r="D146" i="3"/>
  <c r="C146" i="3"/>
  <c r="B146" i="3"/>
  <c r="G145" i="3"/>
  <c r="F145" i="3"/>
  <c r="E145" i="3"/>
  <c r="D145" i="3"/>
  <c r="C145" i="3"/>
  <c r="B145" i="3"/>
  <c r="G144" i="3"/>
  <c r="F144" i="3"/>
  <c r="E144" i="3"/>
  <c r="D144" i="3"/>
  <c r="C144" i="3"/>
  <c r="B144" i="3"/>
  <c r="G143" i="3"/>
  <c r="F143" i="3"/>
  <c r="E143" i="3"/>
  <c r="D143" i="3"/>
  <c r="C143" i="3"/>
  <c r="B143" i="3"/>
  <c r="G142" i="3"/>
  <c r="F142" i="3"/>
  <c r="E142" i="3"/>
  <c r="D142" i="3"/>
  <c r="C142" i="3"/>
  <c r="B142" i="3"/>
  <c r="G141" i="3"/>
  <c r="F141" i="3"/>
  <c r="E141" i="3"/>
  <c r="D141" i="3"/>
  <c r="C141" i="3"/>
  <c r="B141" i="3"/>
  <c r="G140" i="3"/>
  <c r="F140" i="3"/>
  <c r="E140" i="3"/>
  <c r="D140" i="3"/>
  <c r="C140" i="3"/>
  <c r="B140" i="3"/>
  <c r="G139" i="3"/>
  <c r="F139" i="3"/>
  <c r="E139" i="3"/>
  <c r="D139" i="3"/>
  <c r="C139" i="3"/>
  <c r="B139" i="3"/>
  <c r="G138" i="3"/>
  <c r="F138" i="3"/>
  <c r="E138" i="3"/>
  <c r="D138" i="3"/>
  <c r="C138" i="3"/>
  <c r="B138" i="3"/>
  <c r="G137" i="3"/>
  <c r="F137" i="3"/>
  <c r="E137" i="3"/>
  <c r="D137" i="3"/>
  <c r="C137" i="3"/>
  <c r="B137" i="3"/>
  <c r="G136" i="3"/>
  <c r="F136" i="3"/>
  <c r="E136" i="3"/>
  <c r="D136" i="3"/>
  <c r="C136" i="3"/>
  <c r="B136" i="3"/>
  <c r="G135" i="3"/>
  <c r="F135" i="3"/>
  <c r="E135" i="3"/>
  <c r="D135" i="3"/>
  <c r="C135" i="3"/>
  <c r="B135" i="3"/>
  <c r="G134" i="3"/>
  <c r="F134" i="3"/>
  <c r="E134" i="3"/>
  <c r="D134" i="3"/>
  <c r="C134" i="3"/>
  <c r="B134" i="3"/>
  <c r="G133" i="3"/>
  <c r="F133" i="3"/>
  <c r="E133" i="3"/>
  <c r="D133" i="3"/>
  <c r="C133" i="3"/>
  <c r="B133" i="3"/>
  <c r="G132" i="3"/>
  <c r="F132" i="3"/>
  <c r="E132" i="3"/>
  <c r="D132" i="3"/>
  <c r="C132" i="3"/>
  <c r="B132" i="3"/>
  <c r="G131" i="3"/>
  <c r="F131" i="3"/>
  <c r="E131" i="3"/>
  <c r="D131" i="3"/>
  <c r="C131" i="3"/>
  <c r="B131" i="3"/>
  <c r="G130" i="3"/>
  <c r="F130" i="3"/>
  <c r="E130" i="3"/>
  <c r="D130" i="3"/>
  <c r="C130" i="3"/>
  <c r="B130" i="3"/>
  <c r="G129" i="3"/>
  <c r="F129" i="3"/>
  <c r="E129" i="3"/>
  <c r="D129" i="3"/>
  <c r="C129" i="3"/>
  <c r="B129" i="3"/>
  <c r="G128" i="3"/>
  <c r="F128" i="3"/>
  <c r="E128" i="3"/>
  <c r="D128" i="3"/>
  <c r="C128" i="3"/>
  <c r="B128" i="3"/>
  <c r="G127" i="3"/>
  <c r="F127" i="3"/>
  <c r="E127" i="3"/>
  <c r="D127" i="3"/>
  <c r="C127" i="3"/>
  <c r="B127" i="3"/>
  <c r="G126" i="3"/>
  <c r="F126" i="3"/>
  <c r="E126" i="3"/>
  <c r="D126" i="3"/>
  <c r="C126" i="3"/>
  <c r="B126" i="3"/>
  <c r="G125" i="3"/>
  <c r="F125" i="3"/>
  <c r="E125" i="3"/>
  <c r="D125" i="3"/>
  <c r="C125" i="3"/>
  <c r="B125" i="3"/>
  <c r="G124" i="3"/>
  <c r="F124" i="3"/>
  <c r="E124" i="3"/>
  <c r="D124" i="3"/>
  <c r="C124" i="3"/>
  <c r="B124" i="3"/>
  <c r="G123" i="3"/>
  <c r="F123" i="3"/>
  <c r="E123" i="3"/>
  <c r="D123" i="3"/>
  <c r="C123" i="3"/>
  <c r="B123" i="3"/>
  <c r="G122" i="3"/>
  <c r="F122" i="3"/>
  <c r="E122" i="3"/>
  <c r="D122" i="3"/>
  <c r="C122" i="3"/>
  <c r="B122" i="3"/>
  <c r="G121" i="3"/>
  <c r="F121" i="3"/>
  <c r="E121" i="3"/>
  <c r="D121" i="3"/>
  <c r="C121" i="3"/>
  <c r="B121" i="3"/>
  <c r="G120" i="3"/>
  <c r="F120" i="3"/>
  <c r="E120" i="3"/>
  <c r="D120" i="3"/>
  <c r="C120" i="3"/>
  <c r="B120" i="3"/>
  <c r="G119" i="3"/>
  <c r="F119" i="3"/>
  <c r="E119" i="3"/>
  <c r="D119" i="3"/>
  <c r="C119" i="3"/>
  <c r="B119" i="3"/>
  <c r="G118" i="3"/>
  <c r="F118" i="3"/>
  <c r="E118" i="3"/>
  <c r="D118" i="3"/>
  <c r="C118" i="3"/>
  <c r="B118" i="3"/>
  <c r="G117" i="3"/>
  <c r="F117" i="3"/>
  <c r="E117" i="3"/>
  <c r="D117" i="3"/>
  <c r="C117" i="3"/>
  <c r="B117" i="3"/>
  <c r="G116" i="3"/>
  <c r="F116" i="3"/>
  <c r="E116" i="3"/>
  <c r="D116" i="3"/>
  <c r="C116" i="3"/>
  <c r="B116" i="3"/>
  <c r="G115" i="3"/>
  <c r="F115" i="3"/>
  <c r="E115" i="3"/>
  <c r="D115" i="3"/>
  <c r="C115" i="3"/>
  <c r="B115" i="3"/>
  <c r="G114" i="3"/>
  <c r="F114" i="3"/>
  <c r="E114" i="3"/>
  <c r="D114" i="3"/>
  <c r="C114" i="3"/>
  <c r="B114" i="3"/>
  <c r="G113" i="3"/>
  <c r="F113" i="3"/>
  <c r="E113" i="3"/>
  <c r="D113" i="3"/>
  <c r="C113" i="3"/>
  <c r="B113" i="3"/>
  <c r="G112" i="3"/>
  <c r="F112" i="3"/>
  <c r="E112" i="3"/>
  <c r="D112" i="3"/>
  <c r="C112" i="3"/>
  <c r="B112" i="3"/>
  <c r="G111" i="3"/>
  <c r="F111" i="3"/>
  <c r="E111" i="3"/>
  <c r="D111" i="3"/>
  <c r="C111" i="3"/>
  <c r="B111" i="3"/>
  <c r="G110" i="3"/>
  <c r="F110" i="3"/>
  <c r="E110" i="3"/>
  <c r="D110" i="3"/>
  <c r="C110" i="3"/>
  <c r="B110" i="3"/>
  <c r="G109" i="3"/>
  <c r="F109" i="3"/>
  <c r="E109" i="3"/>
  <c r="D109" i="3"/>
  <c r="C109" i="3"/>
  <c r="B109" i="3"/>
  <c r="G108" i="3"/>
  <c r="F108" i="3"/>
  <c r="E108" i="3"/>
  <c r="D108" i="3"/>
  <c r="C108" i="3"/>
  <c r="B108" i="3"/>
  <c r="G107" i="3"/>
  <c r="F107" i="3"/>
  <c r="E107" i="3"/>
  <c r="D107" i="3"/>
  <c r="C107" i="3"/>
  <c r="B107" i="3"/>
  <c r="G106" i="3"/>
  <c r="F106" i="3"/>
  <c r="E106" i="3"/>
  <c r="D106" i="3"/>
  <c r="C106" i="3"/>
  <c r="B106" i="3"/>
  <c r="G105" i="3"/>
  <c r="F105" i="3"/>
  <c r="E105" i="3"/>
  <c r="D105" i="3"/>
  <c r="C105" i="3"/>
  <c r="B105" i="3"/>
  <c r="G104" i="3"/>
  <c r="F104" i="3"/>
  <c r="E104" i="3"/>
  <c r="D104" i="3"/>
  <c r="C104" i="3"/>
  <c r="B104" i="3"/>
  <c r="G103" i="3"/>
  <c r="F103" i="3"/>
  <c r="E103" i="3"/>
  <c r="D103" i="3"/>
  <c r="C103" i="3"/>
  <c r="B103" i="3"/>
  <c r="G102" i="3"/>
  <c r="F102" i="3"/>
  <c r="E102" i="3"/>
  <c r="D102" i="3"/>
  <c r="C102" i="3"/>
  <c r="B102" i="3"/>
  <c r="G101" i="3"/>
  <c r="F101" i="3"/>
  <c r="E101" i="3"/>
  <c r="D101" i="3"/>
  <c r="C101" i="3"/>
  <c r="B101" i="3"/>
  <c r="G100" i="3"/>
  <c r="F100" i="3"/>
  <c r="E100" i="3"/>
  <c r="D100" i="3"/>
  <c r="C100" i="3"/>
  <c r="B100" i="3"/>
  <c r="G99" i="3"/>
  <c r="F99" i="3"/>
  <c r="E99" i="3"/>
  <c r="D99" i="3"/>
  <c r="C99" i="3"/>
  <c r="B99" i="3"/>
  <c r="G98" i="3"/>
  <c r="F98" i="3"/>
  <c r="E98" i="3"/>
  <c r="D98" i="3"/>
  <c r="C98" i="3"/>
  <c r="B98" i="3"/>
  <c r="G97" i="3"/>
  <c r="F97" i="3"/>
  <c r="E97" i="3"/>
  <c r="D97" i="3"/>
  <c r="C97" i="3"/>
  <c r="B97" i="3"/>
  <c r="G96" i="3"/>
  <c r="F96" i="3"/>
  <c r="E96" i="3"/>
  <c r="D96" i="3"/>
  <c r="C96" i="3"/>
  <c r="B96" i="3"/>
  <c r="G95" i="3"/>
  <c r="F95" i="3"/>
  <c r="E95" i="3"/>
  <c r="D95" i="3"/>
  <c r="C95" i="3"/>
  <c r="B95" i="3"/>
  <c r="G94" i="3"/>
  <c r="F94" i="3"/>
  <c r="E94" i="3"/>
  <c r="D94" i="3"/>
  <c r="C94" i="3"/>
  <c r="B94" i="3"/>
  <c r="G93" i="3"/>
  <c r="F93" i="3"/>
  <c r="E93" i="3"/>
  <c r="D93" i="3"/>
  <c r="C93" i="3"/>
  <c r="B93" i="3"/>
  <c r="G92" i="3"/>
  <c r="F92" i="3"/>
  <c r="E92" i="3"/>
  <c r="D92" i="3"/>
  <c r="C92" i="3"/>
  <c r="B92" i="3"/>
  <c r="G91" i="3"/>
  <c r="F91" i="3"/>
  <c r="E91" i="3"/>
  <c r="D91" i="3"/>
  <c r="C91" i="3"/>
  <c r="B91" i="3"/>
  <c r="G90" i="3"/>
  <c r="F90" i="3"/>
  <c r="E90" i="3"/>
  <c r="D90" i="3"/>
  <c r="C90" i="3"/>
  <c r="B90" i="3"/>
  <c r="G89" i="3"/>
  <c r="F89" i="3"/>
  <c r="E89" i="3"/>
  <c r="D89" i="3"/>
  <c r="C89" i="3"/>
  <c r="B89" i="3"/>
  <c r="G88" i="3"/>
  <c r="F88" i="3"/>
  <c r="E88" i="3"/>
  <c r="D88" i="3"/>
  <c r="C88" i="3"/>
  <c r="B88" i="3"/>
  <c r="G87" i="3"/>
  <c r="F87" i="3"/>
  <c r="E87" i="3"/>
  <c r="D87" i="3"/>
  <c r="C87" i="3"/>
  <c r="B87" i="3"/>
  <c r="G86" i="3"/>
  <c r="F86" i="3"/>
  <c r="E86" i="3"/>
  <c r="D86" i="3"/>
  <c r="C86" i="3"/>
  <c r="B86" i="3"/>
  <c r="G85" i="3"/>
  <c r="F85" i="3"/>
  <c r="E85" i="3"/>
  <c r="D85" i="3"/>
  <c r="C85" i="3"/>
  <c r="B85" i="3"/>
  <c r="G84" i="3"/>
  <c r="F84" i="3"/>
  <c r="E84" i="3"/>
  <c r="D84" i="3"/>
  <c r="C84" i="3"/>
  <c r="B84" i="3"/>
  <c r="G83" i="3"/>
  <c r="F83" i="3"/>
  <c r="E83" i="3"/>
  <c r="D83" i="3"/>
  <c r="C83" i="3"/>
  <c r="B83" i="3"/>
  <c r="G82" i="3"/>
  <c r="F82" i="3"/>
  <c r="E82" i="3"/>
  <c r="D82" i="3"/>
  <c r="C82" i="3"/>
  <c r="B82" i="3"/>
  <c r="G81" i="3"/>
  <c r="F81" i="3"/>
  <c r="E81" i="3"/>
  <c r="D81" i="3"/>
  <c r="C81" i="3"/>
  <c r="B81" i="3"/>
  <c r="G80" i="3"/>
  <c r="F80" i="3"/>
  <c r="E80" i="3"/>
  <c r="D80" i="3"/>
  <c r="C80" i="3"/>
  <c r="B80" i="3"/>
  <c r="G79" i="3"/>
  <c r="F79" i="3"/>
  <c r="E79" i="3"/>
  <c r="D79" i="3"/>
  <c r="C79" i="3"/>
  <c r="B79" i="3"/>
  <c r="G78" i="3"/>
  <c r="F78" i="3"/>
  <c r="E78" i="3"/>
  <c r="D78" i="3"/>
  <c r="C78" i="3"/>
  <c r="B78" i="3"/>
  <c r="G77" i="3"/>
  <c r="F77" i="3"/>
  <c r="E77" i="3"/>
  <c r="D77" i="3"/>
  <c r="C77" i="3"/>
  <c r="B77" i="3"/>
  <c r="G76" i="3"/>
  <c r="F76" i="3"/>
  <c r="E76" i="3"/>
  <c r="D76" i="3"/>
  <c r="C76" i="3"/>
  <c r="B76" i="3"/>
  <c r="G75" i="3"/>
  <c r="F75" i="3"/>
  <c r="E75" i="3"/>
  <c r="D75" i="3"/>
  <c r="C75" i="3"/>
  <c r="B75" i="3"/>
  <c r="G74" i="3"/>
  <c r="F74" i="3"/>
  <c r="E74" i="3"/>
  <c r="D74" i="3"/>
  <c r="C74" i="3"/>
  <c r="B74" i="3"/>
  <c r="G73" i="3"/>
  <c r="F73" i="3"/>
  <c r="E73" i="3"/>
  <c r="D73" i="3"/>
  <c r="C73" i="3"/>
  <c r="B73" i="3"/>
  <c r="G72" i="3"/>
  <c r="F72" i="3"/>
  <c r="E72" i="3"/>
  <c r="D72" i="3"/>
  <c r="C72" i="3"/>
  <c r="B72" i="3"/>
  <c r="G71" i="3"/>
  <c r="F71" i="3"/>
  <c r="E71" i="3"/>
  <c r="D71" i="3"/>
  <c r="C71" i="3"/>
  <c r="B71" i="3"/>
  <c r="G70" i="3"/>
  <c r="F70" i="3"/>
  <c r="E70" i="3"/>
  <c r="D70" i="3"/>
  <c r="C70" i="3"/>
  <c r="B70" i="3"/>
  <c r="G69" i="3"/>
  <c r="F69" i="3"/>
  <c r="E69" i="3"/>
  <c r="D69" i="3"/>
  <c r="C69" i="3"/>
  <c r="B69" i="3"/>
  <c r="G68" i="3"/>
  <c r="F68" i="3"/>
  <c r="E68" i="3"/>
  <c r="D68" i="3"/>
  <c r="C68" i="3"/>
  <c r="B68" i="3"/>
  <c r="G67" i="3"/>
  <c r="F67" i="3"/>
  <c r="E67" i="3"/>
  <c r="D67" i="3"/>
  <c r="C67" i="3"/>
  <c r="B67" i="3"/>
  <c r="G66" i="3"/>
  <c r="F66" i="3"/>
  <c r="E66" i="3"/>
  <c r="D66" i="3"/>
  <c r="C66" i="3"/>
  <c r="B66" i="3"/>
  <c r="G65" i="3"/>
  <c r="F65" i="3"/>
  <c r="E65" i="3"/>
  <c r="D65" i="3"/>
  <c r="C65" i="3"/>
  <c r="B65" i="3"/>
  <c r="G64" i="3"/>
  <c r="F64" i="3"/>
  <c r="E64" i="3"/>
  <c r="D64" i="3"/>
  <c r="C64" i="3"/>
  <c r="B64" i="3"/>
  <c r="G63" i="3"/>
  <c r="F63" i="3"/>
  <c r="E63" i="3"/>
  <c r="D63" i="3"/>
  <c r="C63" i="3"/>
  <c r="B63" i="3"/>
  <c r="G62" i="3"/>
  <c r="F62" i="3"/>
  <c r="E62" i="3"/>
  <c r="D62" i="3"/>
  <c r="C62" i="3"/>
  <c r="B62" i="3"/>
  <c r="G61" i="3"/>
  <c r="F61" i="3"/>
  <c r="E61" i="3"/>
  <c r="D61" i="3"/>
  <c r="C61" i="3"/>
  <c r="B61" i="3"/>
  <c r="G60" i="3"/>
  <c r="F60" i="3"/>
  <c r="E60" i="3"/>
  <c r="D60" i="3"/>
  <c r="C60" i="3"/>
  <c r="B60" i="3"/>
  <c r="G59" i="3"/>
  <c r="F59" i="3"/>
  <c r="E59" i="3"/>
  <c r="D59" i="3"/>
  <c r="C59" i="3"/>
  <c r="B59" i="3"/>
  <c r="G58" i="3"/>
  <c r="F58" i="3"/>
  <c r="E58" i="3"/>
  <c r="D58" i="3"/>
  <c r="C58" i="3"/>
  <c r="B58" i="3"/>
  <c r="G57" i="3"/>
  <c r="F57" i="3"/>
  <c r="E57" i="3"/>
  <c r="D57" i="3"/>
  <c r="C57" i="3"/>
  <c r="B57" i="3"/>
  <c r="G56" i="3"/>
  <c r="F56" i="3"/>
  <c r="E56" i="3"/>
  <c r="D56" i="3"/>
  <c r="C56" i="3"/>
  <c r="B56" i="3"/>
  <c r="G55" i="3"/>
  <c r="F55" i="3"/>
  <c r="E55" i="3"/>
  <c r="D55" i="3"/>
  <c r="C55" i="3"/>
  <c r="B55" i="3"/>
  <c r="G54" i="3"/>
  <c r="F54" i="3"/>
  <c r="E54" i="3"/>
  <c r="D54" i="3"/>
  <c r="C54" i="3"/>
  <c r="B54" i="3"/>
  <c r="G53" i="3"/>
  <c r="F53" i="3"/>
  <c r="E53" i="3"/>
  <c r="D53" i="3"/>
  <c r="C53" i="3"/>
  <c r="B53" i="3"/>
  <c r="G52" i="3"/>
  <c r="F52" i="3"/>
  <c r="E52" i="3"/>
  <c r="D52" i="3"/>
  <c r="C52" i="3"/>
  <c r="B52" i="3"/>
  <c r="G51" i="3"/>
  <c r="F51" i="3"/>
  <c r="E51" i="3"/>
  <c r="D51" i="3"/>
  <c r="C51" i="3"/>
  <c r="B51" i="3"/>
  <c r="G50" i="3"/>
  <c r="F50" i="3"/>
  <c r="E50" i="3"/>
  <c r="D50" i="3"/>
  <c r="C50" i="3"/>
  <c r="B50" i="3"/>
  <c r="G49" i="3"/>
  <c r="F49" i="3"/>
  <c r="E49" i="3"/>
  <c r="D49" i="3"/>
  <c r="C49" i="3"/>
  <c r="B49" i="3"/>
  <c r="G48" i="3"/>
  <c r="F48" i="3"/>
  <c r="E48" i="3"/>
  <c r="D48" i="3"/>
  <c r="C48" i="3"/>
  <c r="B48" i="3"/>
  <c r="G47" i="3"/>
  <c r="F47" i="3"/>
  <c r="E47" i="3"/>
  <c r="D47" i="3"/>
  <c r="C47" i="3"/>
  <c r="B47" i="3"/>
  <c r="G46" i="3"/>
  <c r="F46" i="3"/>
  <c r="E46" i="3"/>
  <c r="D46" i="3"/>
  <c r="C46" i="3"/>
  <c r="B46" i="3"/>
  <c r="G45" i="3"/>
  <c r="F45" i="3"/>
  <c r="E45" i="3"/>
  <c r="D45" i="3"/>
  <c r="C45" i="3"/>
  <c r="B45" i="3"/>
  <c r="G44" i="3"/>
  <c r="F44" i="3"/>
  <c r="E44" i="3"/>
  <c r="D44" i="3"/>
  <c r="C44" i="3"/>
  <c r="B44" i="3"/>
  <c r="G43" i="3"/>
  <c r="F43" i="3"/>
  <c r="E43" i="3"/>
  <c r="D43" i="3"/>
  <c r="C43" i="3"/>
  <c r="B43" i="3"/>
  <c r="G42" i="3"/>
  <c r="F42" i="3"/>
  <c r="E42" i="3"/>
  <c r="D42" i="3"/>
  <c r="C42" i="3"/>
  <c r="B42" i="3"/>
  <c r="G41" i="3"/>
  <c r="F41" i="3"/>
  <c r="E41" i="3"/>
  <c r="D41" i="3"/>
  <c r="C41" i="3"/>
  <c r="B41" i="3"/>
  <c r="G40" i="3"/>
  <c r="F40" i="3"/>
  <c r="E40" i="3"/>
  <c r="D40" i="3"/>
  <c r="C40" i="3"/>
  <c r="B40" i="3"/>
  <c r="G39" i="3"/>
  <c r="F39" i="3"/>
  <c r="E39" i="3"/>
  <c r="D39" i="3"/>
  <c r="C39" i="3"/>
  <c r="B39" i="3"/>
  <c r="G38" i="3"/>
  <c r="F38" i="3"/>
  <c r="E38" i="3"/>
  <c r="D38" i="3"/>
  <c r="C38" i="3"/>
  <c r="B38" i="3"/>
  <c r="G37" i="3"/>
  <c r="F37" i="3"/>
  <c r="E37" i="3"/>
  <c r="D37" i="3"/>
  <c r="C37" i="3"/>
  <c r="B37" i="3"/>
  <c r="G36" i="3"/>
  <c r="F36" i="3"/>
  <c r="E36" i="3"/>
  <c r="D36" i="3"/>
  <c r="C36" i="3"/>
  <c r="B36" i="3"/>
  <c r="G35" i="3"/>
  <c r="F35" i="3"/>
  <c r="E35" i="3"/>
  <c r="D35" i="3"/>
  <c r="C35" i="3"/>
  <c r="B35" i="3"/>
  <c r="G34" i="3"/>
  <c r="F34" i="3"/>
  <c r="E34" i="3"/>
  <c r="D34" i="3"/>
  <c r="C34" i="3"/>
  <c r="B34" i="3"/>
  <c r="G33" i="3"/>
  <c r="F33" i="3"/>
  <c r="E33" i="3"/>
  <c r="D33" i="3"/>
  <c r="C33" i="3"/>
  <c r="B33" i="3"/>
  <c r="G32" i="3"/>
  <c r="F32" i="3"/>
  <c r="E32" i="3"/>
  <c r="D32" i="3"/>
  <c r="C32" i="3"/>
  <c r="B32" i="3"/>
  <c r="G31" i="3"/>
  <c r="F31" i="3"/>
  <c r="E31" i="3"/>
  <c r="D31" i="3"/>
  <c r="C31" i="3"/>
  <c r="B31" i="3"/>
  <c r="G30" i="3"/>
  <c r="F30" i="3"/>
  <c r="E30" i="3"/>
  <c r="D30" i="3"/>
  <c r="C30" i="3"/>
  <c r="B30" i="3"/>
  <c r="G29" i="3"/>
  <c r="F29" i="3"/>
  <c r="E29" i="3"/>
  <c r="D29" i="3"/>
  <c r="C29" i="3"/>
  <c r="B29" i="3"/>
  <c r="G28" i="3"/>
  <c r="F28" i="3"/>
  <c r="E28" i="3"/>
  <c r="D28" i="3"/>
  <c r="C28" i="3"/>
  <c r="B28" i="3"/>
  <c r="G27" i="3"/>
  <c r="F27" i="3"/>
  <c r="E27" i="3"/>
  <c r="D27" i="3"/>
  <c r="C27" i="3"/>
  <c r="B27" i="3"/>
  <c r="G26" i="3"/>
  <c r="F26" i="3"/>
  <c r="E26" i="3"/>
  <c r="D26" i="3"/>
  <c r="C26" i="3"/>
  <c r="B26" i="3"/>
  <c r="G25" i="3"/>
  <c r="F25" i="3"/>
  <c r="E25" i="3"/>
  <c r="D25" i="3"/>
  <c r="C25" i="3"/>
  <c r="B25" i="3"/>
  <c r="G24" i="3"/>
  <c r="F24" i="3"/>
  <c r="E24" i="3"/>
  <c r="D24" i="3"/>
  <c r="C24" i="3"/>
  <c r="B24" i="3"/>
  <c r="G23" i="3"/>
  <c r="F23" i="3"/>
  <c r="E23" i="3"/>
  <c r="D23" i="3"/>
  <c r="C23" i="3"/>
  <c r="B23" i="3"/>
  <c r="G22" i="3"/>
  <c r="F22" i="3"/>
  <c r="E22" i="3"/>
  <c r="D22" i="3"/>
  <c r="C22" i="3"/>
  <c r="B22" i="3"/>
  <c r="G21" i="3"/>
  <c r="F21" i="3"/>
  <c r="E21" i="3"/>
  <c r="D21" i="3"/>
  <c r="C21" i="3"/>
  <c r="B21" i="3"/>
  <c r="G20" i="3"/>
  <c r="F20" i="3"/>
  <c r="E20" i="3"/>
  <c r="D20" i="3"/>
  <c r="C20" i="3"/>
  <c r="B20" i="3"/>
  <c r="G19" i="3"/>
  <c r="F19" i="3"/>
  <c r="E19" i="3"/>
  <c r="D19" i="3"/>
  <c r="C19" i="3"/>
  <c r="B19" i="3"/>
  <c r="G18" i="3"/>
  <c r="F18" i="3"/>
  <c r="E18" i="3"/>
  <c r="D18" i="3"/>
  <c r="C18" i="3"/>
  <c r="B18" i="3"/>
  <c r="G17" i="3"/>
  <c r="F17" i="3"/>
  <c r="E17" i="3"/>
  <c r="D17" i="3"/>
  <c r="C17" i="3"/>
  <c r="B17" i="3"/>
  <c r="G16" i="3"/>
  <c r="F16" i="3"/>
  <c r="E16" i="3"/>
  <c r="D16" i="3"/>
  <c r="C16" i="3"/>
  <c r="B16" i="3"/>
  <c r="G15" i="3"/>
  <c r="F15" i="3"/>
  <c r="E15" i="3"/>
  <c r="D15" i="3"/>
  <c r="C15" i="3"/>
  <c r="B15" i="3"/>
  <c r="G14" i="3"/>
  <c r="F14" i="3"/>
  <c r="E14" i="3"/>
  <c r="D14" i="3"/>
  <c r="C14" i="3"/>
  <c r="B14" i="3"/>
  <c r="G13" i="3"/>
  <c r="F13" i="3"/>
  <c r="E13" i="3"/>
  <c r="D13" i="3"/>
  <c r="C13" i="3"/>
  <c r="B13" i="3"/>
  <c r="G12" i="3"/>
  <c r="F12" i="3"/>
  <c r="E12" i="3"/>
  <c r="D12" i="3"/>
  <c r="C12" i="3"/>
  <c r="B12" i="3"/>
  <c r="G11" i="3"/>
  <c r="F11" i="3"/>
  <c r="E11" i="3"/>
  <c r="D11" i="3"/>
  <c r="C11" i="3"/>
  <c r="B11" i="3"/>
  <c r="G10" i="3"/>
  <c r="F10" i="3"/>
  <c r="E10" i="3"/>
  <c r="D10" i="3"/>
  <c r="C10" i="3"/>
  <c r="B10" i="3"/>
  <c r="G9" i="3"/>
  <c r="F9" i="3"/>
  <c r="E9" i="3"/>
  <c r="D9" i="3"/>
  <c r="C9" i="3"/>
  <c r="B9" i="3"/>
  <c r="G8" i="3"/>
  <c r="F8" i="3"/>
  <c r="E8" i="3"/>
  <c r="D8" i="3"/>
  <c r="C8" i="3"/>
  <c r="B8" i="3"/>
  <c r="G7" i="3"/>
  <c r="F7" i="3"/>
  <c r="E7" i="3"/>
  <c r="D7" i="3"/>
  <c r="C7" i="3"/>
  <c r="B7" i="3"/>
  <c r="G6" i="3"/>
  <c r="F6" i="3"/>
  <c r="E6" i="3"/>
  <c r="D6" i="3"/>
  <c r="C6" i="3"/>
  <c r="B6" i="3"/>
  <c r="G5" i="3"/>
  <c r="F5" i="3"/>
  <c r="E5" i="3"/>
  <c r="D5" i="3"/>
  <c r="C5" i="3"/>
  <c r="B5" i="3"/>
  <c r="G4" i="3"/>
  <c r="F4" i="3"/>
  <c r="E4" i="3"/>
  <c r="D4" i="3"/>
  <c r="C4" i="3"/>
  <c r="B4" i="3"/>
  <c r="G3" i="3"/>
  <c r="F3" i="3"/>
  <c r="E3" i="3"/>
  <c r="D3" i="3"/>
  <c r="C3" i="3"/>
  <c r="B3" i="3"/>
  <c r="G2" i="3"/>
  <c r="F2" i="3"/>
  <c r="E2" i="3"/>
  <c r="D2" i="3"/>
  <c r="C2" i="3"/>
  <c r="B2" i="3"/>
  <c r="G200" i="2"/>
  <c r="F200" i="2"/>
  <c r="E200" i="2"/>
  <c r="D200" i="2"/>
  <c r="C200" i="2"/>
  <c r="B200" i="2"/>
  <c r="G199" i="2"/>
  <c r="F199" i="2"/>
  <c r="E199" i="2"/>
  <c r="D199" i="2"/>
  <c r="C199" i="2"/>
  <c r="B199" i="2"/>
  <c r="G198" i="2"/>
  <c r="F198" i="2"/>
  <c r="E198" i="2"/>
  <c r="D198" i="2"/>
  <c r="C198" i="2"/>
  <c r="B198" i="2"/>
  <c r="G197" i="2"/>
  <c r="F197" i="2"/>
  <c r="E197" i="2"/>
  <c r="D197" i="2"/>
  <c r="C197" i="2"/>
  <c r="B197" i="2"/>
  <c r="G196" i="2"/>
  <c r="F196" i="2"/>
  <c r="E196" i="2"/>
  <c r="D196" i="2"/>
  <c r="C196" i="2"/>
  <c r="B196" i="2"/>
  <c r="G195" i="2"/>
  <c r="F195" i="2"/>
  <c r="E195" i="2"/>
  <c r="D195" i="2"/>
  <c r="C195" i="2"/>
  <c r="B195" i="2"/>
  <c r="G194" i="2"/>
  <c r="F194" i="2"/>
  <c r="E194" i="2"/>
  <c r="D194" i="2"/>
  <c r="C194" i="2"/>
  <c r="B194" i="2"/>
  <c r="G193" i="2"/>
  <c r="F193" i="2"/>
  <c r="E193" i="2"/>
  <c r="D193" i="2"/>
  <c r="C193" i="2"/>
  <c r="B193" i="2"/>
  <c r="G192" i="2"/>
  <c r="F192" i="2"/>
  <c r="E192" i="2"/>
  <c r="D192" i="2"/>
  <c r="C192" i="2"/>
  <c r="B192" i="2"/>
  <c r="G191" i="2"/>
  <c r="F191" i="2"/>
  <c r="E191" i="2"/>
  <c r="D191" i="2"/>
  <c r="C191" i="2"/>
  <c r="B191" i="2"/>
  <c r="G190" i="2"/>
  <c r="F190" i="2"/>
  <c r="E190" i="2"/>
  <c r="D190" i="2"/>
  <c r="C190" i="2"/>
  <c r="B190" i="2"/>
  <c r="G189" i="2"/>
  <c r="F189" i="2"/>
  <c r="E189" i="2"/>
  <c r="D189" i="2"/>
  <c r="C189" i="2"/>
  <c r="B189" i="2"/>
  <c r="G188" i="2"/>
  <c r="F188" i="2"/>
  <c r="E188" i="2"/>
  <c r="D188" i="2"/>
  <c r="C188" i="2"/>
  <c r="B188" i="2"/>
  <c r="G187" i="2"/>
  <c r="F187" i="2"/>
  <c r="E187" i="2"/>
  <c r="D187" i="2"/>
  <c r="C187" i="2"/>
  <c r="B187" i="2"/>
  <c r="G186" i="2"/>
  <c r="F186" i="2"/>
  <c r="E186" i="2"/>
  <c r="D186" i="2"/>
  <c r="C186" i="2"/>
  <c r="B186" i="2"/>
  <c r="G185" i="2"/>
  <c r="F185" i="2"/>
  <c r="E185" i="2"/>
  <c r="D185" i="2"/>
  <c r="C185" i="2"/>
  <c r="B185" i="2"/>
  <c r="G184" i="2"/>
  <c r="F184" i="2"/>
  <c r="E184" i="2"/>
  <c r="D184" i="2"/>
  <c r="C184" i="2"/>
  <c r="B184" i="2"/>
  <c r="G183" i="2"/>
  <c r="F183" i="2"/>
  <c r="E183" i="2"/>
  <c r="D183" i="2"/>
  <c r="C183" i="2"/>
  <c r="B183" i="2"/>
  <c r="G182" i="2"/>
  <c r="F182" i="2"/>
  <c r="E182" i="2"/>
  <c r="D182" i="2"/>
  <c r="C182" i="2"/>
  <c r="B182" i="2"/>
  <c r="G181" i="2"/>
  <c r="F181" i="2"/>
  <c r="E181" i="2"/>
  <c r="D181" i="2"/>
  <c r="C181" i="2"/>
  <c r="B181" i="2"/>
  <c r="G180" i="2"/>
  <c r="F180" i="2"/>
  <c r="E180" i="2"/>
  <c r="D180" i="2"/>
  <c r="C180" i="2"/>
  <c r="B180" i="2"/>
  <c r="G179" i="2"/>
  <c r="F179" i="2"/>
  <c r="E179" i="2"/>
  <c r="D179" i="2"/>
  <c r="C179" i="2"/>
  <c r="B179" i="2"/>
  <c r="G178" i="2"/>
  <c r="F178" i="2"/>
  <c r="E178" i="2"/>
  <c r="D178" i="2"/>
  <c r="C178" i="2"/>
  <c r="B178" i="2"/>
  <c r="G177" i="2"/>
  <c r="F177" i="2"/>
  <c r="E177" i="2"/>
  <c r="D177" i="2"/>
  <c r="C177" i="2"/>
  <c r="B177" i="2"/>
  <c r="G176" i="2"/>
  <c r="F176" i="2"/>
  <c r="E176" i="2"/>
  <c r="D176" i="2"/>
  <c r="C176" i="2"/>
  <c r="B176" i="2"/>
  <c r="G175" i="2"/>
  <c r="F175" i="2"/>
  <c r="E175" i="2"/>
  <c r="D175" i="2"/>
  <c r="C175" i="2"/>
  <c r="B175" i="2"/>
  <c r="G174" i="2"/>
  <c r="F174" i="2"/>
  <c r="E174" i="2"/>
  <c r="D174" i="2"/>
  <c r="C174" i="2"/>
  <c r="B174" i="2"/>
  <c r="G173" i="2"/>
  <c r="F173" i="2"/>
  <c r="E173" i="2"/>
  <c r="D173" i="2"/>
  <c r="C173" i="2"/>
  <c r="B173" i="2"/>
  <c r="G172" i="2"/>
  <c r="F172" i="2"/>
  <c r="E172" i="2"/>
  <c r="D172" i="2"/>
  <c r="C172" i="2"/>
  <c r="B172" i="2"/>
  <c r="G171" i="2"/>
  <c r="F171" i="2"/>
  <c r="E171" i="2"/>
  <c r="D171" i="2"/>
  <c r="C171" i="2"/>
  <c r="B171" i="2"/>
  <c r="G170" i="2"/>
  <c r="F170" i="2"/>
  <c r="E170" i="2"/>
  <c r="D170" i="2"/>
  <c r="C170" i="2"/>
  <c r="B170" i="2"/>
  <c r="G169" i="2"/>
  <c r="F169" i="2"/>
  <c r="E169" i="2"/>
  <c r="D169" i="2"/>
  <c r="C169" i="2"/>
  <c r="B169" i="2"/>
  <c r="G168" i="2"/>
  <c r="F168" i="2"/>
  <c r="E168" i="2"/>
  <c r="D168" i="2"/>
  <c r="C168" i="2"/>
  <c r="B168" i="2"/>
  <c r="G167" i="2"/>
  <c r="F167" i="2"/>
  <c r="E167" i="2"/>
  <c r="D167" i="2"/>
  <c r="C167" i="2"/>
  <c r="B167" i="2"/>
  <c r="G166" i="2"/>
  <c r="F166" i="2"/>
  <c r="E166" i="2"/>
  <c r="D166" i="2"/>
  <c r="C166" i="2"/>
  <c r="B166" i="2"/>
  <c r="G165" i="2"/>
  <c r="F165" i="2"/>
  <c r="E165" i="2"/>
  <c r="D165" i="2"/>
  <c r="C165" i="2"/>
  <c r="B165" i="2"/>
  <c r="G164" i="2"/>
  <c r="F164" i="2"/>
  <c r="E164" i="2"/>
  <c r="D164" i="2"/>
  <c r="C164" i="2"/>
  <c r="B164" i="2"/>
  <c r="G163" i="2"/>
  <c r="F163" i="2"/>
  <c r="E163" i="2"/>
  <c r="D163" i="2"/>
  <c r="C163" i="2"/>
  <c r="B163" i="2"/>
  <c r="G162" i="2"/>
  <c r="F162" i="2"/>
  <c r="E162" i="2"/>
  <c r="D162" i="2"/>
  <c r="C162" i="2"/>
  <c r="B162" i="2"/>
  <c r="G161" i="2"/>
  <c r="F161" i="2"/>
  <c r="E161" i="2"/>
  <c r="D161" i="2"/>
  <c r="C161" i="2"/>
  <c r="B161" i="2"/>
  <c r="G160" i="2"/>
  <c r="F160" i="2"/>
  <c r="E160" i="2"/>
  <c r="D160" i="2"/>
  <c r="C160" i="2"/>
  <c r="B160" i="2"/>
  <c r="G159" i="2"/>
  <c r="F159" i="2"/>
  <c r="E159" i="2"/>
  <c r="D159" i="2"/>
  <c r="C159" i="2"/>
  <c r="B159" i="2"/>
  <c r="G158" i="2"/>
  <c r="F158" i="2"/>
  <c r="E158" i="2"/>
  <c r="D158" i="2"/>
  <c r="C158" i="2"/>
  <c r="B158" i="2"/>
  <c r="G157" i="2"/>
  <c r="F157" i="2"/>
  <c r="E157" i="2"/>
  <c r="D157" i="2"/>
  <c r="C157" i="2"/>
  <c r="B157" i="2"/>
  <c r="G156" i="2"/>
  <c r="F156" i="2"/>
  <c r="E156" i="2"/>
  <c r="D156" i="2"/>
  <c r="C156" i="2"/>
  <c r="B156" i="2"/>
  <c r="G155" i="2"/>
  <c r="F155" i="2"/>
  <c r="E155" i="2"/>
  <c r="D155" i="2"/>
  <c r="C155" i="2"/>
  <c r="B155" i="2"/>
  <c r="G154" i="2"/>
  <c r="F154" i="2"/>
  <c r="E154" i="2"/>
  <c r="D154" i="2"/>
  <c r="C154" i="2"/>
  <c r="B154" i="2"/>
  <c r="G153" i="2"/>
  <c r="F153" i="2"/>
  <c r="E153" i="2"/>
  <c r="D153" i="2"/>
  <c r="C153" i="2"/>
  <c r="B153" i="2"/>
  <c r="G152" i="2"/>
  <c r="F152" i="2"/>
  <c r="E152" i="2"/>
  <c r="D152" i="2"/>
  <c r="C152" i="2"/>
  <c r="B152" i="2"/>
  <c r="G151" i="2"/>
  <c r="F151" i="2"/>
  <c r="E151" i="2"/>
  <c r="D151" i="2"/>
  <c r="C151" i="2"/>
  <c r="B151" i="2"/>
  <c r="G150" i="2"/>
  <c r="F150" i="2"/>
  <c r="E150" i="2"/>
  <c r="D150" i="2"/>
  <c r="C150" i="2"/>
  <c r="B150" i="2"/>
  <c r="G149" i="2"/>
  <c r="F149" i="2"/>
  <c r="E149" i="2"/>
  <c r="D149" i="2"/>
  <c r="C149" i="2"/>
  <c r="B149" i="2"/>
  <c r="G148" i="2"/>
  <c r="F148" i="2"/>
  <c r="E148" i="2"/>
  <c r="D148" i="2"/>
  <c r="C148" i="2"/>
  <c r="B148" i="2"/>
  <c r="G147" i="2"/>
  <c r="F147" i="2"/>
  <c r="E147" i="2"/>
  <c r="D147" i="2"/>
  <c r="C147" i="2"/>
  <c r="B147" i="2"/>
  <c r="G146" i="2"/>
  <c r="F146" i="2"/>
  <c r="E146" i="2"/>
  <c r="D146" i="2"/>
  <c r="C146" i="2"/>
  <c r="B146" i="2"/>
  <c r="G145" i="2"/>
  <c r="F145" i="2"/>
  <c r="E145" i="2"/>
  <c r="D145" i="2"/>
  <c r="C145" i="2"/>
  <c r="B145" i="2"/>
  <c r="G144" i="2"/>
  <c r="F144" i="2"/>
  <c r="E144" i="2"/>
  <c r="D144" i="2"/>
  <c r="C144" i="2"/>
  <c r="B144" i="2"/>
  <c r="G143" i="2"/>
  <c r="F143" i="2"/>
  <c r="E143" i="2"/>
  <c r="D143" i="2"/>
  <c r="C143" i="2"/>
  <c r="B143" i="2"/>
  <c r="G142" i="2"/>
  <c r="F142" i="2"/>
  <c r="E142" i="2"/>
  <c r="D142" i="2"/>
  <c r="C142" i="2"/>
  <c r="B142" i="2"/>
  <c r="G141" i="2"/>
  <c r="F141" i="2"/>
  <c r="E141" i="2"/>
  <c r="D141" i="2"/>
  <c r="C141" i="2"/>
  <c r="B141" i="2"/>
  <c r="G140" i="2"/>
  <c r="F140" i="2"/>
  <c r="E140" i="2"/>
  <c r="D140" i="2"/>
  <c r="C140" i="2"/>
  <c r="B140" i="2"/>
  <c r="G139" i="2"/>
  <c r="F139" i="2"/>
  <c r="E139" i="2"/>
  <c r="D139" i="2"/>
  <c r="C139" i="2"/>
  <c r="B139" i="2"/>
  <c r="G138" i="2"/>
  <c r="F138" i="2"/>
  <c r="E138" i="2"/>
  <c r="D138" i="2"/>
  <c r="C138" i="2"/>
  <c r="B138" i="2"/>
  <c r="G137" i="2"/>
  <c r="F137" i="2"/>
  <c r="E137" i="2"/>
  <c r="D137" i="2"/>
  <c r="C137" i="2"/>
  <c r="B137" i="2"/>
  <c r="G136" i="2"/>
  <c r="F136" i="2"/>
  <c r="E136" i="2"/>
  <c r="D136" i="2"/>
  <c r="C136" i="2"/>
  <c r="B136" i="2"/>
  <c r="G135" i="2"/>
  <c r="F135" i="2"/>
  <c r="E135" i="2"/>
  <c r="D135" i="2"/>
  <c r="C135" i="2"/>
  <c r="B135" i="2"/>
  <c r="G134" i="2"/>
  <c r="F134" i="2"/>
  <c r="E134" i="2"/>
  <c r="D134" i="2"/>
  <c r="C134" i="2"/>
  <c r="B134" i="2"/>
  <c r="G133" i="2"/>
  <c r="F133" i="2"/>
  <c r="E133" i="2"/>
  <c r="D133" i="2"/>
  <c r="C133" i="2"/>
  <c r="B133" i="2"/>
  <c r="G132" i="2"/>
  <c r="F132" i="2"/>
  <c r="E132" i="2"/>
  <c r="D132" i="2"/>
  <c r="C132" i="2"/>
  <c r="B132" i="2"/>
  <c r="G131" i="2"/>
  <c r="F131" i="2"/>
  <c r="E131" i="2"/>
  <c r="D131" i="2"/>
  <c r="C131" i="2"/>
  <c r="B131" i="2"/>
  <c r="G130" i="2"/>
  <c r="F130" i="2"/>
  <c r="E130" i="2"/>
  <c r="D130" i="2"/>
  <c r="C130" i="2"/>
  <c r="B130" i="2"/>
  <c r="G129" i="2"/>
  <c r="F129" i="2"/>
  <c r="E129" i="2"/>
  <c r="D129" i="2"/>
  <c r="C129" i="2"/>
  <c r="B129" i="2"/>
  <c r="G128" i="2"/>
  <c r="F128" i="2"/>
  <c r="E128" i="2"/>
  <c r="D128" i="2"/>
  <c r="C128" i="2"/>
  <c r="B128" i="2"/>
  <c r="G127" i="2"/>
  <c r="F127" i="2"/>
  <c r="E127" i="2"/>
  <c r="D127" i="2"/>
  <c r="C127" i="2"/>
  <c r="B127" i="2"/>
  <c r="G126" i="2"/>
  <c r="F126" i="2"/>
  <c r="E126" i="2"/>
  <c r="D126" i="2"/>
  <c r="C126" i="2"/>
  <c r="B126" i="2"/>
  <c r="G125" i="2"/>
  <c r="F125" i="2"/>
  <c r="E125" i="2"/>
  <c r="D125" i="2"/>
  <c r="C125" i="2"/>
  <c r="B125" i="2"/>
  <c r="G124" i="2"/>
  <c r="F124" i="2"/>
  <c r="E124" i="2"/>
  <c r="D124" i="2"/>
  <c r="C124" i="2"/>
  <c r="B124" i="2"/>
  <c r="G123" i="2"/>
  <c r="F123" i="2"/>
  <c r="E123" i="2"/>
  <c r="D123" i="2"/>
  <c r="C123" i="2"/>
  <c r="B123" i="2"/>
  <c r="G122" i="2"/>
  <c r="F122" i="2"/>
  <c r="E122" i="2"/>
  <c r="D122" i="2"/>
  <c r="C122" i="2"/>
  <c r="B122" i="2"/>
  <c r="G121" i="2"/>
  <c r="F121" i="2"/>
  <c r="E121" i="2"/>
  <c r="D121" i="2"/>
  <c r="C121" i="2"/>
  <c r="B121" i="2"/>
  <c r="G120" i="2"/>
  <c r="F120" i="2"/>
  <c r="E120" i="2"/>
  <c r="D120" i="2"/>
  <c r="C120" i="2"/>
  <c r="B120" i="2"/>
  <c r="G119" i="2"/>
  <c r="F119" i="2"/>
  <c r="E119" i="2"/>
  <c r="D119" i="2"/>
  <c r="C119" i="2"/>
  <c r="B119" i="2"/>
  <c r="G118" i="2"/>
  <c r="F118" i="2"/>
  <c r="E118" i="2"/>
  <c r="D118" i="2"/>
  <c r="C118" i="2"/>
  <c r="B118" i="2"/>
  <c r="G117" i="2"/>
  <c r="F117" i="2"/>
  <c r="E117" i="2"/>
  <c r="D117" i="2"/>
  <c r="C117" i="2"/>
  <c r="B117" i="2"/>
  <c r="G116" i="2"/>
  <c r="F116" i="2"/>
  <c r="E116" i="2"/>
  <c r="D116" i="2"/>
  <c r="C116" i="2"/>
  <c r="B116" i="2"/>
  <c r="G115" i="2"/>
  <c r="F115" i="2"/>
  <c r="E115" i="2"/>
  <c r="D115" i="2"/>
  <c r="C115" i="2"/>
  <c r="B115" i="2"/>
  <c r="G114" i="2"/>
  <c r="F114" i="2"/>
  <c r="E114" i="2"/>
  <c r="D114" i="2"/>
  <c r="C114" i="2"/>
  <c r="B114" i="2"/>
  <c r="G113" i="2"/>
  <c r="F113" i="2"/>
  <c r="E113" i="2"/>
  <c r="D113" i="2"/>
  <c r="C113" i="2"/>
  <c r="B113" i="2"/>
  <c r="G112" i="2"/>
  <c r="F112" i="2"/>
  <c r="E112" i="2"/>
  <c r="D112" i="2"/>
  <c r="C112" i="2"/>
  <c r="B112" i="2"/>
  <c r="G111" i="2"/>
  <c r="F111" i="2"/>
  <c r="E111" i="2"/>
  <c r="D111" i="2"/>
  <c r="C111" i="2"/>
  <c r="B111" i="2"/>
  <c r="G110" i="2"/>
  <c r="F110" i="2"/>
  <c r="E110" i="2"/>
  <c r="D110" i="2"/>
  <c r="C110" i="2"/>
  <c r="B110" i="2"/>
  <c r="G109" i="2"/>
  <c r="F109" i="2"/>
  <c r="E109" i="2"/>
  <c r="D109" i="2"/>
  <c r="C109" i="2"/>
  <c r="B109" i="2"/>
  <c r="G108" i="2"/>
  <c r="F108" i="2"/>
  <c r="E108" i="2"/>
  <c r="D108" i="2"/>
  <c r="C108" i="2"/>
  <c r="B108" i="2"/>
  <c r="G107" i="2"/>
  <c r="F107" i="2"/>
  <c r="E107" i="2"/>
  <c r="D107" i="2"/>
  <c r="C107" i="2"/>
  <c r="B107" i="2"/>
  <c r="G106" i="2"/>
  <c r="F106" i="2"/>
  <c r="E106" i="2"/>
  <c r="D106" i="2"/>
  <c r="C106" i="2"/>
  <c r="B106" i="2"/>
  <c r="G105" i="2"/>
  <c r="F105" i="2"/>
  <c r="E105" i="2"/>
  <c r="D105" i="2"/>
  <c r="C105" i="2"/>
  <c r="B105" i="2"/>
  <c r="G104" i="2"/>
  <c r="F104" i="2"/>
  <c r="E104" i="2"/>
  <c r="D104" i="2"/>
  <c r="C104" i="2"/>
  <c r="B104" i="2"/>
  <c r="G103" i="2"/>
  <c r="F103" i="2"/>
  <c r="E103" i="2"/>
  <c r="D103" i="2"/>
  <c r="C103" i="2"/>
  <c r="B103" i="2"/>
  <c r="G102" i="2"/>
  <c r="F102" i="2"/>
  <c r="E102" i="2"/>
  <c r="D102" i="2"/>
  <c r="C102" i="2"/>
  <c r="B102" i="2"/>
  <c r="G101" i="2"/>
  <c r="F101" i="2"/>
  <c r="E101" i="2"/>
  <c r="D101" i="2"/>
  <c r="C101" i="2"/>
  <c r="B101" i="2"/>
  <c r="G100" i="2"/>
  <c r="F100" i="2"/>
  <c r="E100" i="2"/>
  <c r="D100" i="2"/>
  <c r="C100" i="2"/>
  <c r="B100" i="2"/>
  <c r="G99" i="2"/>
  <c r="F99" i="2"/>
  <c r="E99" i="2"/>
  <c r="D99" i="2"/>
  <c r="C99" i="2"/>
  <c r="B99" i="2"/>
  <c r="G98" i="2"/>
  <c r="F98" i="2"/>
  <c r="E98" i="2"/>
  <c r="D98" i="2"/>
  <c r="C98" i="2"/>
  <c r="B98" i="2"/>
  <c r="G97" i="2"/>
  <c r="F97" i="2"/>
  <c r="E97" i="2"/>
  <c r="D97" i="2"/>
  <c r="C97" i="2"/>
  <c r="B97" i="2"/>
  <c r="G96" i="2"/>
  <c r="F96" i="2"/>
  <c r="E96" i="2"/>
  <c r="D96" i="2"/>
  <c r="C96" i="2"/>
  <c r="B96" i="2"/>
  <c r="G95" i="2"/>
  <c r="F95" i="2"/>
  <c r="E95" i="2"/>
  <c r="D95" i="2"/>
  <c r="C95" i="2"/>
  <c r="B95" i="2"/>
  <c r="G94" i="2"/>
  <c r="F94" i="2"/>
  <c r="E94" i="2"/>
  <c r="D94" i="2"/>
  <c r="C94" i="2"/>
  <c r="B94" i="2"/>
  <c r="G93" i="2"/>
  <c r="F93" i="2"/>
  <c r="E93" i="2"/>
  <c r="D93" i="2"/>
  <c r="C93" i="2"/>
  <c r="B93" i="2"/>
  <c r="G92" i="2"/>
  <c r="F92" i="2"/>
  <c r="E92" i="2"/>
  <c r="D92" i="2"/>
  <c r="C92" i="2"/>
  <c r="B92" i="2"/>
  <c r="G91" i="2"/>
  <c r="F91" i="2"/>
  <c r="E91" i="2"/>
  <c r="D91" i="2"/>
  <c r="C91" i="2"/>
  <c r="B91" i="2"/>
  <c r="G90" i="2"/>
  <c r="F90" i="2"/>
  <c r="E90" i="2"/>
  <c r="D90" i="2"/>
  <c r="C90" i="2"/>
  <c r="B90" i="2"/>
  <c r="G89" i="2"/>
  <c r="F89" i="2"/>
  <c r="E89" i="2"/>
  <c r="D89" i="2"/>
  <c r="C89" i="2"/>
  <c r="B89" i="2"/>
  <c r="G88" i="2"/>
  <c r="F88" i="2"/>
  <c r="E88" i="2"/>
  <c r="D88" i="2"/>
  <c r="C88" i="2"/>
  <c r="B88" i="2"/>
  <c r="G87" i="2"/>
  <c r="F87" i="2"/>
  <c r="E87" i="2"/>
  <c r="D87" i="2"/>
  <c r="C87" i="2"/>
  <c r="B87" i="2"/>
  <c r="G86" i="2"/>
  <c r="F86" i="2"/>
  <c r="E86" i="2"/>
  <c r="D86" i="2"/>
  <c r="C86" i="2"/>
  <c r="B86" i="2"/>
  <c r="G85" i="2"/>
  <c r="F85" i="2"/>
  <c r="E85" i="2"/>
  <c r="D85" i="2"/>
  <c r="C85" i="2"/>
  <c r="B85" i="2"/>
  <c r="G84" i="2"/>
  <c r="F84" i="2"/>
  <c r="E84" i="2"/>
  <c r="D84" i="2"/>
  <c r="C84" i="2"/>
  <c r="B84" i="2"/>
  <c r="G83" i="2"/>
  <c r="F83" i="2"/>
  <c r="E83" i="2"/>
  <c r="D83" i="2"/>
  <c r="C83" i="2"/>
  <c r="B83" i="2"/>
  <c r="G82" i="2"/>
  <c r="F82" i="2"/>
  <c r="E82" i="2"/>
  <c r="D82" i="2"/>
  <c r="C82" i="2"/>
  <c r="B82" i="2"/>
  <c r="G81" i="2"/>
  <c r="F81" i="2"/>
  <c r="E81" i="2"/>
  <c r="D81" i="2"/>
  <c r="C81" i="2"/>
  <c r="B81" i="2"/>
  <c r="G80" i="2"/>
  <c r="F80" i="2"/>
  <c r="E80" i="2"/>
  <c r="D80" i="2"/>
  <c r="C80" i="2"/>
  <c r="B80" i="2"/>
  <c r="G79" i="2"/>
  <c r="F79" i="2"/>
  <c r="E79" i="2"/>
  <c r="D79" i="2"/>
  <c r="C79" i="2"/>
  <c r="B79" i="2"/>
  <c r="G78" i="2"/>
  <c r="F78" i="2"/>
  <c r="E78" i="2"/>
  <c r="D78" i="2"/>
  <c r="C78" i="2"/>
  <c r="B78" i="2"/>
  <c r="G77" i="2"/>
  <c r="F77" i="2"/>
  <c r="E77" i="2"/>
  <c r="D77" i="2"/>
  <c r="C77" i="2"/>
  <c r="B77" i="2"/>
  <c r="G76" i="2"/>
  <c r="F76" i="2"/>
  <c r="E76" i="2"/>
  <c r="D76" i="2"/>
  <c r="C76" i="2"/>
  <c r="B76" i="2"/>
  <c r="G75" i="2"/>
  <c r="F75" i="2"/>
  <c r="E75" i="2"/>
  <c r="D75" i="2"/>
  <c r="C75" i="2"/>
  <c r="B75" i="2"/>
  <c r="G74" i="2"/>
  <c r="F74" i="2"/>
  <c r="E74" i="2"/>
  <c r="D74" i="2"/>
  <c r="C74" i="2"/>
  <c r="B74" i="2"/>
  <c r="G73" i="2"/>
  <c r="F73" i="2"/>
  <c r="E73" i="2"/>
  <c r="D73" i="2"/>
  <c r="C73" i="2"/>
  <c r="B73" i="2"/>
  <c r="G72" i="2"/>
  <c r="F72" i="2"/>
  <c r="E72" i="2"/>
  <c r="D72" i="2"/>
  <c r="C72" i="2"/>
  <c r="B72" i="2"/>
  <c r="G71" i="2"/>
  <c r="F71" i="2"/>
  <c r="E71" i="2"/>
  <c r="D71" i="2"/>
  <c r="C71" i="2"/>
  <c r="B71" i="2"/>
  <c r="G70" i="2"/>
  <c r="F70" i="2"/>
  <c r="E70" i="2"/>
  <c r="D70" i="2"/>
  <c r="C70" i="2"/>
  <c r="B70" i="2"/>
  <c r="G69" i="2"/>
  <c r="F69" i="2"/>
  <c r="E69" i="2"/>
  <c r="D69" i="2"/>
  <c r="C69" i="2"/>
  <c r="B69" i="2"/>
  <c r="G68" i="2"/>
  <c r="F68" i="2"/>
  <c r="E68" i="2"/>
  <c r="D68" i="2"/>
  <c r="C68" i="2"/>
  <c r="B68" i="2"/>
  <c r="G67" i="2"/>
  <c r="F67" i="2"/>
  <c r="E67" i="2"/>
  <c r="D67" i="2"/>
  <c r="C67" i="2"/>
  <c r="B67" i="2"/>
  <c r="G66" i="2"/>
  <c r="F66" i="2"/>
  <c r="E66" i="2"/>
  <c r="D66" i="2"/>
  <c r="C66" i="2"/>
  <c r="B66" i="2"/>
  <c r="G65" i="2"/>
  <c r="F65" i="2"/>
  <c r="E65" i="2"/>
  <c r="D65" i="2"/>
  <c r="C65" i="2"/>
  <c r="B65" i="2"/>
  <c r="G64" i="2"/>
  <c r="F64" i="2"/>
  <c r="E64" i="2"/>
  <c r="D64" i="2"/>
  <c r="C64" i="2"/>
  <c r="B64" i="2"/>
  <c r="G63" i="2"/>
  <c r="F63" i="2"/>
  <c r="E63" i="2"/>
  <c r="D63" i="2"/>
  <c r="C63" i="2"/>
  <c r="B63" i="2"/>
  <c r="G62" i="2"/>
  <c r="F62" i="2"/>
  <c r="E62" i="2"/>
  <c r="D62" i="2"/>
  <c r="C62" i="2"/>
  <c r="B62" i="2"/>
  <c r="G61" i="2"/>
  <c r="F61" i="2"/>
  <c r="E61" i="2"/>
  <c r="D61" i="2"/>
  <c r="C61" i="2"/>
  <c r="B61" i="2"/>
  <c r="G60" i="2"/>
  <c r="F60" i="2"/>
  <c r="E60" i="2"/>
  <c r="D60" i="2"/>
  <c r="C60" i="2"/>
  <c r="B60" i="2"/>
  <c r="G59" i="2"/>
  <c r="F59" i="2"/>
  <c r="E59" i="2"/>
  <c r="D59" i="2"/>
  <c r="C59" i="2"/>
  <c r="B59" i="2"/>
  <c r="G58" i="2"/>
  <c r="F58" i="2"/>
  <c r="E58" i="2"/>
  <c r="D58" i="2"/>
  <c r="C58" i="2"/>
  <c r="B58" i="2"/>
  <c r="G57" i="2"/>
  <c r="F57" i="2"/>
  <c r="E57" i="2"/>
  <c r="D57" i="2"/>
  <c r="C57" i="2"/>
  <c r="B57" i="2"/>
  <c r="G56" i="2"/>
  <c r="F56" i="2"/>
  <c r="E56" i="2"/>
  <c r="D56" i="2"/>
  <c r="C56" i="2"/>
  <c r="B56" i="2"/>
  <c r="G55" i="2"/>
  <c r="F55" i="2"/>
  <c r="E55" i="2"/>
  <c r="D55" i="2"/>
  <c r="C55" i="2"/>
  <c r="B55" i="2"/>
  <c r="G54" i="2"/>
  <c r="F54" i="2"/>
  <c r="E54" i="2"/>
  <c r="D54" i="2"/>
  <c r="C54" i="2"/>
  <c r="B54" i="2"/>
  <c r="G53" i="2"/>
  <c r="F53" i="2"/>
  <c r="E53" i="2"/>
  <c r="D53" i="2"/>
  <c r="C53" i="2"/>
  <c r="B53" i="2"/>
  <c r="G52" i="2"/>
  <c r="F52" i="2"/>
  <c r="E52" i="2"/>
  <c r="D52" i="2"/>
  <c r="C52" i="2"/>
  <c r="B52" i="2"/>
  <c r="G51" i="2"/>
  <c r="F51" i="2"/>
  <c r="E51" i="2"/>
  <c r="D51" i="2"/>
  <c r="C51" i="2"/>
  <c r="B51" i="2"/>
  <c r="G50" i="2"/>
  <c r="F50" i="2"/>
  <c r="E50" i="2"/>
  <c r="D50" i="2"/>
  <c r="C50" i="2"/>
  <c r="B50" i="2"/>
  <c r="G49" i="2"/>
  <c r="F49" i="2"/>
  <c r="E49" i="2"/>
  <c r="D49" i="2"/>
  <c r="C49" i="2"/>
  <c r="B49" i="2"/>
  <c r="G48" i="2"/>
  <c r="F48" i="2"/>
  <c r="E48" i="2"/>
  <c r="D48" i="2"/>
  <c r="C48" i="2"/>
  <c r="B48" i="2"/>
  <c r="G47" i="2"/>
  <c r="F47" i="2"/>
  <c r="E47" i="2"/>
  <c r="D47" i="2"/>
  <c r="C47" i="2"/>
  <c r="B47" i="2"/>
  <c r="G46" i="2"/>
  <c r="F46" i="2"/>
  <c r="E46" i="2"/>
  <c r="D46" i="2"/>
  <c r="C46" i="2"/>
  <c r="B46" i="2"/>
  <c r="G45" i="2"/>
  <c r="F45" i="2"/>
  <c r="E45" i="2"/>
  <c r="D45" i="2"/>
  <c r="C45" i="2"/>
  <c r="B45" i="2"/>
  <c r="G44" i="2"/>
  <c r="F44" i="2"/>
  <c r="E44" i="2"/>
  <c r="D44" i="2"/>
  <c r="C44" i="2"/>
  <c r="B44" i="2"/>
  <c r="G43" i="2"/>
  <c r="F43" i="2"/>
  <c r="E43" i="2"/>
  <c r="D43" i="2"/>
  <c r="C43" i="2"/>
  <c r="B43" i="2"/>
  <c r="G42" i="2"/>
  <c r="F42" i="2"/>
  <c r="E42" i="2"/>
  <c r="D42" i="2"/>
  <c r="C42" i="2"/>
  <c r="B42" i="2"/>
  <c r="G41" i="2"/>
  <c r="F41" i="2"/>
  <c r="E41" i="2"/>
  <c r="D41" i="2"/>
  <c r="C41" i="2"/>
  <c r="B41" i="2"/>
  <c r="G40" i="2"/>
  <c r="F40" i="2"/>
  <c r="E40" i="2"/>
  <c r="D40" i="2"/>
  <c r="C40" i="2"/>
  <c r="B40" i="2"/>
  <c r="G39" i="2"/>
  <c r="F39" i="2"/>
  <c r="E39" i="2"/>
  <c r="D39" i="2"/>
  <c r="C39" i="2"/>
  <c r="B39" i="2"/>
  <c r="G38" i="2"/>
  <c r="F38" i="2"/>
  <c r="E38" i="2"/>
  <c r="D38" i="2"/>
  <c r="C38" i="2"/>
  <c r="B38" i="2"/>
  <c r="G37" i="2"/>
  <c r="F37" i="2"/>
  <c r="E37" i="2"/>
  <c r="D37" i="2"/>
  <c r="C37" i="2"/>
  <c r="B37" i="2"/>
  <c r="G36" i="2"/>
  <c r="F36" i="2"/>
  <c r="E36" i="2"/>
  <c r="D36" i="2"/>
  <c r="C36" i="2"/>
  <c r="B36" i="2"/>
  <c r="G35" i="2"/>
  <c r="F35" i="2"/>
  <c r="E35" i="2"/>
  <c r="D35" i="2"/>
  <c r="C35" i="2"/>
  <c r="B35" i="2"/>
  <c r="G34" i="2"/>
  <c r="F34" i="2"/>
  <c r="E34" i="2"/>
  <c r="D34" i="2"/>
  <c r="C34" i="2"/>
  <c r="B34" i="2"/>
  <c r="G33" i="2"/>
  <c r="F33" i="2"/>
  <c r="E33" i="2"/>
  <c r="D33" i="2"/>
  <c r="C33" i="2"/>
  <c r="B33" i="2"/>
  <c r="G32" i="2"/>
  <c r="F32" i="2"/>
  <c r="E32" i="2"/>
  <c r="D32" i="2"/>
  <c r="C32" i="2"/>
  <c r="B32" i="2"/>
  <c r="G31" i="2"/>
  <c r="F31" i="2"/>
  <c r="E31" i="2"/>
  <c r="D31" i="2"/>
  <c r="C31" i="2"/>
  <c r="B31" i="2"/>
  <c r="G30" i="2"/>
  <c r="F30" i="2"/>
  <c r="E30" i="2"/>
  <c r="D30" i="2"/>
  <c r="C30" i="2"/>
  <c r="B30" i="2"/>
  <c r="G29" i="2"/>
  <c r="F29" i="2"/>
  <c r="E29" i="2"/>
  <c r="D29" i="2"/>
  <c r="C29" i="2"/>
  <c r="B29" i="2"/>
  <c r="G28" i="2"/>
  <c r="F28" i="2"/>
  <c r="E28" i="2"/>
  <c r="D28" i="2"/>
  <c r="C28" i="2"/>
  <c r="B28" i="2"/>
  <c r="G27" i="2"/>
  <c r="F27" i="2"/>
  <c r="E27" i="2"/>
  <c r="D27" i="2"/>
  <c r="C27" i="2"/>
  <c r="B27" i="2"/>
  <c r="G26" i="2"/>
  <c r="F26" i="2"/>
  <c r="E26" i="2"/>
  <c r="D26" i="2"/>
  <c r="C26" i="2"/>
  <c r="B26" i="2"/>
  <c r="G25" i="2"/>
  <c r="F25" i="2"/>
  <c r="E25" i="2"/>
  <c r="D25" i="2"/>
  <c r="C25" i="2"/>
  <c r="B25" i="2"/>
  <c r="G24" i="2"/>
  <c r="F24" i="2"/>
  <c r="E24" i="2"/>
  <c r="D24" i="2"/>
  <c r="C24" i="2"/>
  <c r="B24" i="2"/>
  <c r="G23" i="2"/>
  <c r="F23" i="2"/>
  <c r="E23" i="2"/>
  <c r="D23" i="2"/>
  <c r="C23" i="2"/>
  <c r="B23" i="2"/>
  <c r="G22" i="2"/>
  <c r="F22" i="2"/>
  <c r="E22" i="2"/>
  <c r="D22" i="2"/>
  <c r="C22" i="2"/>
  <c r="B22" i="2"/>
  <c r="G21" i="2"/>
  <c r="F21" i="2"/>
  <c r="E21" i="2"/>
  <c r="D21" i="2"/>
  <c r="C21" i="2"/>
  <c r="B21" i="2"/>
  <c r="G20" i="2"/>
  <c r="F20" i="2"/>
  <c r="E20" i="2"/>
  <c r="D20" i="2"/>
  <c r="C20" i="2"/>
  <c r="B20" i="2"/>
  <c r="G19" i="2"/>
  <c r="F19" i="2"/>
  <c r="E19" i="2"/>
  <c r="D19" i="2"/>
  <c r="C19" i="2"/>
  <c r="B19" i="2"/>
  <c r="G18" i="2"/>
  <c r="F18" i="2"/>
  <c r="E18" i="2"/>
  <c r="D18" i="2"/>
  <c r="C18" i="2"/>
  <c r="B18" i="2"/>
  <c r="G17" i="2"/>
  <c r="F17" i="2"/>
  <c r="E17" i="2"/>
  <c r="D17" i="2"/>
  <c r="C17" i="2"/>
  <c r="B17" i="2"/>
  <c r="G16" i="2"/>
  <c r="F16" i="2"/>
  <c r="E16" i="2"/>
  <c r="D16" i="2"/>
  <c r="C16" i="2"/>
  <c r="B16" i="2"/>
  <c r="G15" i="2"/>
  <c r="F15" i="2"/>
  <c r="E15" i="2"/>
  <c r="D15" i="2"/>
  <c r="C15" i="2"/>
  <c r="B15" i="2"/>
  <c r="G14" i="2"/>
  <c r="F14" i="2"/>
  <c r="E14" i="2"/>
  <c r="D14" i="2"/>
  <c r="C14" i="2"/>
  <c r="B14" i="2"/>
  <c r="G13" i="2"/>
  <c r="F13" i="2"/>
  <c r="E13" i="2"/>
  <c r="D13" i="2"/>
  <c r="C13" i="2"/>
  <c r="B13" i="2"/>
  <c r="G12" i="2"/>
  <c r="F12" i="2"/>
  <c r="E12" i="2"/>
  <c r="D12" i="2"/>
  <c r="C12" i="2"/>
  <c r="B12" i="2"/>
  <c r="G11" i="2"/>
  <c r="F11" i="2"/>
  <c r="E11" i="2"/>
  <c r="D11" i="2"/>
  <c r="C11" i="2"/>
  <c r="B11" i="2"/>
  <c r="G10" i="2"/>
  <c r="F10" i="2"/>
  <c r="E10" i="2"/>
  <c r="D10" i="2"/>
  <c r="C10" i="2"/>
  <c r="B10" i="2"/>
  <c r="G9" i="2"/>
  <c r="F9" i="2"/>
  <c r="E9" i="2"/>
  <c r="D9" i="2"/>
  <c r="C9" i="2"/>
  <c r="B9" i="2"/>
  <c r="G8" i="2"/>
  <c r="F8" i="2"/>
  <c r="E8" i="2"/>
  <c r="D8" i="2"/>
  <c r="C8" i="2"/>
  <c r="B8" i="2"/>
  <c r="G7" i="2"/>
  <c r="F7" i="2"/>
  <c r="E7" i="2"/>
  <c r="D7" i="2"/>
  <c r="C7" i="2"/>
  <c r="B7" i="2"/>
  <c r="G6" i="2"/>
  <c r="F6" i="2"/>
  <c r="E6" i="2"/>
  <c r="D6" i="2"/>
  <c r="C6" i="2"/>
  <c r="B6" i="2"/>
  <c r="G5" i="2"/>
  <c r="F5" i="2"/>
  <c r="E5" i="2"/>
  <c r="D5" i="2"/>
  <c r="C5" i="2"/>
  <c r="B5" i="2"/>
  <c r="G4" i="2"/>
  <c r="F4" i="2"/>
  <c r="E4" i="2"/>
  <c r="D4" i="2"/>
  <c r="C4" i="2"/>
  <c r="B4" i="2"/>
  <c r="G3" i="2"/>
  <c r="F3" i="2"/>
  <c r="E3" i="2"/>
  <c r="D3" i="2"/>
  <c r="C3" i="2"/>
  <c r="B3" i="2"/>
  <c r="G2" i="2"/>
  <c r="F2" i="2"/>
  <c r="E2" i="2"/>
  <c r="D2" i="2"/>
  <c r="C2" i="2"/>
  <c r="B2" i="2"/>
  <c r="G2" i="6" l="1"/>
  <c r="P2" i="6" s="1"/>
  <c r="G3" i="6"/>
  <c r="P3" i="6" s="1"/>
  <c r="G4" i="6"/>
  <c r="P4" i="6" s="1"/>
  <c r="G5" i="6"/>
  <c r="P5" i="6" s="1"/>
  <c r="G6" i="6"/>
  <c r="P6" i="6" s="1"/>
  <c r="G7" i="6"/>
  <c r="P7" i="6" s="1"/>
  <c r="G8" i="6"/>
  <c r="P8" i="6" s="1"/>
  <c r="AJ8" i="6" s="1"/>
  <c r="G9" i="6"/>
  <c r="P9" i="6" s="1"/>
  <c r="G10" i="6"/>
  <c r="P10" i="6" s="1"/>
  <c r="G11" i="6"/>
  <c r="P11" i="6" s="1"/>
  <c r="G12" i="6"/>
  <c r="P12" i="6" s="1"/>
  <c r="G13" i="6"/>
  <c r="P13" i="6" s="1"/>
  <c r="G14" i="6"/>
  <c r="P14" i="6" s="1"/>
  <c r="G15" i="6"/>
  <c r="P15" i="6" s="1"/>
  <c r="G16" i="6"/>
  <c r="P16" i="6" s="1"/>
  <c r="G17" i="6"/>
  <c r="P17" i="6" s="1"/>
  <c r="G18" i="6"/>
  <c r="P18" i="6" s="1"/>
  <c r="G19" i="6"/>
  <c r="P19" i="6" s="1"/>
  <c r="G20" i="6"/>
  <c r="P20" i="6" s="1"/>
  <c r="G21" i="6"/>
  <c r="P21" i="6" s="1"/>
  <c r="G22" i="6"/>
  <c r="P22" i="6" s="1"/>
  <c r="G23" i="6"/>
  <c r="P23" i="6" s="1"/>
  <c r="G24" i="6"/>
  <c r="P24" i="6" s="1"/>
  <c r="G25" i="6"/>
  <c r="P25" i="6" s="1"/>
  <c r="G26" i="6"/>
  <c r="P26" i="6" s="1"/>
  <c r="G27" i="6"/>
  <c r="P27" i="6" s="1"/>
  <c r="G28" i="6"/>
  <c r="P28" i="6" s="1"/>
  <c r="G29" i="6"/>
  <c r="P29" i="6" s="1"/>
  <c r="G30" i="6"/>
  <c r="P30" i="6" s="1"/>
  <c r="G31" i="6"/>
  <c r="P31" i="6" s="1"/>
  <c r="G32" i="6"/>
  <c r="P32" i="6" s="1"/>
  <c r="G33" i="6"/>
  <c r="P33" i="6" s="1"/>
  <c r="G34" i="6"/>
  <c r="P34" i="6" s="1"/>
  <c r="G35" i="6"/>
  <c r="P35" i="6" s="1"/>
  <c r="G36" i="6"/>
  <c r="P36" i="6" s="1"/>
  <c r="G37" i="6"/>
  <c r="P37" i="6" s="1"/>
  <c r="G38" i="6"/>
  <c r="P38" i="6" s="1"/>
  <c r="G39" i="6"/>
  <c r="P39" i="6" s="1"/>
  <c r="G40" i="6"/>
  <c r="P40" i="6" s="1"/>
  <c r="G41" i="6"/>
  <c r="P41" i="6" s="1"/>
  <c r="G42" i="6"/>
  <c r="P42" i="6" s="1"/>
  <c r="G43" i="6"/>
  <c r="P43" i="6" s="1"/>
  <c r="G44" i="6"/>
  <c r="P44" i="6" s="1"/>
  <c r="G45" i="6"/>
  <c r="P45" i="6" s="1"/>
  <c r="G46" i="6"/>
  <c r="P46" i="6" s="1"/>
  <c r="G47" i="6"/>
  <c r="P47" i="6" s="1"/>
  <c r="G48" i="6"/>
  <c r="P48" i="6" s="1"/>
  <c r="G49" i="6"/>
  <c r="P49" i="6" s="1"/>
  <c r="G50" i="6"/>
  <c r="P50" i="6" s="1"/>
  <c r="G51" i="6"/>
  <c r="P51" i="6" s="1"/>
  <c r="G52" i="6"/>
  <c r="P52" i="6" s="1"/>
  <c r="G53" i="6"/>
  <c r="P53" i="6" s="1"/>
  <c r="G54" i="6"/>
  <c r="P54" i="6" s="1"/>
  <c r="G55" i="6"/>
  <c r="P55" i="6" s="1"/>
  <c r="G56" i="6"/>
  <c r="P56" i="6" s="1"/>
  <c r="AJ56" i="6" s="1"/>
  <c r="G57" i="6"/>
  <c r="P57" i="6" s="1"/>
  <c r="G58" i="6"/>
  <c r="P58" i="6" s="1"/>
  <c r="G59" i="6"/>
  <c r="P59" i="6" s="1"/>
  <c r="AJ59" i="6" s="1"/>
  <c r="G60" i="6"/>
  <c r="P60" i="6" s="1"/>
  <c r="G61" i="6"/>
  <c r="P61" i="6" s="1"/>
  <c r="G62" i="6"/>
  <c r="P62" i="6" s="1"/>
  <c r="G63" i="6"/>
  <c r="P63" i="6" s="1"/>
  <c r="G64" i="6"/>
  <c r="P64" i="6" s="1"/>
  <c r="AJ64" i="6" s="1"/>
  <c r="G65" i="6"/>
  <c r="P65" i="6" s="1"/>
  <c r="G66" i="6"/>
  <c r="P66" i="6" s="1"/>
  <c r="G67" i="6"/>
  <c r="P67" i="6" s="1"/>
  <c r="G68" i="6"/>
  <c r="P68" i="6" s="1"/>
  <c r="G69" i="6"/>
  <c r="P69" i="6" s="1"/>
  <c r="G70" i="6"/>
  <c r="P70" i="6" s="1"/>
  <c r="G71" i="6"/>
  <c r="P71" i="6" s="1"/>
  <c r="G72" i="6"/>
  <c r="P72" i="6" s="1"/>
  <c r="AJ72" i="6" s="1"/>
  <c r="G73" i="6"/>
  <c r="P73" i="6" s="1"/>
  <c r="G74" i="6"/>
  <c r="P74" i="6" s="1"/>
  <c r="G75" i="6"/>
  <c r="P75" i="6" s="1"/>
  <c r="G76" i="6"/>
  <c r="P76" i="6" s="1"/>
  <c r="G77" i="6"/>
  <c r="P77" i="6" s="1"/>
  <c r="G78" i="6"/>
  <c r="P78" i="6" s="1"/>
  <c r="G79" i="6"/>
  <c r="P79" i="6" s="1"/>
  <c r="G80" i="6"/>
  <c r="P80" i="6" s="1"/>
  <c r="G81" i="6"/>
  <c r="P81" i="6" s="1"/>
  <c r="G82" i="6"/>
  <c r="P82" i="6" s="1"/>
  <c r="G83" i="6"/>
  <c r="P83" i="6" s="1"/>
  <c r="G84" i="6"/>
  <c r="P84" i="6" s="1"/>
  <c r="G85" i="6"/>
  <c r="P85" i="6" s="1"/>
  <c r="G86" i="6"/>
  <c r="P86" i="6" s="1"/>
  <c r="G87" i="6"/>
  <c r="P87" i="6" s="1"/>
  <c r="G88" i="6"/>
  <c r="P88" i="6" s="1"/>
  <c r="G89" i="6"/>
  <c r="P89" i="6" s="1"/>
  <c r="G90" i="6"/>
  <c r="P90" i="6" s="1"/>
  <c r="G91" i="6"/>
  <c r="P91" i="6" s="1"/>
  <c r="G92" i="6"/>
  <c r="P92" i="6" s="1"/>
  <c r="G93" i="6"/>
  <c r="P93" i="6" s="1"/>
  <c r="G94" i="6"/>
  <c r="P94" i="6" s="1"/>
  <c r="G95" i="6"/>
  <c r="P95" i="6" s="1"/>
  <c r="G96" i="6"/>
  <c r="P96" i="6" s="1"/>
  <c r="G97" i="6"/>
  <c r="P97" i="6" s="1"/>
  <c r="G98" i="6"/>
  <c r="P98" i="6" s="1"/>
  <c r="G99" i="6"/>
  <c r="P99" i="6" s="1"/>
  <c r="G100" i="6"/>
  <c r="P100" i="6" s="1"/>
  <c r="G101" i="6"/>
  <c r="P101" i="6" s="1"/>
  <c r="G102" i="6"/>
  <c r="P102" i="6" s="1"/>
  <c r="G103" i="6"/>
  <c r="P103" i="6" s="1"/>
  <c r="G104" i="6"/>
  <c r="P104" i="6" s="1"/>
  <c r="G105" i="6"/>
  <c r="P105" i="6" s="1"/>
  <c r="G106" i="6"/>
  <c r="P106" i="6" s="1"/>
  <c r="G107" i="6"/>
  <c r="P107" i="6" s="1"/>
  <c r="G108" i="6"/>
  <c r="P108" i="6" s="1"/>
  <c r="G109" i="6"/>
  <c r="P109" i="6" s="1"/>
  <c r="G110" i="6"/>
  <c r="P110" i="6" s="1"/>
  <c r="G111" i="6"/>
  <c r="P111" i="6" s="1"/>
  <c r="G112" i="6"/>
  <c r="P112" i="6" s="1"/>
  <c r="G113" i="6"/>
  <c r="P113" i="6" s="1"/>
  <c r="G114" i="6"/>
  <c r="P114" i="6" s="1"/>
  <c r="G115" i="6"/>
  <c r="P115" i="6" s="1"/>
  <c r="G116" i="6"/>
  <c r="P116" i="6" s="1"/>
  <c r="G117" i="6"/>
  <c r="P117" i="6" s="1"/>
  <c r="G118" i="6"/>
  <c r="P118" i="6" s="1"/>
  <c r="G119" i="6"/>
  <c r="P119" i="6" s="1"/>
  <c r="G120" i="6"/>
  <c r="P120" i="6" s="1"/>
  <c r="AJ120" i="6" s="1"/>
  <c r="G121" i="6"/>
  <c r="P121" i="6" s="1"/>
  <c r="G122" i="6"/>
  <c r="P122" i="6" s="1"/>
  <c r="G123" i="6"/>
  <c r="P123" i="6" s="1"/>
  <c r="G124" i="6"/>
  <c r="P124" i="6" s="1"/>
  <c r="G125" i="6"/>
  <c r="P125" i="6" s="1"/>
  <c r="G126" i="6"/>
  <c r="P126" i="6" s="1"/>
  <c r="G127" i="6"/>
  <c r="P127" i="6" s="1"/>
  <c r="G128" i="6"/>
  <c r="P128" i="6" s="1"/>
  <c r="AJ128" i="6" s="1"/>
  <c r="G129" i="6"/>
  <c r="P129" i="6" s="1"/>
  <c r="G130" i="6"/>
  <c r="P130" i="6" s="1"/>
  <c r="G131" i="6"/>
  <c r="P131" i="6" s="1"/>
  <c r="G132" i="6"/>
  <c r="P132" i="6" s="1"/>
  <c r="G133" i="6"/>
  <c r="P133" i="6" s="1"/>
  <c r="G134" i="6"/>
  <c r="P134" i="6" s="1"/>
  <c r="G135" i="6"/>
  <c r="P135" i="6" s="1"/>
  <c r="G136" i="6"/>
  <c r="P136" i="6" s="1"/>
  <c r="AJ136" i="6" s="1"/>
  <c r="G137" i="6"/>
  <c r="P137" i="6" s="1"/>
  <c r="G138" i="6"/>
  <c r="P138" i="6" s="1"/>
  <c r="G139" i="6"/>
  <c r="P139" i="6" s="1"/>
  <c r="G140" i="6"/>
  <c r="P140" i="6" s="1"/>
  <c r="G141" i="6"/>
  <c r="P141" i="6" s="1"/>
  <c r="G142" i="6"/>
  <c r="P142" i="6" s="1"/>
  <c r="G143" i="6"/>
  <c r="P143" i="6" s="1"/>
  <c r="G144" i="6"/>
  <c r="P144" i="6" s="1"/>
  <c r="G145" i="6"/>
  <c r="P145" i="6" s="1"/>
  <c r="G146" i="6"/>
  <c r="P146" i="6" s="1"/>
  <c r="G147" i="6"/>
  <c r="P147" i="6" s="1"/>
  <c r="G148" i="6"/>
  <c r="P148" i="6" s="1"/>
  <c r="G149" i="6"/>
  <c r="P149" i="6" s="1"/>
  <c r="G150" i="6"/>
  <c r="P150" i="6" s="1"/>
  <c r="G151" i="6"/>
  <c r="P151" i="6" s="1"/>
  <c r="G152" i="6"/>
  <c r="P152" i="6" s="1"/>
  <c r="G153" i="6"/>
  <c r="P153" i="6" s="1"/>
  <c r="G154" i="6"/>
  <c r="P154" i="6" s="1"/>
  <c r="G155" i="6"/>
  <c r="P155" i="6" s="1"/>
  <c r="G156" i="6"/>
  <c r="P156" i="6" s="1"/>
  <c r="G157" i="6"/>
  <c r="P157" i="6" s="1"/>
  <c r="G158" i="6"/>
  <c r="P158" i="6" s="1"/>
  <c r="G159" i="6"/>
  <c r="P159" i="6" s="1"/>
  <c r="G160" i="6"/>
  <c r="P160" i="6" s="1"/>
  <c r="G161" i="6"/>
  <c r="P161" i="6" s="1"/>
  <c r="G162" i="6"/>
  <c r="P162" i="6" s="1"/>
  <c r="G163" i="6"/>
  <c r="P163" i="6" s="1"/>
  <c r="G164" i="6"/>
  <c r="P164" i="6" s="1"/>
  <c r="G165" i="6"/>
  <c r="P165" i="6" s="1"/>
  <c r="G166" i="6"/>
  <c r="P166" i="6" s="1"/>
  <c r="G167" i="6"/>
  <c r="P167" i="6" s="1"/>
  <c r="G168" i="6"/>
  <c r="P168" i="6" s="1"/>
  <c r="G169" i="6"/>
  <c r="P169" i="6" s="1"/>
  <c r="G170" i="6"/>
  <c r="P170" i="6" s="1"/>
  <c r="G171" i="6"/>
  <c r="P171" i="6" s="1"/>
  <c r="G172" i="6"/>
  <c r="P172" i="6" s="1"/>
  <c r="G173" i="6"/>
  <c r="P173" i="6" s="1"/>
  <c r="G174" i="6"/>
  <c r="P174" i="6" s="1"/>
  <c r="G175" i="6"/>
  <c r="P175" i="6" s="1"/>
  <c r="G176" i="6"/>
  <c r="P176" i="6" s="1"/>
  <c r="G177" i="6"/>
  <c r="P177" i="6" s="1"/>
  <c r="G178" i="6"/>
  <c r="P178" i="6" s="1"/>
  <c r="G179" i="6"/>
  <c r="P179" i="6" s="1"/>
  <c r="G180" i="6"/>
  <c r="P180" i="6" s="1"/>
  <c r="G181" i="6"/>
  <c r="P181" i="6" s="1"/>
  <c r="G182" i="6"/>
  <c r="P182" i="6" s="1"/>
  <c r="G183" i="6"/>
  <c r="P183" i="6" s="1"/>
  <c r="G184" i="6"/>
  <c r="P184" i="6" s="1"/>
  <c r="AJ184" i="6" s="1"/>
  <c r="G185" i="6"/>
  <c r="P185" i="6" s="1"/>
  <c r="G186" i="6"/>
  <c r="P186" i="6" s="1"/>
  <c r="G187" i="6"/>
  <c r="P187" i="6" s="1"/>
  <c r="G188" i="6"/>
  <c r="P188" i="6" s="1"/>
  <c r="G189" i="6"/>
  <c r="P189" i="6" s="1"/>
  <c r="G190" i="6"/>
  <c r="P190" i="6" s="1"/>
  <c r="G191" i="6"/>
  <c r="P191" i="6" s="1"/>
  <c r="G192" i="6"/>
  <c r="P192" i="6" s="1"/>
  <c r="AJ192" i="6" s="1"/>
  <c r="G193" i="6"/>
  <c r="P193" i="6" s="1"/>
  <c r="G194" i="6"/>
  <c r="P194" i="6" s="1"/>
  <c r="G195" i="6"/>
  <c r="P195" i="6" s="1"/>
  <c r="G196" i="6"/>
  <c r="P196" i="6" s="1"/>
  <c r="G197" i="6"/>
  <c r="P197" i="6" s="1"/>
  <c r="G198" i="6"/>
  <c r="P198" i="6" s="1"/>
  <c r="G199" i="6"/>
  <c r="P199" i="6" s="1"/>
  <c r="G200" i="6"/>
  <c r="P200" i="6" s="1"/>
  <c r="AJ200" i="6" s="1"/>
  <c r="P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AJ17" i="2" s="1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AJ40" i="2" s="1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AJ63" i="2" s="1"/>
  <c r="P64" i="2"/>
  <c r="P65" i="2"/>
  <c r="AJ65" i="2" s="1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AJ81" i="2" s="1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AJ104" i="2" s="1"/>
  <c r="P105" i="2"/>
  <c r="P106" i="2"/>
  <c r="P107" i="2"/>
  <c r="P108" i="2"/>
  <c r="P109" i="2"/>
  <c r="AJ109" i="2" s="1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AJ127" i="2" s="1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AJ145" i="2" s="1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AJ168" i="2" s="1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AJ191" i="2" s="1"/>
  <c r="P192" i="2"/>
  <c r="P193" i="2"/>
  <c r="P194" i="2"/>
  <c r="P195" i="2"/>
  <c r="P196" i="2"/>
  <c r="P197" i="2"/>
  <c r="P198" i="2"/>
  <c r="P199" i="2"/>
  <c r="P200" i="2"/>
  <c r="P2" i="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AJ30" i="3" s="1"/>
  <c r="P31" i="3"/>
  <c r="P32" i="3"/>
  <c r="P33" i="3"/>
  <c r="P34" i="3"/>
  <c r="P35" i="3"/>
  <c r="P36" i="3"/>
  <c r="P37" i="3"/>
  <c r="AJ37" i="3" s="1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AJ101" i="3" s="1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AJ165" i="3" s="1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" i="4"/>
  <c r="P3" i="4"/>
  <c r="P4" i="4"/>
  <c r="P5" i="4"/>
  <c r="P6" i="4"/>
  <c r="P7" i="4"/>
  <c r="P8" i="4"/>
  <c r="P9" i="4"/>
  <c r="P10" i="4"/>
  <c r="P11" i="4"/>
  <c r="P12" i="4"/>
  <c r="P13" i="4"/>
  <c r="AJ13" i="4" s="1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AJ31" i="4" s="1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AJ77" i="4" s="1"/>
  <c r="P78" i="4"/>
  <c r="P79" i="4"/>
  <c r="P80" i="4"/>
  <c r="P81" i="4"/>
  <c r="P82" i="4"/>
  <c r="AJ82" i="4" s="1"/>
  <c r="P83" i="4"/>
  <c r="AJ83" i="4" s="1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AJ103" i="4" s="1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AJ119" i="4" s="1"/>
  <c r="P120" i="4"/>
  <c r="AJ120" i="4" s="1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AJ141" i="4" s="1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AJ191" i="4" s="1"/>
  <c r="P192" i="4"/>
  <c r="P193" i="4"/>
  <c r="P194" i="4"/>
  <c r="P195" i="4"/>
  <c r="P196" i="4"/>
  <c r="P197" i="4"/>
  <c r="P198" i="4"/>
  <c r="P199" i="4"/>
  <c r="P200" i="4"/>
  <c r="P2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AJ19" i="5" s="1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AJ35" i="5" s="1"/>
  <c r="P36" i="5"/>
  <c r="P37" i="5"/>
  <c r="P38" i="5"/>
  <c r="P39" i="5"/>
  <c r="AJ39" i="5" s="1"/>
  <c r="P40" i="5"/>
  <c r="P41" i="5"/>
  <c r="P42" i="5"/>
  <c r="P43" i="5"/>
  <c r="P44" i="5"/>
  <c r="P45" i="5"/>
  <c r="P46" i="5"/>
  <c r="P47" i="5"/>
  <c r="AJ47" i="5" s="1"/>
  <c r="P48" i="5"/>
  <c r="P49" i="5"/>
  <c r="P50" i="5"/>
  <c r="AJ50" i="5" s="1"/>
  <c r="P51" i="5"/>
  <c r="P52" i="5"/>
  <c r="P53" i="5"/>
  <c r="P54" i="5"/>
  <c r="P55" i="5"/>
  <c r="AJ55" i="5" s="1"/>
  <c r="P56" i="5"/>
  <c r="AJ56" i="5" s="1"/>
  <c r="P57" i="5"/>
  <c r="P58" i="5"/>
  <c r="P59" i="5"/>
  <c r="P60" i="5"/>
  <c r="P61" i="5"/>
  <c r="P62" i="5"/>
  <c r="P63" i="5"/>
  <c r="AJ63" i="5" s="1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AJ103" i="5" s="1"/>
  <c r="P104" i="5"/>
  <c r="P105" i="5"/>
  <c r="P106" i="5"/>
  <c r="P107" i="5"/>
  <c r="AJ107" i="5" s="1"/>
  <c r="P108" i="5"/>
  <c r="P109" i="5"/>
  <c r="P110" i="5"/>
  <c r="P111" i="5"/>
  <c r="AJ111" i="5" s="1"/>
  <c r="P112" i="5"/>
  <c r="P113" i="5"/>
  <c r="P114" i="5"/>
  <c r="P115" i="5"/>
  <c r="P116" i="5"/>
  <c r="P117" i="5"/>
  <c r="P118" i="5"/>
  <c r="P119" i="5"/>
  <c r="AJ119" i="5" s="1"/>
  <c r="P120" i="5"/>
  <c r="P121" i="5"/>
  <c r="P122" i="5"/>
  <c r="P123" i="5"/>
  <c r="AJ123" i="5" s="1"/>
  <c r="P124" i="5"/>
  <c r="P125" i="5"/>
  <c r="P126" i="5"/>
  <c r="P127" i="5"/>
  <c r="AJ127" i="5" s="1"/>
  <c r="P128" i="5"/>
  <c r="P129" i="5"/>
  <c r="P130" i="5"/>
  <c r="P131" i="5"/>
  <c r="P132" i="5"/>
  <c r="P133" i="5"/>
  <c r="P134" i="5"/>
  <c r="P135" i="5"/>
  <c r="P136" i="5"/>
  <c r="P137" i="5"/>
  <c r="P138" i="5"/>
  <c r="AJ138" i="5" s="1"/>
  <c r="P139" i="5"/>
  <c r="P140" i="5"/>
  <c r="P141" i="5"/>
  <c r="P142" i="5"/>
  <c r="P143" i="5"/>
  <c r="P144" i="5"/>
  <c r="AJ144" i="5" s="1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AJ175" i="5" s="1"/>
  <c r="P176" i="5"/>
  <c r="P177" i="5"/>
  <c r="P178" i="5"/>
  <c r="P179" i="5"/>
  <c r="P180" i="5"/>
  <c r="P181" i="5"/>
  <c r="P182" i="5"/>
  <c r="P183" i="5"/>
  <c r="AJ183" i="5" s="1"/>
  <c r="P184" i="5"/>
  <c r="P185" i="5"/>
  <c r="P186" i="5"/>
  <c r="P187" i="5"/>
  <c r="P188" i="5"/>
  <c r="P189" i="5"/>
  <c r="P190" i="5"/>
  <c r="P191" i="5"/>
  <c r="AJ191" i="5" s="1"/>
  <c r="P192" i="5"/>
  <c r="P193" i="5"/>
  <c r="P194" i="5"/>
  <c r="P195" i="5"/>
  <c r="AJ195" i="5" s="1"/>
  <c r="P196" i="5"/>
  <c r="P197" i="5"/>
  <c r="P198" i="5"/>
  <c r="P199" i="5"/>
  <c r="P200" i="5"/>
  <c r="G2" i="1"/>
  <c r="P2" i="1" s="1"/>
  <c r="G3" i="1"/>
  <c r="P3" i="1" s="1"/>
  <c r="G4" i="1"/>
  <c r="P4" i="1" s="1"/>
  <c r="G5" i="1"/>
  <c r="P5" i="1" s="1"/>
  <c r="G6" i="1"/>
  <c r="P6" i="1" s="1"/>
  <c r="G7" i="1"/>
  <c r="P7" i="1" s="1"/>
  <c r="G8" i="1"/>
  <c r="P8" i="1" s="1"/>
  <c r="G9" i="1"/>
  <c r="P9" i="1" s="1"/>
  <c r="AJ9" i="1" s="1"/>
  <c r="G10" i="1"/>
  <c r="P10" i="1" s="1"/>
  <c r="G11" i="1"/>
  <c r="P11" i="1" s="1"/>
  <c r="G12" i="1"/>
  <c r="P12" i="1" s="1"/>
  <c r="G13" i="1"/>
  <c r="P13" i="1" s="1"/>
  <c r="G14" i="1"/>
  <c r="P14" i="1" s="1"/>
  <c r="G15" i="1"/>
  <c r="P15" i="1" s="1"/>
  <c r="AJ15" i="1" s="1"/>
  <c r="G16" i="1"/>
  <c r="P16" i="1" s="1"/>
  <c r="G17" i="1"/>
  <c r="P17" i="1" s="1"/>
  <c r="G18" i="1"/>
  <c r="P18" i="1" s="1"/>
  <c r="G19" i="1"/>
  <c r="P19" i="1" s="1"/>
  <c r="G20" i="1"/>
  <c r="P20" i="1" s="1"/>
  <c r="G21" i="1"/>
  <c r="P21" i="1" s="1"/>
  <c r="G22" i="1"/>
  <c r="P22" i="1" s="1"/>
  <c r="G23" i="1"/>
  <c r="P23" i="1" s="1"/>
  <c r="G24" i="1"/>
  <c r="P24" i="1" s="1"/>
  <c r="G25" i="1"/>
  <c r="P25" i="1" s="1"/>
  <c r="G26" i="1"/>
  <c r="P26" i="1" s="1"/>
  <c r="G27" i="1"/>
  <c r="P27" i="1" s="1"/>
  <c r="G28" i="1"/>
  <c r="P28" i="1" s="1"/>
  <c r="G29" i="1"/>
  <c r="P29" i="1" s="1"/>
  <c r="G30" i="1"/>
  <c r="P30" i="1" s="1"/>
  <c r="G31" i="1"/>
  <c r="P31" i="1" s="1"/>
  <c r="G32" i="1"/>
  <c r="P32" i="1" s="1"/>
  <c r="G33" i="1"/>
  <c r="P33" i="1" s="1"/>
  <c r="G34" i="1"/>
  <c r="P34" i="1" s="1"/>
  <c r="G35" i="1"/>
  <c r="P35" i="1" s="1"/>
  <c r="G36" i="1"/>
  <c r="P36" i="1" s="1"/>
  <c r="G37" i="1"/>
  <c r="P37" i="1" s="1"/>
  <c r="G38" i="1"/>
  <c r="P38" i="1" s="1"/>
  <c r="G39" i="1"/>
  <c r="P39" i="1" s="1"/>
  <c r="G40" i="1"/>
  <c r="P40" i="1" s="1"/>
  <c r="G41" i="1"/>
  <c r="P41" i="1" s="1"/>
  <c r="G42" i="1"/>
  <c r="P42" i="1" s="1"/>
  <c r="G43" i="1"/>
  <c r="P43" i="1" s="1"/>
  <c r="G44" i="1"/>
  <c r="P44" i="1" s="1"/>
  <c r="G45" i="1"/>
  <c r="P45" i="1" s="1"/>
  <c r="AJ45" i="1" s="1"/>
  <c r="G46" i="1"/>
  <c r="P46" i="1" s="1"/>
  <c r="G47" i="1"/>
  <c r="P47" i="1" s="1"/>
  <c r="AJ47" i="1" s="1"/>
  <c r="G48" i="1"/>
  <c r="P48" i="1" s="1"/>
  <c r="G49" i="1"/>
  <c r="P49" i="1" s="1"/>
  <c r="G50" i="1"/>
  <c r="P50" i="1" s="1"/>
  <c r="G51" i="1"/>
  <c r="P51" i="1" s="1"/>
  <c r="G52" i="1"/>
  <c r="P52" i="1" s="1"/>
  <c r="G53" i="1"/>
  <c r="P53" i="1" s="1"/>
  <c r="G54" i="1"/>
  <c r="P54" i="1" s="1"/>
  <c r="G55" i="1"/>
  <c r="P55" i="1" s="1"/>
  <c r="G56" i="1"/>
  <c r="P56" i="1" s="1"/>
  <c r="G57" i="1"/>
  <c r="P57" i="1" s="1"/>
  <c r="G58" i="1"/>
  <c r="P58" i="1" s="1"/>
  <c r="G59" i="1"/>
  <c r="P59" i="1" s="1"/>
  <c r="G60" i="1"/>
  <c r="P60" i="1" s="1"/>
  <c r="G61" i="1"/>
  <c r="P61" i="1" s="1"/>
  <c r="G62" i="1"/>
  <c r="P62" i="1" s="1"/>
  <c r="G63" i="1"/>
  <c r="P63" i="1" s="1"/>
  <c r="G64" i="1"/>
  <c r="P64" i="1" s="1"/>
  <c r="G65" i="1"/>
  <c r="P65" i="1" s="1"/>
  <c r="G66" i="1"/>
  <c r="P66" i="1" s="1"/>
  <c r="G67" i="1"/>
  <c r="P67" i="1" s="1"/>
  <c r="G68" i="1"/>
  <c r="P68" i="1" s="1"/>
  <c r="G69" i="1"/>
  <c r="P69" i="1" s="1"/>
  <c r="G70" i="1"/>
  <c r="P70" i="1" s="1"/>
  <c r="G71" i="1"/>
  <c r="P71" i="1" s="1"/>
  <c r="G72" i="1"/>
  <c r="P72" i="1" s="1"/>
  <c r="G73" i="1"/>
  <c r="P73" i="1" s="1"/>
  <c r="G74" i="1"/>
  <c r="P74" i="1" s="1"/>
  <c r="AJ74" i="1" s="1"/>
  <c r="G75" i="1"/>
  <c r="P75" i="1" s="1"/>
  <c r="AJ75" i="1" s="1"/>
  <c r="G76" i="1"/>
  <c r="P76" i="1" s="1"/>
  <c r="G77" i="1"/>
  <c r="P77" i="1" s="1"/>
  <c r="G78" i="1"/>
  <c r="P78" i="1" s="1"/>
  <c r="G79" i="1"/>
  <c r="P79" i="1" s="1"/>
  <c r="AJ79" i="1" s="1"/>
  <c r="G80" i="1"/>
  <c r="P80" i="1" s="1"/>
  <c r="G81" i="1"/>
  <c r="P81" i="1" s="1"/>
  <c r="G82" i="1"/>
  <c r="P82" i="1" s="1"/>
  <c r="G83" i="1"/>
  <c r="P83" i="1" s="1"/>
  <c r="G84" i="1"/>
  <c r="P84" i="1" s="1"/>
  <c r="G85" i="1"/>
  <c r="P85" i="1" s="1"/>
  <c r="G86" i="1"/>
  <c r="P86" i="1" s="1"/>
  <c r="G87" i="1"/>
  <c r="P87" i="1" s="1"/>
  <c r="G88" i="1"/>
  <c r="P88" i="1" s="1"/>
  <c r="G89" i="1"/>
  <c r="P89" i="1" s="1"/>
  <c r="AJ89" i="1" s="1"/>
  <c r="G90" i="1"/>
  <c r="P90" i="1" s="1"/>
  <c r="G91" i="1"/>
  <c r="P91" i="1" s="1"/>
  <c r="G92" i="1"/>
  <c r="P92" i="1" s="1"/>
  <c r="G93" i="1"/>
  <c r="P93" i="1" s="1"/>
  <c r="G94" i="1"/>
  <c r="P94" i="1" s="1"/>
  <c r="G95" i="1"/>
  <c r="P95" i="1" s="1"/>
  <c r="G96" i="1"/>
  <c r="P96" i="1" s="1"/>
  <c r="G97" i="1"/>
  <c r="P97" i="1" s="1"/>
  <c r="G98" i="1"/>
  <c r="P98" i="1" s="1"/>
  <c r="G99" i="1"/>
  <c r="P99" i="1" s="1"/>
  <c r="G100" i="1"/>
  <c r="P100" i="1" s="1"/>
  <c r="G101" i="1"/>
  <c r="P101" i="1" s="1"/>
  <c r="G102" i="1"/>
  <c r="P102" i="1" s="1"/>
  <c r="G103" i="1"/>
  <c r="P103" i="1" s="1"/>
  <c r="G104" i="1"/>
  <c r="P104" i="1" s="1"/>
  <c r="G105" i="1"/>
  <c r="P105" i="1" s="1"/>
  <c r="G106" i="1"/>
  <c r="P106" i="1" s="1"/>
  <c r="G107" i="1"/>
  <c r="P107" i="1" s="1"/>
  <c r="G108" i="1"/>
  <c r="P108" i="1" s="1"/>
  <c r="G109" i="1"/>
  <c r="P109" i="1" s="1"/>
  <c r="G110" i="1"/>
  <c r="P110" i="1" s="1"/>
  <c r="G111" i="1"/>
  <c r="P111" i="1" s="1"/>
  <c r="AJ111" i="1" s="1"/>
  <c r="G112" i="1"/>
  <c r="P112" i="1" s="1"/>
  <c r="G113" i="1"/>
  <c r="P113" i="1" s="1"/>
  <c r="G114" i="1"/>
  <c r="P114" i="1" s="1"/>
  <c r="G115" i="1"/>
  <c r="P115" i="1" s="1"/>
  <c r="G116" i="1"/>
  <c r="P116" i="1" s="1"/>
  <c r="G117" i="1"/>
  <c r="P117" i="1" s="1"/>
  <c r="G118" i="1"/>
  <c r="P118" i="1" s="1"/>
  <c r="G119" i="1"/>
  <c r="P119" i="1" s="1"/>
  <c r="G120" i="1"/>
  <c r="P120" i="1" s="1"/>
  <c r="G121" i="1"/>
  <c r="P121" i="1" s="1"/>
  <c r="G122" i="1"/>
  <c r="P122" i="1" s="1"/>
  <c r="G123" i="1"/>
  <c r="P123" i="1" s="1"/>
  <c r="G124" i="1"/>
  <c r="P124" i="1" s="1"/>
  <c r="G125" i="1"/>
  <c r="P125" i="1" s="1"/>
  <c r="G126" i="1"/>
  <c r="P126" i="1" s="1"/>
  <c r="G127" i="1"/>
  <c r="P127" i="1" s="1"/>
  <c r="AJ127" i="1" s="1"/>
  <c r="G128" i="1"/>
  <c r="P128" i="1" s="1"/>
  <c r="G129" i="1"/>
  <c r="P129" i="1" s="1"/>
  <c r="G130" i="1"/>
  <c r="P130" i="1" s="1"/>
  <c r="G131" i="1"/>
  <c r="P131" i="1" s="1"/>
  <c r="G132" i="1"/>
  <c r="P132" i="1" s="1"/>
  <c r="G133" i="1"/>
  <c r="P133" i="1" s="1"/>
  <c r="G134" i="1"/>
  <c r="P134" i="1" s="1"/>
  <c r="G135" i="1"/>
  <c r="P135" i="1" s="1"/>
  <c r="G136" i="1"/>
  <c r="P136" i="1" s="1"/>
  <c r="G137" i="1"/>
  <c r="P137" i="1" s="1"/>
  <c r="G138" i="1"/>
  <c r="P138" i="1" s="1"/>
  <c r="G139" i="1"/>
  <c r="P139" i="1" s="1"/>
  <c r="G140" i="1"/>
  <c r="P140" i="1" s="1"/>
  <c r="G141" i="1"/>
  <c r="P141" i="1" s="1"/>
  <c r="G142" i="1"/>
  <c r="P142" i="1" s="1"/>
  <c r="G143" i="1"/>
  <c r="P143" i="1" s="1"/>
  <c r="AJ143" i="1" s="1"/>
  <c r="G144" i="1"/>
  <c r="P144" i="1" s="1"/>
  <c r="G145" i="1"/>
  <c r="P145" i="1" s="1"/>
  <c r="G146" i="1"/>
  <c r="P146" i="1" s="1"/>
  <c r="G147" i="1"/>
  <c r="P147" i="1" s="1"/>
  <c r="G148" i="1"/>
  <c r="P148" i="1" s="1"/>
  <c r="G149" i="1"/>
  <c r="P149" i="1" s="1"/>
  <c r="G150" i="1"/>
  <c r="P150" i="1" s="1"/>
  <c r="G151" i="1"/>
  <c r="P151" i="1" s="1"/>
  <c r="G152" i="1"/>
  <c r="P152" i="1" s="1"/>
  <c r="G153" i="1"/>
  <c r="P153" i="1" s="1"/>
  <c r="G154" i="1"/>
  <c r="P154" i="1" s="1"/>
  <c r="G155" i="1"/>
  <c r="P155" i="1" s="1"/>
  <c r="G156" i="1"/>
  <c r="P156" i="1" s="1"/>
  <c r="G157" i="1"/>
  <c r="P157" i="1" s="1"/>
  <c r="G158" i="1"/>
  <c r="P158" i="1" s="1"/>
  <c r="G159" i="1"/>
  <c r="P159" i="1" s="1"/>
  <c r="G160" i="1"/>
  <c r="P160" i="1" s="1"/>
  <c r="G161" i="1"/>
  <c r="P161" i="1" s="1"/>
  <c r="G162" i="1"/>
  <c r="P162" i="1" s="1"/>
  <c r="G163" i="1"/>
  <c r="P163" i="1" s="1"/>
  <c r="G164" i="1"/>
  <c r="P164" i="1" s="1"/>
  <c r="G165" i="1"/>
  <c r="P165" i="1" s="1"/>
  <c r="G166" i="1"/>
  <c r="P166" i="1" s="1"/>
  <c r="G167" i="1"/>
  <c r="P167" i="1" s="1"/>
  <c r="G168" i="1"/>
  <c r="P168" i="1" s="1"/>
  <c r="G169" i="1"/>
  <c r="P169" i="1" s="1"/>
  <c r="G170" i="1"/>
  <c r="P170" i="1" s="1"/>
  <c r="G171" i="1"/>
  <c r="P171" i="1" s="1"/>
  <c r="G172" i="1"/>
  <c r="P172" i="1" s="1"/>
  <c r="G173" i="1"/>
  <c r="P173" i="1" s="1"/>
  <c r="G174" i="1"/>
  <c r="P174" i="1" s="1"/>
  <c r="G175" i="1"/>
  <c r="P175" i="1" s="1"/>
  <c r="G176" i="1"/>
  <c r="P176" i="1" s="1"/>
  <c r="G177" i="1"/>
  <c r="P177" i="1" s="1"/>
  <c r="G178" i="1"/>
  <c r="P178" i="1" s="1"/>
  <c r="G179" i="1"/>
  <c r="P179" i="1" s="1"/>
  <c r="AJ179" i="1" s="1"/>
  <c r="G180" i="1"/>
  <c r="P180" i="1" s="1"/>
  <c r="AJ180" i="1" s="1"/>
  <c r="G181" i="1"/>
  <c r="P181" i="1" s="1"/>
  <c r="G182" i="1"/>
  <c r="P182" i="1" s="1"/>
  <c r="G183" i="1"/>
  <c r="P183" i="1" s="1"/>
  <c r="G184" i="1"/>
  <c r="P184" i="1" s="1"/>
  <c r="AJ184" i="1" s="1"/>
  <c r="G185" i="1"/>
  <c r="P185" i="1" s="1"/>
  <c r="G186" i="1"/>
  <c r="P186" i="1" s="1"/>
  <c r="G187" i="1"/>
  <c r="P187" i="1" s="1"/>
  <c r="AJ187" i="1" s="1"/>
  <c r="G188" i="1"/>
  <c r="P188" i="1" s="1"/>
  <c r="AJ188" i="1" s="1"/>
  <c r="G189" i="1"/>
  <c r="P189" i="1" s="1"/>
  <c r="G190" i="1"/>
  <c r="P190" i="1" s="1"/>
  <c r="G191" i="1"/>
  <c r="P191" i="1" s="1"/>
  <c r="G192" i="1"/>
  <c r="P192" i="1" s="1"/>
  <c r="G193" i="1"/>
  <c r="P193" i="1" s="1"/>
  <c r="G194" i="1"/>
  <c r="P194" i="1" s="1"/>
  <c r="G195" i="1"/>
  <c r="P195" i="1" s="1"/>
  <c r="G196" i="1"/>
  <c r="P196" i="1" s="1"/>
  <c r="G197" i="1"/>
  <c r="P197" i="1" s="1"/>
  <c r="G198" i="1"/>
  <c r="P198" i="1" s="1"/>
  <c r="G199" i="1"/>
  <c r="P199" i="1" s="1"/>
  <c r="G200" i="1"/>
  <c r="P200" i="1" s="1"/>
  <c r="P203" i="2" l="1"/>
  <c r="P203" i="3"/>
  <c r="Y197" i="3" s="1"/>
  <c r="P203" i="4"/>
  <c r="P203" i="6"/>
  <c r="P203" i="1"/>
  <c r="Y7" i="6"/>
  <c r="Y15" i="6"/>
  <c r="Y23" i="6"/>
  <c r="Y31" i="6"/>
  <c r="Y39" i="6"/>
  <c r="Y47" i="6"/>
  <c r="Y55" i="6"/>
  <c r="Y63" i="6"/>
  <c r="Y71" i="6"/>
  <c r="Y79" i="6"/>
  <c r="Y87" i="6"/>
  <c r="Y95" i="6"/>
  <c r="Y103" i="6"/>
  <c r="Y111" i="6"/>
  <c r="Y119" i="6"/>
  <c r="Y127" i="6"/>
  <c r="Y135" i="6"/>
  <c r="Y4" i="6"/>
  <c r="Y12" i="6"/>
  <c r="Y20" i="6"/>
  <c r="Y28" i="6"/>
  <c r="Y36" i="6"/>
  <c r="Y44" i="6"/>
  <c r="Y52" i="6"/>
  <c r="Y60" i="6"/>
  <c r="Y68" i="6"/>
  <c r="Y76" i="6"/>
  <c r="Y84" i="6"/>
  <c r="Y92" i="6"/>
  <c r="Y100" i="6"/>
  <c r="Y108" i="6"/>
  <c r="Y116" i="6"/>
  <c r="Y124" i="6"/>
  <c r="Y132" i="6"/>
  <c r="Y9" i="6"/>
  <c r="Y17" i="6"/>
  <c r="Y25" i="6"/>
  <c r="Y33" i="6"/>
  <c r="Y41" i="6"/>
  <c r="Y49" i="6"/>
  <c r="Y57" i="6"/>
  <c r="Y65" i="6"/>
  <c r="Y73" i="6"/>
  <c r="Y81" i="6"/>
  <c r="Y89" i="6"/>
  <c r="Y97" i="6"/>
  <c r="Y105" i="6"/>
  <c r="Y113" i="6"/>
  <c r="Y121" i="6"/>
  <c r="Y129" i="6"/>
  <c r="Y137" i="6"/>
  <c r="Y6" i="6"/>
  <c r="Y14" i="6"/>
  <c r="Y22" i="6"/>
  <c r="Y30" i="6"/>
  <c r="Y38" i="6"/>
  <c r="Y46" i="6"/>
  <c r="Y54" i="6"/>
  <c r="Y62" i="6"/>
  <c r="Y70" i="6"/>
  <c r="Y78" i="6"/>
  <c r="Y86" i="6"/>
  <c r="Y94" i="6"/>
  <c r="Y102" i="6"/>
  <c r="Y110" i="6"/>
  <c r="Y118" i="6"/>
  <c r="Y126" i="6"/>
  <c r="Y134" i="6"/>
  <c r="Y3" i="6"/>
  <c r="Y11" i="6"/>
  <c r="Y19" i="6"/>
  <c r="Y27" i="6"/>
  <c r="Y35" i="6"/>
  <c r="Y43" i="6"/>
  <c r="Y51" i="6"/>
  <c r="Y59" i="6"/>
  <c r="Y67" i="6"/>
  <c r="Y75" i="6"/>
  <c r="Y83" i="6"/>
  <c r="Y91" i="6"/>
  <c r="Y99" i="6"/>
  <c r="Y107" i="6"/>
  <c r="Y115" i="6"/>
  <c r="Y123" i="6"/>
  <c r="Y131" i="6"/>
  <c r="Y8" i="6"/>
  <c r="Y16" i="6"/>
  <c r="Y24" i="6"/>
  <c r="Y32" i="6"/>
  <c r="Y40" i="6"/>
  <c r="Y48" i="6"/>
  <c r="Y56" i="6"/>
  <c r="Y64" i="6"/>
  <c r="Y72" i="6"/>
  <c r="Y80" i="6"/>
  <c r="Y88" i="6"/>
  <c r="Y96" i="6"/>
  <c r="Y104" i="6"/>
  <c r="Y112" i="6"/>
  <c r="Y120" i="6"/>
  <c r="Y128" i="6"/>
  <c r="Y136" i="6"/>
  <c r="Y5" i="6"/>
  <c r="Y13" i="6"/>
  <c r="Y21" i="6"/>
  <c r="Y29" i="6"/>
  <c r="Y37" i="6"/>
  <c r="Y45" i="6"/>
  <c r="Y53" i="6"/>
  <c r="Y61" i="6"/>
  <c r="Y69" i="6"/>
  <c r="Y77" i="6"/>
  <c r="Y85" i="6"/>
  <c r="Y93" i="6"/>
  <c r="Y101" i="6"/>
  <c r="Y109" i="6"/>
  <c r="Y117" i="6"/>
  <c r="Y125" i="6"/>
  <c r="Y133" i="6"/>
  <c r="Y10" i="6"/>
  <c r="Y18" i="6"/>
  <c r="Y26" i="6"/>
  <c r="Y34" i="6"/>
  <c r="Y42" i="6"/>
  <c r="Y50" i="6"/>
  <c r="Y58" i="6"/>
  <c r="Y66" i="6"/>
  <c r="Y74" i="6"/>
  <c r="Y82" i="6"/>
  <c r="Y90" i="6"/>
  <c r="Y98" i="6"/>
  <c r="Y106" i="6"/>
  <c r="Y114" i="6"/>
  <c r="Y122" i="6"/>
  <c r="Y130" i="6"/>
  <c r="Y141" i="6"/>
  <c r="Y149" i="6"/>
  <c r="Y157" i="6"/>
  <c r="Y165" i="6"/>
  <c r="Y173" i="6"/>
  <c r="Y181" i="6"/>
  <c r="Y189" i="6"/>
  <c r="Y197" i="6"/>
  <c r="Y205" i="6"/>
  <c r="Y213" i="6"/>
  <c r="Y221" i="6"/>
  <c r="Y229" i="6"/>
  <c r="Y138" i="6"/>
  <c r="Y146" i="6"/>
  <c r="Y154" i="6"/>
  <c r="Y162" i="6"/>
  <c r="Y170" i="6"/>
  <c r="Y178" i="6"/>
  <c r="Y186" i="6"/>
  <c r="Y194" i="6"/>
  <c r="Y202" i="6"/>
  <c r="Y210" i="6"/>
  <c r="Y218" i="6"/>
  <c r="Y226" i="6"/>
  <c r="Y143" i="6"/>
  <c r="Y151" i="6"/>
  <c r="Y159" i="6"/>
  <c r="Y167" i="6"/>
  <c r="Y175" i="6"/>
  <c r="Y183" i="6"/>
  <c r="Y140" i="6"/>
  <c r="Y148" i="6"/>
  <c r="Y156" i="6"/>
  <c r="Y164" i="6"/>
  <c r="Y172" i="6"/>
  <c r="Y180" i="6"/>
  <c r="Y188" i="6"/>
  <c r="Y196" i="6"/>
  <c r="Y204" i="6"/>
  <c r="Y212" i="6"/>
  <c r="Y220" i="6"/>
  <c r="Y228" i="6"/>
  <c r="Y145" i="6"/>
  <c r="Y153" i="6"/>
  <c r="Y161" i="6"/>
  <c r="Y169" i="6"/>
  <c r="Y177" i="6"/>
  <c r="Y185" i="6"/>
  <c r="Y193" i="6"/>
  <c r="Y201" i="6"/>
  <c r="Y209" i="6"/>
  <c r="Y217" i="6"/>
  <c r="Y225" i="6"/>
  <c r="Y142" i="6"/>
  <c r="Y150" i="6"/>
  <c r="Y158" i="6"/>
  <c r="Y166" i="6"/>
  <c r="Y174" i="6"/>
  <c r="Y182" i="6"/>
  <c r="Y190" i="6"/>
  <c r="Y198" i="6"/>
  <c r="Y206" i="6"/>
  <c r="Y214" i="6"/>
  <c r="Y222" i="6"/>
  <c r="Y139" i="6"/>
  <c r="Y147" i="6"/>
  <c r="Y155" i="6"/>
  <c r="Y163" i="6"/>
  <c r="Y171" i="6"/>
  <c r="Y179" i="6"/>
  <c r="Y187" i="6"/>
  <c r="Y195" i="6"/>
  <c r="Y203" i="6"/>
  <c r="Y211" i="6"/>
  <c r="Y219" i="6"/>
  <c r="Y227" i="6"/>
  <c r="Y144" i="6"/>
  <c r="Y152" i="6"/>
  <c r="Y160" i="6"/>
  <c r="Y168" i="6"/>
  <c r="Y176" i="6"/>
  <c r="Y184" i="6"/>
  <c r="Y192" i="6"/>
  <c r="Y200" i="6"/>
  <c r="Y208" i="6"/>
  <c r="Y216" i="6"/>
  <c r="Y224" i="6"/>
  <c r="Y215" i="6"/>
  <c r="Y191" i="6"/>
  <c r="Y207" i="6"/>
  <c r="Y223" i="6"/>
  <c r="Y199" i="6"/>
  <c r="Y2" i="6"/>
  <c r="Y10" i="1"/>
  <c r="Y18" i="1"/>
  <c r="Y26" i="1"/>
  <c r="Y34" i="1"/>
  <c r="Y42" i="1"/>
  <c r="Y7" i="1"/>
  <c r="Y15" i="1"/>
  <c r="Y23" i="1"/>
  <c r="Y31" i="1"/>
  <c r="Y39" i="1"/>
  <c r="Y47" i="1"/>
  <c r="Y9" i="1"/>
  <c r="Y17" i="1"/>
  <c r="Y25" i="1"/>
  <c r="Y33" i="1"/>
  <c r="Y41" i="1"/>
  <c r="Y6" i="1"/>
  <c r="Y14" i="1"/>
  <c r="Y22" i="1"/>
  <c r="Y30" i="1"/>
  <c r="Y38" i="1"/>
  <c r="Y46" i="1"/>
  <c r="Y3" i="1"/>
  <c r="Y11" i="1"/>
  <c r="Y19" i="1"/>
  <c r="Y27" i="1"/>
  <c r="Y35" i="1"/>
  <c r="Y43" i="1"/>
  <c r="Y8" i="1"/>
  <c r="Y16" i="1"/>
  <c r="Y24" i="1"/>
  <c r="Y32" i="1"/>
  <c r="Y40" i="1"/>
  <c r="Y5" i="1"/>
  <c r="Y13" i="1"/>
  <c r="Y21" i="1"/>
  <c r="Y29" i="1"/>
  <c r="Y37" i="1"/>
  <c r="Y45" i="1"/>
  <c r="Y54" i="1"/>
  <c r="Y62" i="1"/>
  <c r="Y70" i="1"/>
  <c r="Y78" i="1"/>
  <c r="Y86" i="1"/>
  <c r="Y94" i="1"/>
  <c r="Y102" i="1"/>
  <c r="Y110" i="1"/>
  <c r="Y118" i="1"/>
  <c r="Y126" i="1"/>
  <c r="Y134" i="1"/>
  <c r="Y142" i="1"/>
  <c r="Y150" i="1"/>
  <c r="Y158" i="1"/>
  <c r="Y166" i="1"/>
  <c r="Y28" i="1"/>
  <c r="Y51" i="1"/>
  <c r="Y59" i="1"/>
  <c r="Y67" i="1"/>
  <c r="Y75" i="1"/>
  <c r="Y83" i="1"/>
  <c r="Y91" i="1"/>
  <c r="Y99" i="1"/>
  <c r="Y107" i="1"/>
  <c r="Y115" i="1"/>
  <c r="Y123" i="1"/>
  <c r="Y131" i="1"/>
  <c r="Y139" i="1"/>
  <c r="Y147" i="1"/>
  <c r="Y155" i="1"/>
  <c r="Y163" i="1"/>
  <c r="Y171" i="1"/>
  <c r="Y4" i="1"/>
  <c r="Y48" i="1"/>
  <c r="Y56" i="1"/>
  <c r="Y64" i="1"/>
  <c r="Y72" i="1"/>
  <c r="Y80" i="1"/>
  <c r="Y88" i="1"/>
  <c r="Y96" i="1"/>
  <c r="Y104" i="1"/>
  <c r="Y112" i="1"/>
  <c r="Y120" i="1"/>
  <c r="Y128" i="1"/>
  <c r="Y136" i="1"/>
  <c r="Y144" i="1"/>
  <c r="Y152" i="1"/>
  <c r="Y160" i="1"/>
  <c r="Y168" i="1"/>
  <c r="Y44" i="1"/>
  <c r="Y53" i="1"/>
  <c r="Y61" i="1"/>
  <c r="Y69" i="1"/>
  <c r="Y77" i="1"/>
  <c r="Y85" i="1"/>
  <c r="Y93" i="1"/>
  <c r="Y101" i="1"/>
  <c r="Y109" i="1"/>
  <c r="Y117" i="1"/>
  <c r="Y125" i="1"/>
  <c r="Y133" i="1"/>
  <c r="Y141" i="1"/>
  <c r="Y149" i="1"/>
  <c r="Y157" i="1"/>
  <c r="Y165" i="1"/>
  <c r="Y20" i="1"/>
  <c r="Y50" i="1"/>
  <c r="Y58" i="1"/>
  <c r="Y66" i="1"/>
  <c r="Y74" i="1"/>
  <c r="Y82" i="1"/>
  <c r="Y90" i="1"/>
  <c r="Y98" i="1"/>
  <c r="Y106" i="1"/>
  <c r="Y114" i="1"/>
  <c r="Y122" i="1"/>
  <c r="Y130" i="1"/>
  <c r="Y138" i="1"/>
  <c r="Y146" i="1"/>
  <c r="Y154" i="1"/>
  <c r="Y162" i="1"/>
  <c r="Y170" i="1"/>
  <c r="Y55" i="1"/>
  <c r="Y63" i="1"/>
  <c r="Y71" i="1"/>
  <c r="Y79" i="1"/>
  <c r="Y87" i="1"/>
  <c r="Y95" i="1"/>
  <c r="Y103" i="1"/>
  <c r="Y111" i="1"/>
  <c r="Y119" i="1"/>
  <c r="Y127" i="1"/>
  <c r="Y135" i="1"/>
  <c r="Y143" i="1"/>
  <c r="Y151" i="1"/>
  <c r="Y159" i="1"/>
  <c r="Y167" i="1"/>
  <c r="Y36" i="1"/>
  <c r="Y52" i="1"/>
  <c r="Y60" i="1"/>
  <c r="Y68" i="1"/>
  <c r="Y76" i="1"/>
  <c r="Y84" i="1"/>
  <c r="Y92" i="1"/>
  <c r="Y100" i="1"/>
  <c r="Y108" i="1"/>
  <c r="Y116" i="1"/>
  <c r="Y124" i="1"/>
  <c r="Y132" i="1"/>
  <c r="Y140" i="1"/>
  <c r="Y148" i="1"/>
  <c r="Y156" i="1"/>
  <c r="Y164" i="1"/>
  <c r="Y172" i="1"/>
  <c r="Y89" i="1"/>
  <c r="Y153" i="1"/>
  <c r="Y178" i="1"/>
  <c r="Y186" i="1"/>
  <c r="Y194" i="1"/>
  <c r="Y202" i="1"/>
  <c r="Y210" i="1"/>
  <c r="Y218" i="1"/>
  <c r="Y226" i="1"/>
  <c r="Y65" i="1"/>
  <c r="Y129" i="1"/>
  <c r="Y175" i="1"/>
  <c r="Y183" i="1"/>
  <c r="Y191" i="1"/>
  <c r="Y199" i="1"/>
  <c r="Y207" i="1"/>
  <c r="Y215" i="1"/>
  <c r="Y223" i="1"/>
  <c r="Y105" i="1"/>
  <c r="Y169" i="1"/>
  <c r="Y180" i="1"/>
  <c r="Y188" i="1"/>
  <c r="Y196" i="1"/>
  <c r="Y204" i="1"/>
  <c r="Y212" i="1"/>
  <c r="Y220" i="1"/>
  <c r="Y228" i="1"/>
  <c r="Y12" i="1"/>
  <c r="Y81" i="1"/>
  <c r="Y145" i="1"/>
  <c r="Y177" i="1"/>
  <c r="Y185" i="1"/>
  <c r="Y193" i="1"/>
  <c r="Y201" i="1"/>
  <c r="Y209" i="1"/>
  <c r="Y217" i="1"/>
  <c r="Y225" i="1"/>
  <c r="Y57" i="1"/>
  <c r="Y121" i="1"/>
  <c r="Y174" i="1"/>
  <c r="Y182" i="1"/>
  <c r="Y190" i="1"/>
  <c r="Y198" i="1"/>
  <c r="Y206" i="1"/>
  <c r="Y214" i="1"/>
  <c r="Y222" i="1"/>
  <c r="Y97" i="1"/>
  <c r="Y161" i="1"/>
  <c r="Y179" i="1"/>
  <c r="Y187" i="1"/>
  <c r="Y195" i="1"/>
  <c r="Y203" i="1"/>
  <c r="Y211" i="1"/>
  <c r="Y219" i="1"/>
  <c r="Y227" i="1"/>
  <c r="Y73" i="1"/>
  <c r="Y137" i="1"/>
  <c r="Y176" i="1"/>
  <c r="Y184" i="1"/>
  <c r="Y192" i="1"/>
  <c r="Y200" i="1"/>
  <c r="Y208" i="1"/>
  <c r="Y216" i="1"/>
  <c r="Y224" i="1"/>
  <c r="Y49" i="1"/>
  <c r="Y113" i="1"/>
  <c r="Y173" i="1"/>
  <c r="Y181" i="1"/>
  <c r="Y189" i="1"/>
  <c r="Y197" i="1"/>
  <c r="Y205" i="1"/>
  <c r="Y213" i="1"/>
  <c r="Y221" i="1"/>
  <c r="Y229" i="1"/>
  <c r="Y2" i="1"/>
  <c r="P203" i="5"/>
  <c r="Y4" i="4"/>
  <c r="Y12" i="4"/>
  <c r="Y20" i="4"/>
  <c r="Y28" i="4"/>
  <c r="Y36" i="4"/>
  <c r="Y44" i="4"/>
  <c r="Y52" i="4"/>
  <c r="Y60" i="4"/>
  <c r="Y68" i="4"/>
  <c r="Y76" i="4"/>
  <c r="Y84" i="4"/>
  <c r="Y92" i="4"/>
  <c r="Y100" i="4"/>
  <c r="Y108" i="4"/>
  <c r="Y116" i="4"/>
  <c r="Y124" i="4"/>
  <c r="Y132" i="4"/>
  <c r="Y9" i="4"/>
  <c r="Y17" i="4"/>
  <c r="Y25" i="4"/>
  <c r="Y33" i="4"/>
  <c r="Y41" i="4"/>
  <c r="Y49" i="4"/>
  <c r="Y57" i="4"/>
  <c r="Y65" i="4"/>
  <c r="Y73" i="4"/>
  <c r="Y81" i="4"/>
  <c r="Y89" i="4"/>
  <c r="Y97" i="4"/>
  <c r="Y105" i="4"/>
  <c r="Y113" i="4"/>
  <c r="Y121" i="4"/>
  <c r="Y129" i="4"/>
  <c r="Y137" i="4"/>
  <c r="Y6" i="4"/>
  <c r="Y14" i="4"/>
  <c r="Y22" i="4"/>
  <c r="Y30" i="4"/>
  <c r="Y38" i="4"/>
  <c r="Y46" i="4"/>
  <c r="Y54" i="4"/>
  <c r="Y62" i="4"/>
  <c r="Y70" i="4"/>
  <c r="Y78" i="4"/>
  <c r="Y86" i="4"/>
  <c r="Y94" i="4"/>
  <c r="Y102" i="4"/>
  <c r="Y110" i="4"/>
  <c r="Y118" i="4"/>
  <c r="Y126" i="4"/>
  <c r="Y134" i="4"/>
  <c r="Y3" i="4"/>
  <c r="Y11" i="4"/>
  <c r="Y19" i="4"/>
  <c r="Y27" i="4"/>
  <c r="Y35" i="4"/>
  <c r="Y43" i="4"/>
  <c r="Y51" i="4"/>
  <c r="Y59" i="4"/>
  <c r="Y67" i="4"/>
  <c r="Y75" i="4"/>
  <c r="Y83" i="4"/>
  <c r="Y91" i="4"/>
  <c r="Y99" i="4"/>
  <c r="Y107" i="4"/>
  <c r="Y115" i="4"/>
  <c r="Y123" i="4"/>
  <c r="Y131" i="4"/>
  <c r="Y8" i="4"/>
  <c r="Y16" i="4"/>
  <c r="Y24" i="4"/>
  <c r="Y32" i="4"/>
  <c r="Y40" i="4"/>
  <c r="Y48" i="4"/>
  <c r="Y56" i="4"/>
  <c r="Y64" i="4"/>
  <c r="Y72" i="4"/>
  <c r="Y80" i="4"/>
  <c r="Y88" i="4"/>
  <c r="Y96" i="4"/>
  <c r="Y104" i="4"/>
  <c r="Y112" i="4"/>
  <c r="Y120" i="4"/>
  <c r="Y128" i="4"/>
  <c r="Y136" i="4"/>
  <c r="Y5" i="4"/>
  <c r="Y13" i="4"/>
  <c r="Y21" i="4"/>
  <c r="Y29" i="4"/>
  <c r="Y37" i="4"/>
  <c r="Y45" i="4"/>
  <c r="Y53" i="4"/>
  <c r="Y61" i="4"/>
  <c r="Y69" i="4"/>
  <c r="Y77" i="4"/>
  <c r="Y85" i="4"/>
  <c r="Y93" i="4"/>
  <c r="Y101" i="4"/>
  <c r="Y109" i="4"/>
  <c r="Y117" i="4"/>
  <c r="Y125" i="4"/>
  <c r="Y133" i="4"/>
  <c r="Y7" i="4"/>
  <c r="Y15" i="4"/>
  <c r="Y23" i="4"/>
  <c r="Y31" i="4"/>
  <c r="Y39" i="4"/>
  <c r="Y47" i="4"/>
  <c r="Y55" i="4"/>
  <c r="Y63" i="4"/>
  <c r="Y71" i="4"/>
  <c r="Y79" i="4"/>
  <c r="Y87" i="4"/>
  <c r="Y95" i="4"/>
  <c r="Y103" i="4"/>
  <c r="Y111" i="4"/>
  <c r="Y119" i="4"/>
  <c r="Y127" i="4"/>
  <c r="Y135" i="4"/>
  <c r="Y18" i="4"/>
  <c r="Y82" i="4"/>
  <c r="Y139" i="4"/>
  <c r="Y147" i="4"/>
  <c r="Y155" i="4"/>
  <c r="Y163" i="4"/>
  <c r="Y171" i="4"/>
  <c r="Y179" i="4"/>
  <c r="Y187" i="4"/>
  <c r="Y195" i="4"/>
  <c r="Y203" i="4"/>
  <c r="Y211" i="4"/>
  <c r="Y219" i="4"/>
  <c r="Y227" i="4"/>
  <c r="Y2" i="4"/>
  <c r="Y174" i="4"/>
  <c r="Y206" i="4"/>
  <c r="Y58" i="4"/>
  <c r="Y122" i="4"/>
  <c r="Y144" i="4"/>
  <c r="Y152" i="4"/>
  <c r="Y160" i="4"/>
  <c r="Y168" i="4"/>
  <c r="Y176" i="4"/>
  <c r="Y184" i="4"/>
  <c r="Y192" i="4"/>
  <c r="Y200" i="4"/>
  <c r="Y208" i="4"/>
  <c r="Y216" i="4"/>
  <c r="Y224" i="4"/>
  <c r="Y198" i="4"/>
  <c r="Y34" i="4"/>
  <c r="Y98" i="4"/>
  <c r="Y141" i="4"/>
  <c r="Y149" i="4"/>
  <c r="Y157" i="4"/>
  <c r="Y165" i="4"/>
  <c r="Y173" i="4"/>
  <c r="Y181" i="4"/>
  <c r="Y189" i="4"/>
  <c r="Y197" i="4"/>
  <c r="Y205" i="4"/>
  <c r="Y213" i="4"/>
  <c r="Y221" i="4"/>
  <c r="Y229" i="4"/>
  <c r="Y142" i="4"/>
  <c r="Y10" i="4"/>
  <c r="Y74" i="4"/>
  <c r="Y138" i="4"/>
  <c r="Y146" i="4"/>
  <c r="Y154" i="4"/>
  <c r="Y162" i="4"/>
  <c r="Y170" i="4"/>
  <c r="Y178" i="4"/>
  <c r="Y186" i="4"/>
  <c r="Y194" i="4"/>
  <c r="Y202" i="4"/>
  <c r="Y210" i="4"/>
  <c r="Y218" i="4"/>
  <c r="Y226" i="4"/>
  <c r="Y150" i="4"/>
  <c r="Y182" i="4"/>
  <c r="Y214" i="4"/>
  <c r="Y50" i="4"/>
  <c r="Y114" i="4"/>
  <c r="Y143" i="4"/>
  <c r="Y151" i="4"/>
  <c r="Y159" i="4"/>
  <c r="Y167" i="4"/>
  <c r="Y175" i="4"/>
  <c r="Y183" i="4"/>
  <c r="Y191" i="4"/>
  <c r="Y199" i="4"/>
  <c r="Y207" i="4"/>
  <c r="Y215" i="4"/>
  <c r="Y223" i="4"/>
  <c r="Y42" i="4"/>
  <c r="Y158" i="4"/>
  <c r="Y190" i="4"/>
  <c r="Y222" i="4"/>
  <c r="Y26" i="4"/>
  <c r="Y90" i="4"/>
  <c r="Y140" i="4"/>
  <c r="Y148" i="4"/>
  <c r="Y156" i="4"/>
  <c r="Y164" i="4"/>
  <c r="Y172" i="4"/>
  <c r="Y180" i="4"/>
  <c r="Y188" i="4"/>
  <c r="Y196" i="4"/>
  <c r="Y204" i="4"/>
  <c r="Y212" i="4"/>
  <c r="Y220" i="4"/>
  <c r="Y228" i="4"/>
  <c r="Y66" i="4"/>
  <c r="Y130" i="4"/>
  <c r="Y145" i="4"/>
  <c r="Y153" i="4"/>
  <c r="Y161" i="4"/>
  <c r="Y169" i="4"/>
  <c r="Y177" i="4"/>
  <c r="Y185" i="4"/>
  <c r="Y193" i="4"/>
  <c r="Y201" i="4"/>
  <c r="Y209" i="4"/>
  <c r="Y217" i="4"/>
  <c r="Y225" i="4"/>
  <c r="Y106" i="4"/>
  <c r="Y166" i="4"/>
  <c r="Y189" i="3"/>
  <c r="Y213" i="3"/>
  <c r="Y149" i="3"/>
  <c r="Y165" i="3"/>
  <c r="Y173" i="3"/>
  <c r="Y205" i="3"/>
  <c r="Y141" i="3"/>
  <c r="Y4" i="3"/>
  <c r="Y12" i="3"/>
  <c r="Y20" i="3"/>
  <c r="Y28" i="3"/>
  <c r="Y36" i="3"/>
  <c r="Y44" i="3"/>
  <c r="Y52" i="3"/>
  <c r="Y60" i="3"/>
  <c r="Y68" i="3"/>
  <c r="Y76" i="3"/>
  <c r="Y84" i="3"/>
  <c r="Y92" i="3"/>
  <c r="Y100" i="3"/>
  <c r="Y108" i="3"/>
  <c r="Y116" i="3"/>
  <c r="Y124" i="3"/>
  <c r="Y132" i="3"/>
  <c r="Y6" i="3"/>
  <c r="Y14" i="3"/>
  <c r="Y22" i="3"/>
  <c r="Y30" i="3"/>
  <c r="Y38" i="3"/>
  <c r="Y46" i="3"/>
  <c r="Y54" i="3"/>
  <c r="Y62" i="3"/>
  <c r="Y70" i="3"/>
  <c r="Y78" i="3"/>
  <c r="Y86" i="3"/>
  <c r="Y94" i="3"/>
  <c r="Y102" i="3"/>
  <c r="Y110" i="3"/>
  <c r="Y118" i="3"/>
  <c r="Y126" i="3"/>
  <c r="Y134" i="3"/>
  <c r="Y3" i="3"/>
  <c r="Y11" i="3"/>
  <c r="Y19" i="3"/>
  <c r="Y27" i="3"/>
  <c r="Y35" i="3"/>
  <c r="Y43" i="3"/>
  <c r="Y51" i="3"/>
  <c r="Y59" i="3"/>
  <c r="Y67" i="3"/>
  <c r="Y75" i="3"/>
  <c r="Y83" i="3"/>
  <c r="Y91" i="3"/>
  <c r="Y99" i="3"/>
  <c r="Y107" i="3"/>
  <c r="Y115" i="3"/>
  <c r="Y123" i="3"/>
  <c r="Y131" i="3"/>
  <c r="Y8" i="3"/>
  <c r="Y16" i="3"/>
  <c r="Y24" i="3"/>
  <c r="Y32" i="3"/>
  <c r="Y40" i="3"/>
  <c r="Y48" i="3"/>
  <c r="Y56" i="3"/>
  <c r="Y64" i="3"/>
  <c r="Y72" i="3"/>
  <c r="Y80" i="3"/>
  <c r="Y88" i="3"/>
  <c r="Y96" i="3"/>
  <c r="Y104" i="3"/>
  <c r="Y112" i="3"/>
  <c r="Y120" i="3"/>
  <c r="Y128" i="3"/>
  <c r="Y136" i="3"/>
  <c r="Y5" i="3"/>
  <c r="Y13" i="3"/>
  <c r="Y21" i="3"/>
  <c r="Y29" i="3"/>
  <c r="Y37" i="3"/>
  <c r="Y45" i="3"/>
  <c r="Y53" i="3"/>
  <c r="Y61" i="3"/>
  <c r="Y69" i="3"/>
  <c r="Y77" i="3"/>
  <c r="Y85" i="3"/>
  <c r="Y93" i="3"/>
  <c r="Y101" i="3"/>
  <c r="Y109" i="3"/>
  <c r="Y117" i="3"/>
  <c r="Y125" i="3"/>
  <c r="Y133" i="3"/>
  <c r="Y10" i="3"/>
  <c r="Y18" i="3"/>
  <c r="Y26" i="3"/>
  <c r="Y34" i="3"/>
  <c r="Y42" i="3"/>
  <c r="Y50" i="3"/>
  <c r="Y58" i="3"/>
  <c r="Y66" i="3"/>
  <c r="Y74" i="3"/>
  <c r="Y82" i="3"/>
  <c r="Y90" i="3"/>
  <c r="Y98" i="3"/>
  <c r="Y106" i="3"/>
  <c r="Y114" i="3"/>
  <c r="Y122" i="3"/>
  <c r="Y130" i="3"/>
  <c r="Y138" i="3"/>
  <c r="Y9" i="3"/>
  <c r="Y41" i="3"/>
  <c r="Y73" i="3"/>
  <c r="Y105" i="3"/>
  <c r="Y137" i="3"/>
  <c r="Y146" i="3"/>
  <c r="Y154" i="3"/>
  <c r="Y162" i="3"/>
  <c r="Y170" i="3"/>
  <c r="Y178" i="3"/>
  <c r="Y186" i="3"/>
  <c r="Y194" i="3"/>
  <c r="Y202" i="3"/>
  <c r="Y210" i="3"/>
  <c r="Y218" i="3"/>
  <c r="Y226" i="3"/>
  <c r="Y23" i="3"/>
  <c r="Y55" i="3"/>
  <c r="Y87" i="3"/>
  <c r="Y119" i="3"/>
  <c r="Y143" i="3"/>
  <c r="Y151" i="3"/>
  <c r="Y159" i="3"/>
  <c r="Y167" i="3"/>
  <c r="Y175" i="3"/>
  <c r="Y183" i="3"/>
  <c r="Y191" i="3"/>
  <c r="Y199" i="3"/>
  <c r="Y207" i="3"/>
  <c r="Y215" i="3"/>
  <c r="Y223" i="3"/>
  <c r="Y17" i="3"/>
  <c r="Y49" i="3"/>
  <c r="Y81" i="3"/>
  <c r="Y113" i="3"/>
  <c r="Y140" i="3"/>
  <c r="Y148" i="3"/>
  <c r="Y156" i="3"/>
  <c r="Y164" i="3"/>
  <c r="Y172" i="3"/>
  <c r="Y180" i="3"/>
  <c r="Y188" i="3"/>
  <c r="Y196" i="3"/>
  <c r="Y204" i="3"/>
  <c r="Y212" i="3"/>
  <c r="Y220" i="3"/>
  <c r="Y228" i="3"/>
  <c r="Y31" i="3"/>
  <c r="Y63" i="3"/>
  <c r="Y95" i="3"/>
  <c r="Y127" i="3"/>
  <c r="Y145" i="3"/>
  <c r="Y153" i="3"/>
  <c r="Y161" i="3"/>
  <c r="Y169" i="3"/>
  <c r="Y177" i="3"/>
  <c r="Y185" i="3"/>
  <c r="Y193" i="3"/>
  <c r="Y201" i="3"/>
  <c r="Y209" i="3"/>
  <c r="Y217" i="3"/>
  <c r="Y225" i="3"/>
  <c r="Y25" i="3"/>
  <c r="Y57" i="3"/>
  <c r="Y89" i="3"/>
  <c r="Y121" i="3"/>
  <c r="Y142" i="3"/>
  <c r="Y150" i="3"/>
  <c r="Y158" i="3"/>
  <c r="Y166" i="3"/>
  <c r="Y174" i="3"/>
  <c r="Y182" i="3"/>
  <c r="Y190" i="3"/>
  <c r="Y198" i="3"/>
  <c r="Y206" i="3"/>
  <c r="Y214" i="3"/>
  <c r="Y222" i="3"/>
  <c r="Y2" i="3"/>
  <c r="Y15" i="3"/>
  <c r="Y7" i="3"/>
  <c r="Y39" i="3"/>
  <c r="Y71" i="3"/>
  <c r="Y103" i="3"/>
  <c r="Y135" i="3"/>
  <c r="Y139" i="3"/>
  <c r="Y147" i="3"/>
  <c r="Y155" i="3"/>
  <c r="Y163" i="3"/>
  <c r="Y171" i="3"/>
  <c r="Y179" i="3"/>
  <c r="Y187" i="3"/>
  <c r="Y195" i="3"/>
  <c r="Y203" i="3"/>
  <c r="Y211" i="3"/>
  <c r="Y219" i="3"/>
  <c r="Y227" i="3"/>
  <c r="Y79" i="3"/>
  <c r="Y33" i="3"/>
  <c r="Y65" i="3"/>
  <c r="Y97" i="3"/>
  <c r="Y129" i="3"/>
  <c r="Y144" i="3"/>
  <c r="Y152" i="3"/>
  <c r="Y160" i="3"/>
  <c r="Y168" i="3"/>
  <c r="Y176" i="3"/>
  <c r="Y184" i="3"/>
  <c r="Y192" i="3"/>
  <c r="Y200" i="3"/>
  <c r="Y208" i="3"/>
  <c r="Y216" i="3"/>
  <c r="Y224" i="3"/>
  <c r="Y47" i="3"/>
  <c r="Y229" i="3"/>
  <c r="Y221" i="3"/>
  <c r="Y157" i="3"/>
  <c r="Y111" i="3"/>
  <c r="Y181" i="3"/>
  <c r="Y4" i="2"/>
  <c r="Y12" i="2"/>
  <c r="Y20" i="2"/>
  <c r="Y28" i="2"/>
  <c r="Y36" i="2"/>
  <c r="Y44" i="2"/>
  <c r="Y52" i="2"/>
  <c r="Y60" i="2"/>
  <c r="Y68" i="2"/>
  <c r="Y76" i="2"/>
  <c r="Y84" i="2"/>
  <c r="Y92" i="2"/>
  <c r="Y100" i="2"/>
  <c r="Y108" i="2"/>
  <c r="Y116" i="2"/>
  <c r="Y124" i="2"/>
  <c r="Y132" i="2"/>
  <c r="Y9" i="2"/>
  <c r="Y17" i="2"/>
  <c r="Y25" i="2"/>
  <c r="Y33" i="2"/>
  <c r="Y41" i="2"/>
  <c r="Y49" i="2"/>
  <c r="Y57" i="2"/>
  <c r="Y65" i="2"/>
  <c r="Y73" i="2"/>
  <c r="Y81" i="2"/>
  <c r="Y89" i="2"/>
  <c r="Y97" i="2"/>
  <c r="Y105" i="2"/>
  <c r="Y113" i="2"/>
  <c r="Y121" i="2"/>
  <c r="Y129" i="2"/>
  <c r="Y137" i="2"/>
  <c r="Y6" i="2"/>
  <c r="Y14" i="2"/>
  <c r="Y22" i="2"/>
  <c r="Y30" i="2"/>
  <c r="Y38" i="2"/>
  <c r="Y46" i="2"/>
  <c r="Y54" i="2"/>
  <c r="Y62" i="2"/>
  <c r="Y70" i="2"/>
  <c r="Y78" i="2"/>
  <c r="Y86" i="2"/>
  <c r="Y94" i="2"/>
  <c r="Y102" i="2"/>
  <c r="Y110" i="2"/>
  <c r="Y118" i="2"/>
  <c r="Y126" i="2"/>
  <c r="Y134" i="2"/>
  <c r="Y3" i="2"/>
  <c r="Y11" i="2"/>
  <c r="Y19" i="2"/>
  <c r="Y27" i="2"/>
  <c r="Y35" i="2"/>
  <c r="Y43" i="2"/>
  <c r="Y51" i="2"/>
  <c r="Y59" i="2"/>
  <c r="Y67" i="2"/>
  <c r="Y75" i="2"/>
  <c r="Y83" i="2"/>
  <c r="Y91" i="2"/>
  <c r="Y99" i="2"/>
  <c r="Y107" i="2"/>
  <c r="Y115" i="2"/>
  <c r="Y123" i="2"/>
  <c r="Y131" i="2"/>
  <c r="Y8" i="2"/>
  <c r="Y16" i="2"/>
  <c r="Y24" i="2"/>
  <c r="Y32" i="2"/>
  <c r="Y40" i="2"/>
  <c r="Y48" i="2"/>
  <c r="Y56" i="2"/>
  <c r="Y64" i="2"/>
  <c r="Y72" i="2"/>
  <c r="Y80" i="2"/>
  <c r="Y88" i="2"/>
  <c r="Y96" i="2"/>
  <c r="Y104" i="2"/>
  <c r="Y112" i="2"/>
  <c r="Y120" i="2"/>
  <c r="Y128" i="2"/>
  <c r="Y136" i="2"/>
  <c r="Y5" i="2"/>
  <c r="Y13" i="2"/>
  <c r="Y21" i="2"/>
  <c r="Y29" i="2"/>
  <c r="Y37" i="2"/>
  <c r="Y45" i="2"/>
  <c r="Y53" i="2"/>
  <c r="Y61" i="2"/>
  <c r="Y69" i="2"/>
  <c r="Y77" i="2"/>
  <c r="Y85" i="2"/>
  <c r="Y93" i="2"/>
  <c r="Y101" i="2"/>
  <c r="Y109" i="2"/>
  <c r="Y117" i="2"/>
  <c r="Y125" i="2"/>
  <c r="Y133" i="2"/>
  <c r="Y10" i="2"/>
  <c r="Y18" i="2"/>
  <c r="Y26" i="2"/>
  <c r="Y34" i="2"/>
  <c r="Y42" i="2"/>
  <c r="Y50" i="2"/>
  <c r="Y58" i="2"/>
  <c r="Y66" i="2"/>
  <c r="Y74" i="2"/>
  <c r="Y82" i="2"/>
  <c r="Y90" i="2"/>
  <c r="Y98" i="2"/>
  <c r="Y106" i="2"/>
  <c r="Y114" i="2"/>
  <c r="Y122" i="2"/>
  <c r="Y130" i="2"/>
  <c r="Y138" i="2"/>
  <c r="Y55" i="2"/>
  <c r="Y119" i="2"/>
  <c r="Y139" i="2"/>
  <c r="Y147" i="2"/>
  <c r="Y155" i="2"/>
  <c r="Y163" i="2"/>
  <c r="Y171" i="2"/>
  <c r="Y179" i="2"/>
  <c r="Y187" i="2"/>
  <c r="Y195" i="2"/>
  <c r="Y203" i="2"/>
  <c r="Y211" i="2"/>
  <c r="Y219" i="2"/>
  <c r="Y227" i="2"/>
  <c r="Y15" i="2"/>
  <c r="Y79" i="2"/>
  <c r="Y158" i="2"/>
  <c r="Y174" i="2"/>
  <c r="Y206" i="2"/>
  <c r="Y31" i="2"/>
  <c r="Y95" i="2"/>
  <c r="Y144" i="2"/>
  <c r="Y152" i="2"/>
  <c r="Y160" i="2"/>
  <c r="Y168" i="2"/>
  <c r="Y176" i="2"/>
  <c r="Y184" i="2"/>
  <c r="Y192" i="2"/>
  <c r="Y200" i="2"/>
  <c r="Y208" i="2"/>
  <c r="Y216" i="2"/>
  <c r="Y224" i="2"/>
  <c r="Y166" i="2"/>
  <c r="Y190" i="2"/>
  <c r="Y7" i="2"/>
  <c r="Y71" i="2"/>
  <c r="Y135" i="2"/>
  <c r="Y141" i="2"/>
  <c r="Y149" i="2"/>
  <c r="Y157" i="2"/>
  <c r="Y165" i="2"/>
  <c r="Y173" i="2"/>
  <c r="Y181" i="2"/>
  <c r="Y189" i="2"/>
  <c r="Y197" i="2"/>
  <c r="Y205" i="2"/>
  <c r="Y213" i="2"/>
  <c r="Y221" i="2"/>
  <c r="Y229" i="2"/>
  <c r="Y47" i="2"/>
  <c r="Y111" i="2"/>
  <c r="Y146" i="2"/>
  <c r="Y154" i="2"/>
  <c r="Y162" i="2"/>
  <c r="Y170" i="2"/>
  <c r="Y178" i="2"/>
  <c r="Y186" i="2"/>
  <c r="Y194" i="2"/>
  <c r="Y202" i="2"/>
  <c r="Y210" i="2"/>
  <c r="Y218" i="2"/>
  <c r="Y226" i="2"/>
  <c r="Y150" i="2"/>
  <c r="Y198" i="2"/>
  <c r="Y23" i="2"/>
  <c r="Y87" i="2"/>
  <c r="Y143" i="2"/>
  <c r="Y151" i="2"/>
  <c r="Y159" i="2"/>
  <c r="Y167" i="2"/>
  <c r="Y175" i="2"/>
  <c r="Y183" i="2"/>
  <c r="Y191" i="2"/>
  <c r="Y199" i="2"/>
  <c r="Y207" i="2"/>
  <c r="Y215" i="2"/>
  <c r="Y223" i="2"/>
  <c r="Y142" i="2"/>
  <c r="Y182" i="2"/>
  <c r="Y63" i="2"/>
  <c r="Y127" i="2"/>
  <c r="Y140" i="2"/>
  <c r="Y148" i="2"/>
  <c r="Y156" i="2"/>
  <c r="Y164" i="2"/>
  <c r="Y172" i="2"/>
  <c r="Y180" i="2"/>
  <c r="Y188" i="2"/>
  <c r="Y196" i="2"/>
  <c r="Y204" i="2"/>
  <c r="Y212" i="2"/>
  <c r="Y220" i="2"/>
  <c r="Y228" i="2"/>
  <c r="Y39" i="2"/>
  <c r="Y103" i="2"/>
  <c r="Y145" i="2"/>
  <c r="Y153" i="2"/>
  <c r="Y161" i="2"/>
  <c r="Y169" i="2"/>
  <c r="Y177" i="2"/>
  <c r="Y185" i="2"/>
  <c r="Y193" i="2"/>
  <c r="Y201" i="2"/>
  <c r="Y209" i="2"/>
  <c r="Y217" i="2"/>
  <c r="Y225" i="2"/>
  <c r="Y2" i="2"/>
  <c r="Y222" i="2"/>
  <c r="Y214" i="2"/>
  <c r="AJ197" i="4"/>
  <c r="AJ133" i="4"/>
  <c r="AJ69" i="4"/>
  <c r="AJ5" i="4"/>
  <c r="AJ189" i="4"/>
  <c r="AJ125" i="4"/>
  <c r="AJ61" i="4"/>
  <c r="AJ181" i="4"/>
  <c r="AJ117" i="4"/>
  <c r="AJ53" i="4"/>
  <c r="AJ173" i="4"/>
  <c r="AJ109" i="4"/>
  <c r="AJ45" i="4"/>
  <c r="AJ165" i="4"/>
  <c r="AJ101" i="4"/>
  <c r="AJ37" i="4"/>
  <c r="AJ157" i="4"/>
  <c r="AJ93" i="4"/>
  <c r="AJ29" i="4"/>
  <c r="AJ149" i="4"/>
  <c r="AJ85" i="4"/>
  <c r="AJ21" i="4"/>
  <c r="AJ196" i="4"/>
  <c r="AJ188" i="4"/>
  <c r="AJ180" i="4"/>
  <c r="AJ172" i="4"/>
  <c r="AJ164" i="4"/>
  <c r="AJ156" i="4"/>
  <c r="AJ148" i="4"/>
  <c r="AJ140" i="4"/>
  <c r="AJ132" i="4"/>
  <c r="AJ124" i="4"/>
  <c r="AJ116" i="4"/>
  <c r="AJ108" i="4"/>
  <c r="AJ100" i="4"/>
  <c r="AJ92" i="4"/>
  <c r="AJ84" i="4"/>
  <c r="AJ76" i="4"/>
  <c r="AJ68" i="4"/>
  <c r="AJ60" i="4"/>
  <c r="AJ52" i="4"/>
  <c r="AJ44" i="4"/>
  <c r="AJ36" i="4"/>
  <c r="AJ28" i="4"/>
  <c r="AJ20" i="4"/>
  <c r="AJ12" i="4"/>
  <c r="AJ4" i="4"/>
  <c r="AJ157" i="3"/>
  <c r="AJ93" i="3"/>
  <c r="AJ29" i="3"/>
  <c r="AJ195" i="4"/>
  <c r="AJ187" i="4"/>
  <c r="AJ179" i="4"/>
  <c r="AJ171" i="4"/>
  <c r="AJ163" i="4"/>
  <c r="AJ155" i="4"/>
  <c r="AJ147" i="4"/>
  <c r="AJ139" i="4"/>
  <c r="AJ131" i="4"/>
  <c r="AJ123" i="4"/>
  <c r="AJ115" i="4"/>
  <c r="AJ107" i="4"/>
  <c r="AJ99" i="4"/>
  <c r="AJ91" i="4"/>
  <c r="AJ75" i="4"/>
  <c r="AJ67" i="4"/>
  <c r="AJ59" i="4"/>
  <c r="AJ51" i="4"/>
  <c r="AJ43" i="4"/>
  <c r="AJ35" i="4"/>
  <c r="AJ27" i="4"/>
  <c r="AJ19" i="4"/>
  <c r="AJ11" i="4"/>
  <c r="AJ3" i="4"/>
  <c r="AJ149" i="3"/>
  <c r="AJ85" i="3"/>
  <c r="AJ21" i="3"/>
  <c r="AJ194" i="4"/>
  <c r="AJ186" i="4"/>
  <c r="AJ178" i="4"/>
  <c r="AJ170" i="4"/>
  <c r="AJ162" i="4"/>
  <c r="AJ154" i="4"/>
  <c r="AJ146" i="4"/>
  <c r="AJ138" i="4"/>
  <c r="AJ130" i="4"/>
  <c r="AJ122" i="4"/>
  <c r="AJ114" i="4"/>
  <c r="AJ106" i="4"/>
  <c r="AJ98" i="4"/>
  <c r="AJ90" i="4"/>
  <c r="AJ74" i="4"/>
  <c r="AJ66" i="4"/>
  <c r="AJ58" i="4"/>
  <c r="AJ50" i="4"/>
  <c r="AJ42" i="4"/>
  <c r="AJ34" i="4"/>
  <c r="AJ26" i="4"/>
  <c r="AJ18" i="4"/>
  <c r="AJ10" i="4"/>
  <c r="AJ2" i="4"/>
  <c r="AJ141" i="3"/>
  <c r="AJ77" i="3"/>
  <c r="AJ13" i="3"/>
  <c r="AJ193" i="4"/>
  <c r="AJ185" i="4"/>
  <c r="AJ177" i="4"/>
  <c r="AJ169" i="4"/>
  <c r="AJ161" i="4"/>
  <c r="AJ153" i="4"/>
  <c r="AJ145" i="4"/>
  <c r="AJ137" i="4"/>
  <c r="AJ129" i="4"/>
  <c r="AJ121" i="4"/>
  <c r="AJ113" i="4"/>
  <c r="AJ105" i="4"/>
  <c r="AJ97" i="4"/>
  <c r="AJ89" i="4"/>
  <c r="AJ81" i="4"/>
  <c r="AJ73" i="4"/>
  <c r="AJ65" i="4"/>
  <c r="AJ57" i="4"/>
  <c r="AJ49" i="4"/>
  <c r="AJ41" i="4"/>
  <c r="AJ33" i="4"/>
  <c r="AJ25" i="4"/>
  <c r="AJ17" i="4"/>
  <c r="AJ9" i="4"/>
  <c r="AJ197" i="3"/>
  <c r="AJ133" i="3"/>
  <c r="AJ69" i="3"/>
  <c r="AJ5" i="3"/>
  <c r="AJ200" i="4"/>
  <c r="AJ192" i="4"/>
  <c r="AJ184" i="4"/>
  <c r="AJ176" i="4"/>
  <c r="AJ168" i="4"/>
  <c r="AJ160" i="4"/>
  <c r="AJ152" i="4"/>
  <c r="AJ144" i="4"/>
  <c r="AJ136" i="4"/>
  <c r="AJ128" i="4"/>
  <c r="AJ112" i="4"/>
  <c r="AJ104" i="4"/>
  <c r="AJ96" i="4"/>
  <c r="AJ88" i="4"/>
  <c r="AJ80" i="4"/>
  <c r="AJ72" i="4"/>
  <c r="AJ64" i="4"/>
  <c r="AJ56" i="4"/>
  <c r="AJ48" i="4"/>
  <c r="AJ40" i="4"/>
  <c r="AJ32" i="4"/>
  <c r="AJ24" i="4"/>
  <c r="AJ16" i="4"/>
  <c r="AJ8" i="4"/>
  <c r="AJ189" i="3"/>
  <c r="AJ125" i="3"/>
  <c r="AJ61" i="3"/>
  <c r="AJ199" i="4"/>
  <c r="AJ183" i="4"/>
  <c r="AJ175" i="4"/>
  <c r="AJ167" i="4"/>
  <c r="AJ159" i="4"/>
  <c r="AJ151" i="4"/>
  <c r="AJ143" i="4"/>
  <c r="AJ135" i="4"/>
  <c r="AJ127" i="4"/>
  <c r="AJ111" i="4"/>
  <c r="AJ95" i="4"/>
  <c r="AJ87" i="4"/>
  <c r="AJ79" i="4"/>
  <c r="AJ71" i="4"/>
  <c r="AJ63" i="4"/>
  <c r="AJ55" i="4"/>
  <c r="AJ47" i="4"/>
  <c r="AJ39" i="4"/>
  <c r="AJ23" i="4"/>
  <c r="AJ15" i="4"/>
  <c r="AJ7" i="4"/>
  <c r="AJ181" i="3"/>
  <c r="AJ117" i="3"/>
  <c r="AJ53" i="3"/>
  <c r="AJ198" i="4"/>
  <c r="AJ190" i="4"/>
  <c r="AJ182" i="4"/>
  <c r="AJ174" i="4"/>
  <c r="AJ166" i="4"/>
  <c r="AJ158" i="4"/>
  <c r="AJ150" i="4"/>
  <c r="AJ142" i="4"/>
  <c r="AJ134" i="4"/>
  <c r="AJ126" i="4"/>
  <c r="AJ118" i="4"/>
  <c r="AJ110" i="4"/>
  <c r="AJ102" i="4"/>
  <c r="AJ94" i="4"/>
  <c r="AJ86" i="4"/>
  <c r="AJ78" i="4"/>
  <c r="AJ70" i="4"/>
  <c r="AJ62" i="4"/>
  <c r="AJ54" i="4"/>
  <c r="AJ46" i="4"/>
  <c r="AJ38" i="4"/>
  <c r="AJ30" i="4"/>
  <c r="AJ22" i="4"/>
  <c r="AJ14" i="4"/>
  <c r="AJ6" i="4"/>
  <c r="AJ173" i="3"/>
  <c r="AJ109" i="3"/>
  <c r="AJ45" i="3"/>
  <c r="AJ18" i="3"/>
  <c r="AJ196" i="3"/>
  <c r="AJ188" i="3"/>
  <c r="AJ180" i="3"/>
  <c r="AJ172" i="3"/>
  <c r="AJ164" i="3"/>
  <c r="AJ156" i="3"/>
  <c r="AJ148" i="3"/>
  <c r="AJ140" i="3"/>
  <c r="AJ132" i="3"/>
  <c r="AJ124" i="3"/>
  <c r="AJ116" i="3"/>
  <c r="AJ108" i="3"/>
  <c r="AJ100" i="3"/>
  <c r="AJ92" i="3"/>
  <c r="AJ84" i="3"/>
  <c r="AJ76" i="3"/>
  <c r="AJ68" i="3"/>
  <c r="AJ60" i="3"/>
  <c r="AJ52" i="3"/>
  <c r="AJ44" i="3"/>
  <c r="AJ36" i="3"/>
  <c r="AJ28" i="3"/>
  <c r="AJ20" i="3"/>
  <c r="AJ12" i="3"/>
  <c r="AJ4" i="3"/>
  <c r="AJ185" i="2"/>
  <c r="AJ167" i="2"/>
  <c r="AJ144" i="2"/>
  <c r="AJ121" i="2"/>
  <c r="AJ103" i="2"/>
  <c r="AJ80" i="2"/>
  <c r="AJ57" i="2"/>
  <c r="AJ39" i="2"/>
  <c r="AJ16" i="2"/>
  <c r="AJ195" i="3"/>
  <c r="AJ187" i="3"/>
  <c r="AJ179" i="3"/>
  <c r="AJ171" i="3"/>
  <c r="AJ163" i="3"/>
  <c r="AJ155" i="3"/>
  <c r="AJ147" i="3"/>
  <c r="AJ139" i="3"/>
  <c r="AJ131" i="3"/>
  <c r="AJ123" i="3"/>
  <c r="AJ115" i="3"/>
  <c r="AJ107" i="3"/>
  <c r="AJ99" i="3"/>
  <c r="AJ91" i="3"/>
  <c r="AJ83" i="3"/>
  <c r="AJ75" i="3"/>
  <c r="AJ67" i="3"/>
  <c r="AJ59" i="3"/>
  <c r="AJ51" i="3"/>
  <c r="AJ43" i="3"/>
  <c r="AJ35" i="3"/>
  <c r="AJ27" i="3"/>
  <c r="AJ19" i="3"/>
  <c r="AJ11" i="3"/>
  <c r="AJ3" i="3"/>
  <c r="AJ184" i="2"/>
  <c r="AJ161" i="2"/>
  <c r="AJ143" i="2"/>
  <c r="AJ120" i="2"/>
  <c r="AJ97" i="2"/>
  <c r="AJ79" i="2"/>
  <c r="AJ56" i="2"/>
  <c r="AJ33" i="2"/>
  <c r="AJ15" i="2"/>
  <c r="AJ194" i="3"/>
  <c r="AJ186" i="3"/>
  <c r="AJ178" i="3"/>
  <c r="AJ170" i="3"/>
  <c r="AJ162" i="3"/>
  <c r="AJ154" i="3"/>
  <c r="AJ146" i="3"/>
  <c r="AJ138" i="3"/>
  <c r="AJ130" i="3"/>
  <c r="AJ122" i="3"/>
  <c r="AJ114" i="3"/>
  <c r="AJ106" i="3"/>
  <c r="AJ98" i="3"/>
  <c r="AJ90" i="3"/>
  <c r="AJ82" i="3"/>
  <c r="AJ74" i="3"/>
  <c r="AJ66" i="3"/>
  <c r="AJ58" i="3"/>
  <c r="AJ50" i="3"/>
  <c r="AJ42" i="3"/>
  <c r="AJ34" i="3"/>
  <c r="AJ26" i="3"/>
  <c r="AJ10" i="3"/>
  <c r="AJ2" i="3"/>
  <c r="AJ183" i="2"/>
  <c r="AJ160" i="2"/>
  <c r="AJ137" i="2"/>
  <c r="AJ119" i="2"/>
  <c r="AJ96" i="2"/>
  <c r="AJ73" i="2"/>
  <c r="AJ55" i="2"/>
  <c r="AJ32" i="2"/>
  <c r="AJ9" i="2"/>
  <c r="AJ193" i="3"/>
  <c r="AJ185" i="3"/>
  <c r="AJ177" i="3"/>
  <c r="AJ169" i="3"/>
  <c r="AJ161" i="3"/>
  <c r="AJ153" i="3"/>
  <c r="AJ145" i="3"/>
  <c r="AJ137" i="3"/>
  <c r="AJ129" i="3"/>
  <c r="AJ121" i="3"/>
  <c r="AJ113" i="3"/>
  <c r="AJ105" i="3"/>
  <c r="AJ97" i="3"/>
  <c r="AJ89" i="3"/>
  <c r="AJ81" i="3"/>
  <c r="AJ73" i="3"/>
  <c r="AJ65" i="3"/>
  <c r="AJ57" i="3"/>
  <c r="AJ49" i="3"/>
  <c r="AJ41" i="3"/>
  <c r="AJ33" i="3"/>
  <c r="AJ25" i="3"/>
  <c r="AJ17" i="3"/>
  <c r="AJ9" i="3"/>
  <c r="AJ200" i="2"/>
  <c r="AJ177" i="2"/>
  <c r="AJ159" i="2"/>
  <c r="AJ136" i="2"/>
  <c r="AJ113" i="2"/>
  <c r="AJ95" i="2"/>
  <c r="AJ72" i="2"/>
  <c r="AJ49" i="2"/>
  <c r="AJ31" i="2"/>
  <c r="AJ8" i="2"/>
  <c r="AJ200" i="3"/>
  <c r="AJ192" i="3"/>
  <c r="AJ184" i="3"/>
  <c r="AJ176" i="3"/>
  <c r="AJ168" i="3"/>
  <c r="AJ160" i="3"/>
  <c r="AJ152" i="3"/>
  <c r="AJ144" i="3"/>
  <c r="AJ136" i="3"/>
  <c r="AJ128" i="3"/>
  <c r="AJ120" i="3"/>
  <c r="AJ112" i="3"/>
  <c r="AJ104" i="3"/>
  <c r="AJ96" i="3"/>
  <c r="AJ88" i="3"/>
  <c r="AJ80" i="3"/>
  <c r="AJ72" i="3"/>
  <c r="AJ64" i="3"/>
  <c r="AJ56" i="3"/>
  <c r="AJ48" i="3"/>
  <c r="AJ40" i="3"/>
  <c r="AJ32" i="3"/>
  <c r="AJ24" i="3"/>
  <c r="AJ16" i="3"/>
  <c r="AJ8" i="3"/>
  <c r="AJ199" i="2"/>
  <c r="AJ176" i="2"/>
  <c r="AJ153" i="2"/>
  <c r="AJ135" i="2"/>
  <c r="AJ112" i="2"/>
  <c r="AJ89" i="2"/>
  <c r="AJ71" i="2"/>
  <c r="AJ48" i="2"/>
  <c r="AJ25" i="2"/>
  <c r="AJ7" i="2"/>
  <c r="AJ199" i="3"/>
  <c r="AJ191" i="3"/>
  <c r="AJ183" i="3"/>
  <c r="AJ175" i="3"/>
  <c r="AJ167" i="3"/>
  <c r="AJ159" i="3"/>
  <c r="AJ151" i="3"/>
  <c r="AJ143" i="3"/>
  <c r="AJ135" i="3"/>
  <c r="AJ127" i="3"/>
  <c r="AJ119" i="3"/>
  <c r="AJ111" i="3"/>
  <c r="AJ103" i="3"/>
  <c r="AJ95" i="3"/>
  <c r="AJ87" i="3"/>
  <c r="AJ79" i="3"/>
  <c r="AJ71" i="3"/>
  <c r="AJ63" i="3"/>
  <c r="AJ55" i="3"/>
  <c r="AJ47" i="3"/>
  <c r="AJ39" i="3"/>
  <c r="AJ31" i="3"/>
  <c r="AJ23" i="3"/>
  <c r="AJ15" i="3"/>
  <c r="AJ7" i="3"/>
  <c r="AJ193" i="2"/>
  <c r="AJ175" i="2"/>
  <c r="AJ152" i="2"/>
  <c r="AJ129" i="2"/>
  <c r="AJ111" i="2"/>
  <c r="AJ88" i="2"/>
  <c r="AJ47" i="2"/>
  <c r="AJ24" i="2"/>
  <c r="AJ198" i="3"/>
  <c r="AJ190" i="3"/>
  <c r="AJ182" i="3"/>
  <c r="AJ174" i="3"/>
  <c r="AJ166" i="3"/>
  <c r="AJ158" i="3"/>
  <c r="AJ150" i="3"/>
  <c r="AJ142" i="3"/>
  <c r="AJ134" i="3"/>
  <c r="AJ126" i="3"/>
  <c r="AJ118" i="3"/>
  <c r="AJ110" i="3"/>
  <c r="AJ102" i="3"/>
  <c r="AJ94" i="3"/>
  <c r="AJ86" i="3"/>
  <c r="AJ78" i="3"/>
  <c r="AJ70" i="3"/>
  <c r="AJ62" i="3"/>
  <c r="AJ54" i="3"/>
  <c r="AJ46" i="3"/>
  <c r="AJ38" i="3"/>
  <c r="AJ22" i="3"/>
  <c r="AJ14" i="3"/>
  <c r="AJ6" i="3"/>
  <c r="AJ192" i="2"/>
  <c r="AJ169" i="2"/>
  <c r="AJ151" i="2"/>
  <c r="AJ128" i="2"/>
  <c r="AJ105" i="2"/>
  <c r="AJ87" i="2"/>
  <c r="AJ64" i="2"/>
  <c r="AJ41" i="2"/>
  <c r="AJ23" i="2"/>
  <c r="AJ198" i="2"/>
  <c r="AJ190" i="2"/>
  <c r="AJ182" i="2"/>
  <c r="AJ174" i="2"/>
  <c r="AJ166" i="2"/>
  <c r="AJ158" i="2"/>
  <c r="AJ150" i="2"/>
  <c r="AJ142" i="2"/>
  <c r="AJ134" i="2"/>
  <c r="AJ126" i="2"/>
  <c r="AJ118" i="2"/>
  <c r="AJ110" i="2"/>
  <c r="AJ102" i="2"/>
  <c r="AJ94" i="2"/>
  <c r="AJ86" i="2"/>
  <c r="AJ78" i="2"/>
  <c r="AJ70" i="2"/>
  <c r="AJ62" i="2"/>
  <c r="AJ54" i="2"/>
  <c r="AJ46" i="2"/>
  <c r="AJ38" i="2"/>
  <c r="AJ30" i="2"/>
  <c r="AJ22" i="2"/>
  <c r="AJ14" i="2"/>
  <c r="AJ6" i="2"/>
  <c r="AJ176" i="6"/>
  <c r="AJ112" i="6"/>
  <c r="AJ48" i="6"/>
  <c r="AJ197" i="2"/>
  <c r="AJ189" i="2"/>
  <c r="AJ181" i="2"/>
  <c r="AJ173" i="2"/>
  <c r="AJ165" i="2"/>
  <c r="AJ157" i="2"/>
  <c r="AJ149" i="2"/>
  <c r="AJ141" i="2"/>
  <c r="AJ133" i="2"/>
  <c r="AJ125" i="2"/>
  <c r="AJ117" i="2"/>
  <c r="AJ101" i="2"/>
  <c r="AJ93" i="2"/>
  <c r="AJ85" i="2"/>
  <c r="AJ77" i="2"/>
  <c r="AJ69" i="2"/>
  <c r="AJ61" i="2"/>
  <c r="AJ53" i="2"/>
  <c r="AJ45" i="2"/>
  <c r="AJ37" i="2"/>
  <c r="AJ29" i="2"/>
  <c r="AJ21" i="2"/>
  <c r="AJ13" i="2"/>
  <c r="AJ5" i="2"/>
  <c r="AJ168" i="6"/>
  <c r="AJ104" i="6"/>
  <c r="AJ40" i="6"/>
  <c r="AJ196" i="2"/>
  <c r="AJ188" i="2"/>
  <c r="AJ180" i="2"/>
  <c r="AJ172" i="2"/>
  <c r="AJ164" i="2"/>
  <c r="AJ156" i="2"/>
  <c r="AJ148" i="2"/>
  <c r="AJ140" i="2"/>
  <c r="AJ132" i="2"/>
  <c r="AJ124" i="2"/>
  <c r="AJ116" i="2"/>
  <c r="AJ108" i="2"/>
  <c r="AJ100" i="2"/>
  <c r="AJ92" i="2"/>
  <c r="AJ84" i="2"/>
  <c r="AJ76" i="2"/>
  <c r="AJ68" i="2"/>
  <c r="AJ60" i="2"/>
  <c r="AJ52" i="2"/>
  <c r="AJ44" i="2"/>
  <c r="AJ36" i="2"/>
  <c r="AJ28" i="2"/>
  <c r="AJ20" i="2"/>
  <c r="AJ12" i="2"/>
  <c r="AJ4" i="2"/>
  <c r="AJ160" i="6"/>
  <c r="AJ96" i="6"/>
  <c r="AJ32" i="6"/>
  <c r="AJ195" i="2"/>
  <c r="AJ187" i="2"/>
  <c r="AJ179" i="2"/>
  <c r="AJ171" i="2"/>
  <c r="AJ163" i="2"/>
  <c r="AJ155" i="2"/>
  <c r="AJ147" i="2"/>
  <c r="AJ139" i="2"/>
  <c r="AJ131" i="2"/>
  <c r="AJ123" i="2"/>
  <c r="AJ115" i="2"/>
  <c r="AJ107" i="2"/>
  <c r="AJ99" i="2"/>
  <c r="AJ91" i="2"/>
  <c r="AJ83" i="2"/>
  <c r="AJ75" i="2"/>
  <c r="AJ67" i="2"/>
  <c r="AJ59" i="2"/>
  <c r="AJ51" i="2"/>
  <c r="AJ43" i="2"/>
  <c r="AJ35" i="2"/>
  <c r="AJ27" i="2"/>
  <c r="AJ19" i="2"/>
  <c r="AJ11" i="2"/>
  <c r="AJ3" i="2"/>
  <c r="AJ152" i="6"/>
  <c r="AJ88" i="6"/>
  <c r="AJ24" i="6"/>
  <c r="AJ194" i="2"/>
  <c r="AJ186" i="2"/>
  <c r="AJ178" i="2"/>
  <c r="AJ170" i="2"/>
  <c r="AJ162" i="2"/>
  <c r="AJ154" i="2"/>
  <c r="AJ146" i="2"/>
  <c r="AJ138" i="2"/>
  <c r="AJ130" i="2"/>
  <c r="AJ122" i="2"/>
  <c r="AJ114" i="2"/>
  <c r="AJ106" i="2"/>
  <c r="AJ98" i="2"/>
  <c r="AJ90" i="2"/>
  <c r="AJ82" i="2"/>
  <c r="AJ74" i="2"/>
  <c r="AJ66" i="2"/>
  <c r="AJ58" i="2"/>
  <c r="AJ50" i="2"/>
  <c r="AJ42" i="2"/>
  <c r="AJ34" i="2"/>
  <c r="AJ26" i="2"/>
  <c r="AJ18" i="2"/>
  <c r="AJ10" i="2"/>
  <c r="AJ2" i="2"/>
  <c r="AJ144" i="6"/>
  <c r="AJ80" i="6"/>
  <c r="AJ16" i="6"/>
  <c r="AJ192" i="1"/>
  <c r="AJ144" i="1"/>
  <c r="AJ112" i="1"/>
  <c r="AJ80" i="1"/>
  <c r="AJ48" i="1"/>
  <c r="AJ16" i="1"/>
  <c r="AJ193" i="6"/>
  <c r="AJ185" i="6"/>
  <c r="AJ177" i="6"/>
  <c r="AJ169" i="6"/>
  <c r="AJ161" i="6"/>
  <c r="AJ153" i="6"/>
  <c r="AJ145" i="6"/>
  <c r="AJ137" i="6"/>
  <c r="AJ129" i="6"/>
  <c r="AJ121" i="6"/>
  <c r="AJ113" i="6"/>
  <c r="AJ105" i="6"/>
  <c r="AJ97" i="6"/>
  <c r="AJ89" i="6"/>
  <c r="AJ81" i="6"/>
  <c r="AJ73" i="6"/>
  <c r="AJ65" i="6"/>
  <c r="AJ57" i="6"/>
  <c r="AJ49" i="6"/>
  <c r="AJ41" i="6"/>
  <c r="AJ33" i="6"/>
  <c r="AJ25" i="6"/>
  <c r="AJ17" i="6"/>
  <c r="AJ9" i="6"/>
  <c r="AJ176" i="1"/>
  <c r="AJ136" i="1"/>
  <c r="AJ104" i="1"/>
  <c r="AJ72" i="1"/>
  <c r="AJ40" i="1"/>
  <c r="AJ8" i="1"/>
  <c r="AJ199" i="6"/>
  <c r="AJ191" i="6"/>
  <c r="AJ183" i="6"/>
  <c r="AJ175" i="6"/>
  <c r="AJ167" i="6"/>
  <c r="AJ159" i="6"/>
  <c r="AJ151" i="6"/>
  <c r="AJ143" i="6"/>
  <c r="AJ135" i="6"/>
  <c r="AJ127" i="6"/>
  <c r="AJ119" i="6"/>
  <c r="AJ111" i="6"/>
  <c r="AJ103" i="6"/>
  <c r="AJ95" i="6"/>
  <c r="AJ87" i="6"/>
  <c r="AJ79" i="6"/>
  <c r="AJ71" i="6"/>
  <c r="AJ63" i="6"/>
  <c r="AJ55" i="6"/>
  <c r="AJ47" i="6"/>
  <c r="AJ39" i="6"/>
  <c r="AJ31" i="6"/>
  <c r="AJ23" i="6"/>
  <c r="AJ15" i="6"/>
  <c r="AJ7" i="6"/>
  <c r="AJ168" i="1"/>
  <c r="AJ135" i="1"/>
  <c r="AJ103" i="1"/>
  <c r="AJ71" i="1"/>
  <c r="AJ39" i="1"/>
  <c r="AJ7" i="1"/>
  <c r="AJ198" i="6"/>
  <c r="AJ190" i="6"/>
  <c r="AJ182" i="6"/>
  <c r="AJ174" i="6"/>
  <c r="AJ166" i="6"/>
  <c r="AJ158" i="6"/>
  <c r="AJ150" i="6"/>
  <c r="AJ142" i="6"/>
  <c r="AJ134" i="6"/>
  <c r="AJ126" i="6"/>
  <c r="AJ118" i="6"/>
  <c r="AJ110" i="6"/>
  <c r="AJ102" i="6"/>
  <c r="AJ94" i="6"/>
  <c r="AJ86" i="6"/>
  <c r="AJ78" i="6"/>
  <c r="AJ70" i="6"/>
  <c r="AJ62" i="6"/>
  <c r="AJ54" i="6"/>
  <c r="AJ46" i="6"/>
  <c r="AJ38" i="6"/>
  <c r="AJ30" i="6"/>
  <c r="AJ22" i="6"/>
  <c r="AJ14" i="6"/>
  <c r="AJ6" i="6"/>
  <c r="AJ160" i="1"/>
  <c r="AJ128" i="1"/>
  <c r="AJ96" i="1"/>
  <c r="AJ64" i="1"/>
  <c r="AJ32" i="1"/>
  <c r="AJ197" i="6"/>
  <c r="AJ189" i="6"/>
  <c r="AJ181" i="6"/>
  <c r="AJ173" i="6"/>
  <c r="AJ165" i="6"/>
  <c r="AJ157" i="6"/>
  <c r="AJ149" i="6"/>
  <c r="AJ141" i="6"/>
  <c r="AJ133" i="6"/>
  <c r="AJ125" i="6"/>
  <c r="AJ117" i="6"/>
  <c r="AJ109" i="6"/>
  <c r="AJ101" i="6"/>
  <c r="AJ93" i="6"/>
  <c r="AJ85" i="6"/>
  <c r="AJ77" i="6"/>
  <c r="AJ69" i="6"/>
  <c r="AJ61" i="6"/>
  <c r="AJ53" i="6"/>
  <c r="AJ45" i="6"/>
  <c r="AJ37" i="6"/>
  <c r="AJ29" i="6"/>
  <c r="AJ21" i="6"/>
  <c r="AJ13" i="6"/>
  <c r="AJ5" i="6"/>
  <c r="AJ159" i="1"/>
  <c r="AJ95" i="1"/>
  <c r="AJ63" i="1"/>
  <c r="AJ31" i="1"/>
  <c r="AJ196" i="6"/>
  <c r="AJ188" i="6"/>
  <c r="AJ180" i="6"/>
  <c r="AJ172" i="6"/>
  <c r="AJ164" i="6"/>
  <c r="AJ156" i="6"/>
  <c r="AJ148" i="6"/>
  <c r="AJ140" i="6"/>
  <c r="AJ132" i="6"/>
  <c r="AJ124" i="6"/>
  <c r="AJ116" i="6"/>
  <c r="AJ108" i="6"/>
  <c r="AJ100" i="6"/>
  <c r="AJ92" i="6"/>
  <c r="AJ84" i="6"/>
  <c r="AJ76" i="6"/>
  <c r="AJ68" i="6"/>
  <c r="AJ60" i="6"/>
  <c r="AJ52" i="6"/>
  <c r="AJ44" i="6"/>
  <c r="AJ36" i="6"/>
  <c r="AJ28" i="6"/>
  <c r="AJ20" i="6"/>
  <c r="AJ12" i="6"/>
  <c r="AJ4" i="6"/>
  <c r="AJ152" i="1"/>
  <c r="AJ120" i="1"/>
  <c r="AJ88" i="1"/>
  <c r="AJ56" i="1"/>
  <c r="AJ24" i="1"/>
  <c r="AJ195" i="6"/>
  <c r="AJ187" i="6"/>
  <c r="AJ179" i="6"/>
  <c r="AJ171" i="6"/>
  <c r="AJ163" i="6"/>
  <c r="AJ155" i="6"/>
  <c r="AJ147" i="6"/>
  <c r="AJ139" i="6"/>
  <c r="AJ131" i="6"/>
  <c r="AJ123" i="6"/>
  <c r="AJ115" i="6"/>
  <c r="AJ107" i="6"/>
  <c r="AJ99" i="6"/>
  <c r="AJ91" i="6"/>
  <c r="AJ83" i="6"/>
  <c r="AJ75" i="6"/>
  <c r="AJ67" i="6"/>
  <c r="AJ51" i="6"/>
  <c r="AJ43" i="6"/>
  <c r="AJ35" i="6"/>
  <c r="AJ27" i="6"/>
  <c r="AJ19" i="6"/>
  <c r="AJ11" i="6"/>
  <c r="AJ3" i="6"/>
  <c r="AJ200" i="1"/>
  <c r="AJ151" i="1"/>
  <c r="AJ119" i="1"/>
  <c r="AJ87" i="1"/>
  <c r="AJ55" i="1"/>
  <c r="AJ23" i="1"/>
  <c r="AJ194" i="6"/>
  <c r="AJ186" i="6"/>
  <c r="AJ178" i="6"/>
  <c r="AJ170" i="6"/>
  <c r="AJ162" i="6"/>
  <c r="AJ154" i="6"/>
  <c r="AJ146" i="6"/>
  <c r="AJ138" i="6"/>
  <c r="AJ130" i="6"/>
  <c r="AJ122" i="6"/>
  <c r="AJ114" i="6"/>
  <c r="AJ106" i="6"/>
  <c r="AJ98" i="6"/>
  <c r="AJ90" i="6"/>
  <c r="AJ82" i="6"/>
  <c r="AJ74" i="6"/>
  <c r="AJ66" i="6"/>
  <c r="AJ58" i="6"/>
  <c r="AJ50" i="6"/>
  <c r="AJ42" i="6"/>
  <c r="AJ34" i="6"/>
  <c r="AJ26" i="6"/>
  <c r="AJ18" i="6"/>
  <c r="AJ10" i="6"/>
  <c r="AJ2" i="6"/>
  <c r="AJ199" i="1"/>
  <c r="AJ191" i="1"/>
  <c r="AJ183" i="1"/>
  <c r="AJ175" i="1"/>
  <c r="AJ167" i="1"/>
  <c r="AJ198" i="1"/>
  <c r="AJ190" i="1"/>
  <c r="AJ182" i="1"/>
  <c r="AJ174" i="1"/>
  <c r="AJ166" i="1"/>
  <c r="AJ158" i="1"/>
  <c r="AJ150" i="1"/>
  <c r="AJ142" i="1"/>
  <c r="AJ134" i="1"/>
  <c r="AJ126" i="1"/>
  <c r="AJ118" i="1"/>
  <c r="AJ110" i="1"/>
  <c r="AJ102" i="1"/>
  <c r="AJ94" i="1"/>
  <c r="AJ86" i="1"/>
  <c r="AJ78" i="1"/>
  <c r="AJ70" i="1"/>
  <c r="AJ62" i="1"/>
  <c r="AJ54" i="1"/>
  <c r="AJ46" i="1"/>
  <c r="AJ38" i="1"/>
  <c r="AJ30" i="1"/>
  <c r="AJ22" i="1"/>
  <c r="AJ14" i="1"/>
  <c r="AJ6" i="1"/>
  <c r="AJ197" i="1"/>
  <c r="AJ189" i="1"/>
  <c r="AJ181" i="1"/>
  <c r="AJ173" i="1"/>
  <c r="AJ165" i="1"/>
  <c r="AJ157" i="1"/>
  <c r="AJ149" i="1"/>
  <c r="AJ141" i="1"/>
  <c r="AJ133" i="1"/>
  <c r="AJ125" i="1"/>
  <c r="AJ117" i="1"/>
  <c r="AJ109" i="1"/>
  <c r="AJ101" i="1"/>
  <c r="AJ93" i="1"/>
  <c r="AJ85" i="1"/>
  <c r="AJ77" i="1"/>
  <c r="AJ69" i="1"/>
  <c r="AJ61" i="1"/>
  <c r="AJ53" i="1"/>
  <c r="AJ37" i="1"/>
  <c r="AJ29" i="1"/>
  <c r="AJ21" i="1"/>
  <c r="AJ13" i="1"/>
  <c r="AJ5" i="1"/>
  <c r="AJ167" i="5"/>
  <c r="AJ196" i="1"/>
  <c r="AJ172" i="1"/>
  <c r="AJ164" i="1"/>
  <c r="AJ156" i="1"/>
  <c r="AJ148" i="1"/>
  <c r="AJ140" i="1"/>
  <c r="AJ132" i="1"/>
  <c r="AJ124" i="1"/>
  <c r="AJ116" i="1"/>
  <c r="AJ108" i="1"/>
  <c r="AJ100" i="1"/>
  <c r="AJ92" i="1"/>
  <c r="AJ84" i="1"/>
  <c r="AJ76" i="1"/>
  <c r="AJ68" i="1"/>
  <c r="AJ60" i="1"/>
  <c r="AJ52" i="1"/>
  <c r="AJ44" i="1"/>
  <c r="AJ36" i="1"/>
  <c r="AJ28" i="1"/>
  <c r="AJ20" i="1"/>
  <c r="AJ12" i="1"/>
  <c r="AJ4" i="1"/>
  <c r="AJ159" i="5"/>
  <c r="AJ95" i="5"/>
  <c r="AJ31" i="5"/>
  <c r="AJ195" i="1"/>
  <c r="AJ171" i="1"/>
  <c r="AJ163" i="1"/>
  <c r="AJ155" i="1"/>
  <c r="AJ147" i="1"/>
  <c r="AJ139" i="1"/>
  <c r="AJ131" i="1"/>
  <c r="AJ123" i="1"/>
  <c r="AJ115" i="1"/>
  <c r="AJ107" i="1"/>
  <c r="AJ99" i="1"/>
  <c r="AJ91" i="1"/>
  <c r="AJ83" i="1"/>
  <c r="AJ67" i="1"/>
  <c r="AJ59" i="1"/>
  <c r="AJ51" i="1"/>
  <c r="AJ43" i="1"/>
  <c r="AJ35" i="1"/>
  <c r="AJ27" i="1"/>
  <c r="AJ19" i="1"/>
  <c r="AJ11" i="1"/>
  <c r="AJ3" i="1"/>
  <c r="AJ151" i="5"/>
  <c r="AJ87" i="5"/>
  <c r="AJ23" i="5"/>
  <c r="AJ194" i="1"/>
  <c r="AJ186" i="1"/>
  <c r="AJ178" i="1"/>
  <c r="AJ170" i="1"/>
  <c r="AJ162" i="1"/>
  <c r="AJ154" i="1"/>
  <c r="AJ146" i="1"/>
  <c r="AJ138" i="1"/>
  <c r="AJ130" i="1"/>
  <c r="AJ122" i="1"/>
  <c r="AJ114" i="1"/>
  <c r="AJ106" i="1"/>
  <c r="AJ98" i="1"/>
  <c r="AJ90" i="1"/>
  <c r="AJ82" i="1"/>
  <c r="AJ66" i="1"/>
  <c r="AJ58" i="1"/>
  <c r="AJ50" i="1"/>
  <c r="AJ42" i="1"/>
  <c r="AJ34" i="1"/>
  <c r="AJ26" i="1"/>
  <c r="AJ18" i="1"/>
  <c r="AJ10" i="1"/>
  <c r="AJ2" i="1"/>
  <c r="AJ143" i="5"/>
  <c r="AJ79" i="5"/>
  <c r="AJ15" i="5"/>
  <c r="AJ193" i="1"/>
  <c r="AJ185" i="1"/>
  <c r="AJ177" i="1"/>
  <c r="AJ169" i="1"/>
  <c r="AJ161" i="1"/>
  <c r="AJ153" i="1"/>
  <c r="AJ145" i="1"/>
  <c r="AJ137" i="1"/>
  <c r="AJ129" i="1"/>
  <c r="AJ121" i="1"/>
  <c r="AJ113" i="1"/>
  <c r="AJ105" i="1"/>
  <c r="AJ97" i="1"/>
  <c r="AJ81" i="1"/>
  <c r="AJ73" i="1"/>
  <c r="AJ65" i="1"/>
  <c r="AJ57" i="1"/>
  <c r="AJ49" i="1"/>
  <c r="AJ41" i="1"/>
  <c r="AJ33" i="1"/>
  <c r="AJ25" i="1"/>
  <c r="AJ17" i="1"/>
  <c r="AJ199" i="5"/>
  <c r="AJ135" i="5"/>
  <c r="AJ71" i="5"/>
  <c r="AJ7" i="5"/>
  <c r="AJ97" i="5"/>
  <c r="AJ46" i="5"/>
  <c r="AJ200" i="5"/>
  <c r="AJ192" i="5"/>
  <c r="AJ184" i="5"/>
  <c r="AJ176" i="5"/>
  <c r="AJ168" i="5"/>
  <c r="AJ160" i="5"/>
  <c r="AJ152" i="5"/>
  <c r="AJ136" i="5"/>
  <c r="AJ128" i="5"/>
  <c r="AJ120" i="5"/>
  <c r="AJ112" i="5"/>
  <c r="AJ104" i="5"/>
  <c r="AJ96" i="5"/>
  <c r="AJ88" i="5"/>
  <c r="AJ80" i="5"/>
  <c r="AJ72" i="5"/>
  <c r="AJ64" i="5"/>
  <c r="AJ48" i="5"/>
  <c r="AJ40" i="5"/>
  <c r="AJ32" i="5"/>
  <c r="AJ24" i="5"/>
  <c r="AJ16" i="5"/>
  <c r="AJ8" i="5"/>
  <c r="AJ190" i="5"/>
  <c r="AJ166" i="5"/>
  <c r="AJ86" i="5"/>
  <c r="AJ197" i="5"/>
  <c r="AJ189" i="5"/>
  <c r="AJ181" i="5"/>
  <c r="AJ173" i="5"/>
  <c r="AJ165" i="5"/>
  <c r="AJ157" i="5"/>
  <c r="AJ149" i="5"/>
  <c r="AJ141" i="5"/>
  <c r="AJ133" i="5"/>
  <c r="AJ125" i="5"/>
  <c r="AJ117" i="5"/>
  <c r="AJ109" i="5"/>
  <c r="AJ101" i="5"/>
  <c r="AJ93" i="5"/>
  <c r="AJ85" i="5"/>
  <c r="AJ77" i="5"/>
  <c r="AJ69" i="5"/>
  <c r="AJ61" i="5"/>
  <c r="AJ53" i="5"/>
  <c r="AJ45" i="5"/>
  <c r="AJ37" i="5"/>
  <c r="AJ29" i="5"/>
  <c r="AJ21" i="5"/>
  <c r="AJ13" i="5"/>
  <c r="AJ5" i="5"/>
  <c r="AJ182" i="5"/>
  <c r="AJ158" i="5"/>
  <c r="AJ126" i="5"/>
  <c r="AJ118" i="5"/>
  <c r="AJ110" i="5"/>
  <c r="AJ102" i="5"/>
  <c r="AJ94" i="5"/>
  <c r="AJ70" i="5"/>
  <c r="AJ62" i="5"/>
  <c r="AJ54" i="5"/>
  <c r="AJ38" i="5"/>
  <c r="AJ30" i="5"/>
  <c r="AJ22" i="5"/>
  <c r="AJ6" i="5"/>
  <c r="AJ196" i="5"/>
  <c r="AJ188" i="5"/>
  <c r="AJ180" i="5"/>
  <c r="AJ172" i="5"/>
  <c r="AJ164" i="5"/>
  <c r="AJ156" i="5"/>
  <c r="AJ148" i="5"/>
  <c r="AJ140" i="5"/>
  <c r="AJ132" i="5"/>
  <c r="AJ124" i="5"/>
  <c r="AJ116" i="5"/>
  <c r="AJ108" i="5"/>
  <c r="AJ100" i="5"/>
  <c r="AJ92" i="5"/>
  <c r="AJ84" i="5"/>
  <c r="AJ76" i="5"/>
  <c r="AJ68" i="5"/>
  <c r="AJ60" i="5"/>
  <c r="AJ52" i="5"/>
  <c r="AJ44" i="5"/>
  <c r="AJ36" i="5"/>
  <c r="AJ28" i="5"/>
  <c r="AJ20" i="5"/>
  <c r="AJ12" i="5"/>
  <c r="AJ4" i="5"/>
  <c r="AJ134" i="5"/>
  <c r="AJ187" i="5"/>
  <c r="AJ179" i="5"/>
  <c r="AJ171" i="5"/>
  <c r="AJ163" i="5"/>
  <c r="AJ155" i="5"/>
  <c r="AJ147" i="5"/>
  <c r="AJ139" i="5"/>
  <c r="AJ131" i="5"/>
  <c r="AJ115" i="5"/>
  <c r="AJ99" i="5"/>
  <c r="AJ91" i="5"/>
  <c r="AJ83" i="5"/>
  <c r="AJ75" i="5"/>
  <c r="AJ67" i="5"/>
  <c r="AJ59" i="5"/>
  <c r="AJ51" i="5"/>
  <c r="AJ43" i="5"/>
  <c r="AJ27" i="5"/>
  <c r="AJ11" i="5"/>
  <c r="AJ3" i="5"/>
  <c r="AJ198" i="5"/>
  <c r="AJ150" i="5"/>
  <c r="AJ14" i="5"/>
  <c r="AJ194" i="5"/>
  <c r="AJ186" i="5"/>
  <c r="AJ178" i="5"/>
  <c r="AJ170" i="5"/>
  <c r="AJ162" i="5"/>
  <c r="AJ154" i="5"/>
  <c r="AJ146" i="5"/>
  <c r="AJ130" i="5"/>
  <c r="AJ122" i="5"/>
  <c r="AJ114" i="5"/>
  <c r="AJ106" i="5"/>
  <c r="AJ98" i="5"/>
  <c r="AJ90" i="5"/>
  <c r="AJ82" i="5"/>
  <c r="AJ74" i="5"/>
  <c r="AJ66" i="5"/>
  <c r="AJ58" i="5"/>
  <c r="AJ42" i="5"/>
  <c r="AJ34" i="5"/>
  <c r="AJ26" i="5"/>
  <c r="AJ18" i="5"/>
  <c r="AJ10" i="5"/>
  <c r="AJ2" i="5"/>
  <c r="AJ174" i="5"/>
  <c r="AJ142" i="5"/>
  <c r="AJ78" i="5"/>
  <c r="AJ193" i="5"/>
  <c r="AJ185" i="5"/>
  <c r="AJ177" i="5"/>
  <c r="AJ169" i="5"/>
  <c r="AJ161" i="5"/>
  <c r="AJ153" i="5"/>
  <c r="AJ145" i="5"/>
  <c r="AJ137" i="5"/>
  <c r="AJ129" i="5"/>
  <c r="AJ121" i="5"/>
  <c r="AJ113" i="5"/>
  <c r="AJ105" i="5"/>
  <c r="AJ89" i="5"/>
  <c r="AJ81" i="5"/>
  <c r="AJ73" i="5"/>
  <c r="AJ65" i="5"/>
  <c r="AJ57" i="5"/>
  <c r="AJ49" i="5"/>
  <c r="AJ41" i="5"/>
  <c r="AJ33" i="5"/>
  <c r="AJ25" i="5"/>
  <c r="AJ17" i="5"/>
  <c r="AJ9" i="5"/>
  <c r="K3" i="5"/>
  <c r="L3" i="5"/>
  <c r="M3" i="5"/>
  <c r="N3" i="5"/>
  <c r="O3" i="5"/>
  <c r="K4" i="5"/>
  <c r="L4" i="5"/>
  <c r="M4" i="5"/>
  <c r="N4" i="5"/>
  <c r="O4" i="5"/>
  <c r="K5" i="5"/>
  <c r="L5" i="5"/>
  <c r="M5" i="5"/>
  <c r="N5" i="5"/>
  <c r="O5" i="5"/>
  <c r="K6" i="5"/>
  <c r="L6" i="5"/>
  <c r="M6" i="5"/>
  <c r="N6" i="5"/>
  <c r="O6" i="5"/>
  <c r="K7" i="5"/>
  <c r="L7" i="5"/>
  <c r="M7" i="5"/>
  <c r="N7" i="5"/>
  <c r="O7" i="5"/>
  <c r="K8" i="5"/>
  <c r="L8" i="5"/>
  <c r="M8" i="5"/>
  <c r="N8" i="5"/>
  <c r="O8" i="5"/>
  <c r="K9" i="5"/>
  <c r="L9" i="5"/>
  <c r="M9" i="5"/>
  <c r="N9" i="5"/>
  <c r="O9" i="5"/>
  <c r="K10" i="5"/>
  <c r="L10" i="5"/>
  <c r="M10" i="5"/>
  <c r="N10" i="5"/>
  <c r="O10" i="5"/>
  <c r="K11" i="5"/>
  <c r="L11" i="5"/>
  <c r="M11" i="5"/>
  <c r="N11" i="5"/>
  <c r="O11" i="5"/>
  <c r="K12" i="5"/>
  <c r="L12" i="5"/>
  <c r="M12" i="5"/>
  <c r="N12" i="5"/>
  <c r="O12" i="5"/>
  <c r="K13" i="5"/>
  <c r="L13" i="5"/>
  <c r="M13" i="5"/>
  <c r="N13" i="5"/>
  <c r="O13" i="5"/>
  <c r="K14" i="5"/>
  <c r="L14" i="5"/>
  <c r="M14" i="5"/>
  <c r="N14" i="5"/>
  <c r="O14" i="5"/>
  <c r="K15" i="5"/>
  <c r="L15" i="5"/>
  <c r="M15" i="5"/>
  <c r="N15" i="5"/>
  <c r="O15" i="5"/>
  <c r="K16" i="5"/>
  <c r="L16" i="5"/>
  <c r="M16" i="5"/>
  <c r="N16" i="5"/>
  <c r="O16" i="5"/>
  <c r="K17" i="5"/>
  <c r="L17" i="5"/>
  <c r="M17" i="5"/>
  <c r="N17" i="5"/>
  <c r="O17" i="5"/>
  <c r="K18" i="5"/>
  <c r="L18" i="5"/>
  <c r="M18" i="5"/>
  <c r="N18" i="5"/>
  <c r="O18" i="5"/>
  <c r="K19" i="5"/>
  <c r="L19" i="5"/>
  <c r="M19" i="5"/>
  <c r="N19" i="5"/>
  <c r="O19" i="5"/>
  <c r="K20" i="5"/>
  <c r="L20" i="5"/>
  <c r="M20" i="5"/>
  <c r="N20" i="5"/>
  <c r="O20" i="5"/>
  <c r="K21" i="5"/>
  <c r="L21" i="5"/>
  <c r="M21" i="5"/>
  <c r="N21" i="5"/>
  <c r="O21" i="5"/>
  <c r="K22" i="5"/>
  <c r="L22" i="5"/>
  <c r="M22" i="5"/>
  <c r="N22" i="5"/>
  <c r="O22" i="5"/>
  <c r="K23" i="5"/>
  <c r="L23" i="5"/>
  <c r="M23" i="5"/>
  <c r="N23" i="5"/>
  <c r="O23" i="5"/>
  <c r="K24" i="5"/>
  <c r="L24" i="5"/>
  <c r="M24" i="5"/>
  <c r="N24" i="5"/>
  <c r="O24" i="5"/>
  <c r="K25" i="5"/>
  <c r="L25" i="5"/>
  <c r="M25" i="5"/>
  <c r="N25" i="5"/>
  <c r="O25" i="5"/>
  <c r="K26" i="5"/>
  <c r="L26" i="5"/>
  <c r="M26" i="5"/>
  <c r="N26" i="5"/>
  <c r="O26" i="5"/>
  <c r="K27" i="5"/>
  <c r="L27" i="5"/>
  <c r="M27" i="5"/>
  <c r="N27" i="5"/>
  <c r="O27" i="5"/>
  <c r="K28" i="5"/>
  <c r="L28" i="5"/>
  <c r="M28" i="5"/>
  <c r="N28" i="5"/>
  <c r="O28" i="5"/>
  <c r="K29" i="5"/>
  <c r="L29" i="5"/>
  <c r="M29" i="5"/>
  <c r="N29" i="5"/>
  <c r="O29" i="5"/>
  <c r="K30" i="5"/>
  <c r="L30" i="5"/>
  <c r="M30" i="5"/>
  <c r="N30" i="5"/>
  <c r="O30" i="5"/>
  <c r="K31" i="5"/>
  <c r="L31" i="5"/>
  <c r="M31" i="5"/>
  <c r="N31" i="5"/>
  <c r="O31" i="5"/>
  <c r="K32" i="5"/>
  <c r="L32" i="5"/>
  <c r="M32" i="5"/>
  <c r="N32" i="5"/>
  <c r="O32" i="5"/>
  <c r="K33" i="5"/>
  <c r="L33" i="5"/>
  <c r="M33" i="5"/>
  <c r="N33" i="5"/>
  <c r="O33" i="5"/>
  <c r="K34" i="5"/>
  <c r="L34" i="5"/>
  <c r="M34" i="5"/>
  <c r="N34" i="5"/>
  <c r="O34" i="5"/>
  <c r="K35" i="5"/>
  <c r="L35" i="5"/>
  <c r="M35" i="5"/>
  <c r="N35" i="5"/>
  <c r="O35" i="5"/>
  <c r="K36" i="5"/>
  <c r="L36" i="5"/>
  <c r="M36" i="5"/>
  <c r="N36" i="5"/>
  <c r="O36" i="5"/>
  <c r="K37" i="5"/>
  <c r="L37" i="5"/>
  <c r="M37" i="5"/>
  <c r="N37" i="5"/>
  <c r="O37" i="5"/>
  <c r="K38" i="5"/>
  <c r="L38" i="5"/>
  <c r="M38" i="5"/>
  <c r="N38" i="5"/>
  <c r="O38" i="5"/>
  <c r="K39" i="5"/>
  <c r="L39" i="5"/>
  <c r="M39" i="5"/>
  <c r="N39" i="5"/>
  <c r="O39" i="5"/>
  <c r="K40" i="5"/>
  <c r="L40" i="5"/>
  <c r="M40" i="5"/>
  <c r="N40" i="5"/>
  <c r="O40" i="5"/>
  <c r="K41" i="5"/>
  <c r="L41" i="5"/>
  <c r="M41" i="5"/>
  <c r="N41" i="5"/>
  <c r="O41" i="5"/>
  <c r="K42" i="5"/>
  <c r="L42" i="5"/>
  <c r="M42" i="5"/>
  <c r="N42" i="5"/>
  <c r="O42" i="5"/>
  <c r="K43" i="5"/>
  <c r="L43" i="5"/>
  <c r="M43" i="5"/>
  <c r="N43" i="5"/>
  <c r="O43" i="5"/>
  <c r="K44" i="5"/>
  <c r="L44" i="5"/>
  <c r="M44" i="5"/>
  <c r="N44" i="5"/>
  <c r="O44" i="5"/>
  <c r="K45" i="5"/>
  <c r="L45" i="5"/>
  <c r="M45" i="5"/>
  <c r="N45" i="5"/>
  <c r="O45" i="5"/>
  <c r="K46" i="5"/>
  <c r="L46" i="5"/>
  <c r="M46" i="5"/>
  <c r="N46" i="5"/>
  <c r="O46" i="5"/>
  <c r="K47" i="5"/>
  <c r="L47" i="5"/>
  <c r="M47" i="5"/>
  <c r="N47" i="5"/>
  <c r="O47" i="5"/>
  <c r="K48" i="5"/>
  <c r="L48" i="5"/>
  <c r="M48" i="5"/>
  <c r="N48" i="5"/>
  <c r="O48" i="5"/>
  <c r="K49" i="5"/>
  <c r="L49" i="5"/>
  <c r="M49" i="5"/>
  <c r="N49" i="5"/>
  <c r="O49" i="5"/>
  <c r="K50" i="5"/>
  <c r="L50" i="5"/>
  <c r="M50" i="5"/>
  <c r="N50" i="5"/>
  <c r="O50" i="5"/>
  <c r="K51" i="5"/>
  <c r="L51" i="5"/>
  <c r="M51" i="5"/>
  <c r="N51" i="5"/>
  <c r="O51" i="5"/>
  <c r="K52" i="5"/>
  <c r="L52" i="5"/>
  <c r="M52" i="5"/>
  <c r="N52" i="5"/>
  <c r="O52" i="5"/>
  <c r="K53" i="5"/>
  <c r="L53" i="5"/>
  <c r="M53" i="5"/>
  <c r="N53" i="5"/>
  <c r="O53" i="5"/>
  <c r="K54" i="5"/>
  <c r="L54" i="5"/>
  <c r="M54" i="5"/>
  <c r="N54" i="5"/>
  <c r="O54" i="5"/>
  <c r="K55" i="5"/>
  <c r="L55" i="5"/>
  <c r="M55" i="5"/>
  <c r="N55" i="5"/>
  <c r="O55" i="5"/>
  <c r="K56" i="5"/>
  <c r="L56" i="5"/>
  <c r="M56" i="5"/>
  <c r="N56" i="5"/>
  <c r="O56" i="5"/>
  <c r="K57" i="5"/>
  <c r="L57" i="5"/>
  <c r="M57" i="5"/>
  <c r="N57" i="5"/>
  <c r="O57" i="5"/>
  <c r="K58" i="5"/>
  <c r="L58" i="5"/>
  <c r="M58" i="5"/>
  <c r="N58" i="5"/>
  <c r="O58" i="5"/>
  <c r="K59" i="5"/>
  <c r="L59" i="5"/>
  <c r="M59" i="5"/>
  <c r="N59" i="5"/>
  <c r="O59" i="5"/>
  <c r="K60" i="5"/>
  <c r="L60" i="5"/>
  <c r="M60" i="5"/>
  <c r="N60" i="5"/>
  <c r="O60" i="5"/>
  <c r="K61" i="5"/>
  <c r="L61" i="5"/>
  <c r="M61" i="5"/>
  <c r="N61" i="5"/>
  <c r="O61" i="5"/>
  <c r="K62" i="5"/>
  <c r="L62" i="5"/>
  <c r="M62" i="5"/>
  <c r="N62" i="5"/>
  <c r="O62" i="5"/>
  <c r="K63" i="5"/>
  <c r="L63" i="5"/>
  <c r="M63" i="5"/>
  <c r="N63" i="5"/>
  <c r="O63" i="5"/>
  <c r="K64" i="5"/>
  <c r="L64" i="5"/>
  <c r="M64" i="5"/>
  <c r="N64" i="5"/>
  <c r="O64" i="5"/>
  <c r="K65" i="5"/>
  <c r="L65" i="5"/>
  <c r="M65" i="5"/>
  <c r="N65" i="5"/>
  <c r="O65" i="5"/>
  <c r="K66" i="5"/>
  <c r="L66" i="5"/>
  <c r="M66" i="5"/>
  <c r="N66" i="5"/>
  <c r="O66" i="5"/>
  <c r="K67" i="5"/>
  <c r="L67" i="5"/>
  <c r="M67" i="5"/>
  <c r="N67" i="5"/>
  <c r="O67" i="5"/>
  <c r="K68" i="5"/>
  <c r="L68" i="5"/>
  <c r="M68" i="5"/>
  <c r="N68" i="5"/>
  <c r="O68" i="5"/>
  <c r="K69" i="5"/>
  <c r="L69" i="5"/>
  <c r="M69" i="5"/>
  <c r="N69" i="5"/>
  <c r="O69" i="5"/>
  <c r="K70" i="5"/>
  <c r="L70" i="5"/>
  <c r="M70" i="5"/>
  <c r="N70" i="5"/>
  <c r="O70" i="5"/>
  <c r="K71" i="5"/>
  <c r="L71" i="5"/>
  <c r="M71" i="5"/>
  <c r="N71" i="5"/>
  <c r="O71" i="5"/>
  <c r="K72" i="5"/>
  <c r="L72" i="5"/>
  <c r="M72" i="5"/>
  <c r="N72" i="5"/>
  <c r="O72" i="5"/>
  <c r="K73" i="5"/>
  <c r="L73" i="5"/>
  <c r="M73" i="5"/>
  <c r="N73" i="5"/>
  <c r="O73" i="5"/>
  <c r="K74" i="5"/>
  <c r="L74" i="5"/>
  <c r="M74" i="5"/>
  <c r="N74" i="5"/>
  <c r="O74" i="5"/>
  <c r="K75" i="5"/>
  <c r="L75" i="5"/>
  <c r="M75" i="5"/>
  <c r="N75" i="5"/>
  <c r="O75" i="5"/>
  <c r="K76" i="5"/>
  <c r="L76" i="5"/>
  <c r="M76" i="5"/>
  <c r="N76" i="5"/>
  <c r="O76" i="5"/>
  <c r="K77" i="5"/>
  <c r="L77" i="5"/>
  <c r="M77" i="5"/>
  <c r="N77" i="5"/>
  <c r="O77" i="5"/>
  <c r="K78" i="5"/>
  <c r="L78" i="5"/>
  <c r="M78" i="5"/>
  <c r="N78" i="5"/>
  <c r="O78" i="5"/>
  <c r="K79" i="5"/>
  <c r="L79" i="5"/>
  <c r="M79" i="5"/>
  <c r="N79" i="5"/>
  <c r="O79" i="5"/>
  <c r="K80" i="5"/>
  <c r="L80" i="5"/>
  <c r="M80" i="5"/>
  <c r="N80" i="5"/>
  <c r="O80" i="5"/>
  <c r="K81" i="5"/>
  <c r="L81" i="5"/>
  <c r="M81" i="5"/>
  <c r="N81" i="5"/>
  <c r="O81" i="5"/>
  <c r="K82" i="5"/>
  <c r="L82" i="5"/>
  <c r="M82" i="5"/>
  <c r="N82" i="5"/>
  <c r="O82" i="5"/>
  <c r="K83" i="5"/>
  <c r="L83" i="5"/>
  <c r="M83" i="5"/>
  <c r="N83" i="5"/>
  <c r="O83" i="5"/>
  <c r="K84" i="5"/>
  <c r="L84" i="5"/>
  <c r="M84" i="5"/>
  <c r="N84" i="5"/>
  <c r="O84" i="5"/>
  <c r="K85" i="5"/>
  <c r="L85" i="5"/>
  <c r="M85" i="5"/>
  <c r="N85" i="5"/>
  <c r="O85" i="5"/>
  <c r="K86" i="5"/>
  <c r="L86" i="5"/>
  <c r="M86" i="5"/>
  <c r="N86" i="5"/>
  <c r="O86" i="5"/>
  <c r="K87" i="5"/>
  <c r="L87" i="5"/>
  <c r="M87" i="5"/>
  <c r="N87" i="5"/>
  <c r="O87" i="5"/>
  <c r="K88" i="5"/>
  <c r="L88" i="5"/>
  <c r="M88" i="5"/>
  <c r="N88" i="5"/>
  <c r="O88" i="5"/>
  <c r="K89" i="5"/>
  <c r="L89" i="5"/>
  <c r="M89" i="5"/>
  <c r="N89" i="5"/>
  <c r="O89" i="5"/>
  <c r="K90" i="5"/>
  <c r="L90" i="5"/>
  <c r="M90" i="5"/>
  <c r="N90" i="5"/>
  <c r="O90" i="5"/>
  <c r="K91" i="5"/>
  <c r="L91" i="5"/>
  <c r="M91" i="5"/>
  <c r="N91" i="5"/>
  <c r="O91" i="5"/>
  <c r="K92" i="5"/>
  <c r="L92" i="5"/>
  <c r="M92" i="5"/>
  <c r="N92" i="5"/>
  <c r="O92" i="5"/>
  <c r="K93" i="5"/>
  <c r="L93" i="5"/>
  <c r="M93" i="5"/>
  <c r="N93" i="5"/>
  <c r="O93" i="5"/>
  <c r="K94" i="5"/>
  <c r="L94" i="5"/>
  <c r="M94" i="5"/>
  <c r="N94" i="5"/>
  <c r="O94" i="5"/>
  <c r="K95" i="5"/>
  <c r="L95" i="5"/>
  <c r="M95" i="5"/>
  <c r="N95" i="5"/>
  <c r="O95" i="5"/>
  <c r="K96" i="5"/>
  <c r="L96" i="5"/>
  <c r="M96" i="5"/>
  <c r="N96" i="5"/>
  <c r="O96" i="5"/>
  <c r="K97" i="5"/>
  <c r="L97" i="5"/>
  <c r="M97" i="5"/>
  <c r="N97" i="5"/>
  <c r="O97" i="5"/>
  <c r="K98" i="5"/>
  <c r="L98" i="5"/>
  <c r="M98" i="5"/>
  <c r="N98" i="5"/>
  <c r="O98" i="5"/>
  <c r="K99" i="5"/>
  <c r="L99" i="5"/>
  <c r="M99" i="5"/>
  <c r="N99" i="5"/>
  <c r="O99" i="5"/>
  <c r="K100" i="5"/>
  <c r="L100" i="5"/>
  <c r="M100" i="5"/>
  <c r="N100" i="5"/>
  <c r="O100" i="5"/>
  <c r="K101" i="5"/>
  <c r="L101" i="5"/>
  <c r="M101" i="5"/>
  <c r="N101" i="5"/>
  <c r="O101" i="5"/>
  <c r="K102" i="5"/>
  <c r="L102" i="5"/>
  <c r="M102" i="5"/>
  <c r="N102" i="5"/>
  <c r="O102" i="5"/>
  <c r="K103" i="5"/>
  <c r="L103" i="5"/>
  <c r="M103" i="5"/>
  <c r="N103" i="5"/>
  <c r="O103" i="5"/>
  <c r="K104" i="5"/>
  <c r="L104" i="5"/>
  <c r="M104" i="5"/>
  <c r="N104" i="5"/>
  <c r="O104" i="5"/>
  <c r="K105" i="5"/>
  <c r="L105" i="5"/>
  <c r="M105" i="5"/>
  <c r="N105" i="5"/>
  <c r="O105" i="5"/>
  <c r="K106" i="5"/>
  <c r="L106" i="5"/>
  <c r="M106" i="5"/>
  <c r="N106" i="5"/>
  <c r="O106" i="5"/>
  <c r="K107" i="5"/>
  <c r="L107" i="5"/>
  <c r="M107" i="5"/>
  <c r="N107" i="5"/>
  <c r="O107" i="5"/>
  <c r="K108" i="5"/>
  <c r="L108" i="5"/>
  <c r="M108" i="5"/>
  <c r="N108" i="5"/>
  <c r="O108" i="5"/>
  <c r="K109" i="5"/>
  <c r="L109" i="5"/>
  <c r="M109" i="5"/>
  <c r="N109" i="5"/>
  <c r="O109" i="5"/>
  <c r="K110" i="5"/>
  <c r="L110" i="5"/>
  <c r="M110" i="5"/>
  <c r="N110" i="5"/>
  <c r="O110" i="5"/>
  <c r="K111" i="5"/>
  <c r="L111" i="5"/>
  <c r="M111" i="5"/>
  <c r="N111" i="5"/>
  <c r="O111" i="5"/>
  <c r="K112" i="5"/>
  <c r="L112" i="5"/>
  <c r="M112" i="5"/>
  <c r="N112" i="5"/>
  <c r="O112" i="5"/>
  <c r="K113" i="5"/>
  <c r="L113" i="5"/>
  <c r="M113" i="5"/>
  <c r="N113" i="5"/>
  <c r="O113" i="5"/>
  <c r="K114" i="5"/>
  <c r="L114" i="5"/>
  <c r="M114" i="5"/>
  <c r="N114" i="5"/>
  <c r="O114" i="5"/>
  <c r="K115" i="5"/>
  <c r="L115" i="5"/>
  <c r="M115" i="5"/>
  <c r="N115" i="5"/>
  <c r="O115" i="5"/>
  <c r="K116" i="5"/>
  <c r="L116" i="5"/>
  <c r="M116" i="5"/>
  <c r="N116" i="5"/>
  <c r="O116" i="5"/>
  <c r="K117" i="5"/>
  <c r="L117" i="5"/>
  <c r="M117" i="5"/>
  <c r="N117" i="5"/>
  <c r="O117" i="5"/>
  <c r="K118" i="5"/>
  <c r="L118" i="5"/>
  <c r="M118" i="5"/>
  <c r="N118" i="5"/>
  <c r="O118" i="5"/>
  <c r="K119" i="5"/>
  <c r="L119" i="5"/>
  <c r="M119" i="5"/>
  <c r="N119" i="5"/>
  <c r="O119" i="5"/>
  <c r="K120" i="5"/>
  <c r="L120" i="5"/>
  <c r="M120" i="5"/>
  <c r="N120" i="5"/>
  <c r="O120" i="5"/>
  <c r="K121" i="5"/>
  <c r="L121" i="5"/>
  <c r="M121" i="5"/>
  <c r="N121" i="5"/>
  <c r="O121" i="5"/>
  <c r="K122" i="5"/>
  <c r="L122" i="5"/>
  <c r="M122" i="5"/>
  <c r="N122" i="5"/>
  <c r="O122" i="5"/>
  <c r="K123" i="5"/>
  <c r="L123" i="5"/>
  <c r="M123" i="5"/>
  <c r="N123" i="5"/>
  <c r="O123" i="5"/>
  <c r="K124" i="5"/>
  <c r="L124" i="5"/>
  <c r="M124" i="5"/>
  <c r="N124" i="5"/>
  <c r="O124" i="5"/>
  <c r="K125" i="5"/>
  <c r="L125" i="5"/>
  <c r="M125" i="5"/>
  <c r="N125" i="5"/>
  <c r="O125" i="5"/>
  <c r="K126" i="5"/>
  <c r="L126" i="5"/>
  <c r="M126" i="5"/>
  <c r="N126" i="5"/>
  <c r="O126" i="5"/>
  <c r="K127" i="5"/>
  <c r="L127" i="5"/>
  <c r="M127" i="5"/>
  <c r="N127" i="5"/>
  <c r="O127" i="5"/>
  <c r="K128" i="5"/>
  <c r="L128" i="5"/>
  <c r="M128" i="5"/>
  <c r="N128" i="5"/>
  <c r="O128" i="5"/>
  <c r="K129" i="5"/>
  <c r="L129" i="5"/>
  <c r="M129" i="5"/>
  <c r="N129" i="5"/>
  <c r="O129" i="5"/>
  <c r="K130" i="5"/>
  <c r="L130" i="5"/>
  <c r="M130" i="5"/>
  <c r="N130" i="5"/>
  <c r="O130" i="5"/>
  <c r="K131" i="5"/>
  <c r="L131" i="5"/>
  <c r="M131" i="5"/>
  <c r="N131" i="5"/>
  <c r="O131" i="5"/>
  <c r="K132" i="5"/>
  <c r="L132" i="5"/>
  <c r="M132" i="5"/>
  <c r="N132" i="5"/>
  <c r="O132" i="5"/>
  <c r="K133" i="5"/>
  <c r="L133" i="5"/>
  <c r="M133" i="5"/>
  <c r="N133" i="5"/>
  <c r="O133" i="5"/>
  <c r="K134" i="5"/>
  <c r="L134" i="5"/>
  <c r="M134" i="5"/>
  <c r="N134" i="5"/>
  <c r="O134" i="5"/>
  <c r="K135" i="5"/>
  <c r="L135" i="5"/>
  <c r="M135" i="5"/>
  <c r="N135" i="5"/>
  <c r="O135" i="5"/>
  <c r="K136" i="5"/>
  <c r="L136" i="5"/>
  <c r="M136" i="5"/>
  <c r="N136" i="5"/>
  <c r="O136" i="5"/>
  <c r="K137" i="5"/>
  <c r="L137" i="5"/>
  <c r="M137" i="5"/>
  <c r="N137" i="5"/>
  <c r="O137" i="5"/>
  <c r="K138" i="5"/>
  <c r="L138" i="5"/>
  <c r="M138" i="5"/>
  <c r="N138" i="5"/>
  <c r="O138" i="5"/>
  <c r="K139" i="5"/>
  <c r="L139" i="5"/>
  <c r="M139" i="5"/>
  <c r="N139" i="5"/>
  <c r="O139" i="5"/>
  <c r="K140" i="5"/>
  <c r="L140" i="5"/>
  <c r="M140" i="5"/>
  <c r="N140" i="5"/>
  <c r="O140" i="5"/>
  <c r="K141" i="5"/>
  <c r="L141" i="5"/>
  <c r="M141" i="5"/>
  <c r="N141" i="5"/>
  <c r="O141" i="5"/>
  <c r="K142" i="5"/>
  <c r="L142" i="5"/>
  <c r="M142" i="5"/>
  <c r="N142" i="5"/>
  <c r="O142" i="5"/>
  <c r="K143" i="5"/>
  <c r="L143" i="5"/>
  <c r="M143" i="5"/>
  <c r="N143" i="5"/>
  <c r="O143" i="5"/>
  <c r="K144" i="5"/>
  <c r="L144" i="5"/>
  <c r="M144" i="5"/>
  <c r="N144" i="5"/>
  <c r="O144" i="5"/>
  <c r="K145" i="5"/>
  <c r="L145" i="5"/>
  <c r="M145" i="5"/>
  <c r="N145" i="5"/>
  <c r="O145" i="5"/>
  <c r="K146" i="5"/>
  <c r="L146" i="5"/>
  <c r="M146" i="5"/>
  <c r="N146" i="5"/>
  <c r="O146" i="5"/>
  <c r="K147" i="5"/>
  <c r="L147" i="5"/>
  <c r="M147" i="5"/>
  <c r="N147" i="5"/>
  <c r="O147" i="5"/>
  <c r="K148" i="5"/>
  <c r="L148" i="5"/>
  <c r="M148" i="5"/>
  <c r="N148" i="5"/>
  <c r="O148" i="5"/>
  <c r="K149" i="5"/>
  <c r="L149" i="5"/>
  <c r="M149" i="5"/>
  <c r="N149" i="5"/>
  <c r="O149" i="5"/>
  <c r="K150" i="5"/>
  <c r="L150" i="5"/>
  <c r="M150" i="5"/>
  <c r="N150" i="5"/>
  <c r="O150" i="5"/>
  <c r="K151" i="5"/>
  <c r="L151" i="5"/>
  <c r="M151" i="5"/>
  <c r="N151" i="5"/>
  <c r="O151" i="5"/>
  <c r="K152" i="5"/>
  <c r="L152" i="5"/>
  <c r="M152" i="5"/>
  <c r="N152" i="5"/>
  <c r="O152" i="5"/>
  <c r="K153" i="5"/>
  <c r="L153" i="5"/>
  <c r="M153" i="5"/>
  <c r="N153" i="5"/>
  <c r="O153" i="5"/>
  <c r="K154" i="5"/>
  <c r="L154" i="5"/>
  <c r="M154" i="5"/>
  <c r="N154" i="5"/>
  <c r="O154" i="5"/>
  <c r="K155" i="5"/>
  <c r="L155" i="5"/>
  <c r="M155" i="5"/>
  <c r="N155" i="5"/>
  <c r="O155" i="5"/>
  <c r="K156" i="5"/>
  <c r="L156" i="5"/>
  <c r="M156" i="5"/>
  <c r="N156" i="5"/>
  <c r="O156" i="5"/>
  <c r="K157" i="5"/>
  <c r="L157" i="5"/>
  <c r="M157" i="5"/>
  <c r="N157" i="5"/>
  <c r="O157" i="5"/>
  <c r="K158" i="5"/>
  <c r="L158" i="5"/>
  <c r="M158" i="5"/>
  <c r="N158" i="5"/>
  <c r="O158" i="5"/>
  <c r="K159" i="5"/>
  <c r="L159" i="5"/>
  <c r="M159" i="5"/>
  <c r="N159" i="5"/>
  <c r="O159" i="5"/>
  <c r="K160" i="5"/>
  <c r="L160" i="5"/>
  <c r="M160" i="5"/>
  <c r="N160" i="5"/>
  <c r="O160" i="5"/>
  <c r="K161" i="5"/>
  <c r="L161" i="5"/>
  <c r="M161" i="5"/>
  <c r="N161" i="5"/>
  <c r="O161" i="5"/>
  <c r="K162" i="5"/>
  <c r="L162" i="5"/>
  <c r="M162" i="5"/>
  <c r="N162" i="5"/>
  <c r="O162" i="5"/>
  <c r="K163" i="5"/>
  <c r="L163" i="5"/>
  <c r="M163" i="5"/>
  <c r="N163" i="5"/>
  <c r="O163" i="5"/>
  <c r="K164" i="5"/>
  <c r="L164" i="5"/>
  <c r="M164" i="5"/>
  <c r="N164" i="5"/>
  <c r="O164" i="5"/>
  <c r="K165" i="5"/>
  <c r="L165" i="5"/>
  <c r="M165" i="5"/>
  <c r="N165" i="5"/>
  <c r="O165" i="5"/>
  <c r="K166" i="5"/>
  <c r="L166" i="5"/>
  <c r="M166" i="5"/>
  <c r="N166" i="5"/>
  <c r="O166" i="5"/>
  <c r="K167" i="5"/>
  <c r="L167" i="5"/>
  <c r="M167" i="5"/>
  <c r="N167" i="5"/>
  <c r="O167" i="5"/>
  <c r="K168" i="5"/>
  <c r="L168" i="5"/>
  <c r="M168" i="5"/>
  <c r="N168" i="5"/>
  <c r="O168" i="5"/>
  <c r="K169" i="5"/>
  <c r="L169" i="5"/>
  <c r="M169" i="5"/>
  <c r="N169" i="5"/>
  <c r="O169" i="5"/>
  <c r="K170" i="5"/>
  <c r="L170" i="5"/>
  <c r="M170" i="5"/>
  <c r="N170" i="5"/>
  <c r="O170" i="5"/>
  <c r="K171" i="5"/>
  <c r="L171" i="5"/>
  <c r="M171" i="5"/>
  <c r="N171" i="5"/>
  <c r="O171" i="5"/>
  <c r="K172" i="5"/>
  <c r="L172" i="5"/>
  <c r="M172" i="5"/>
  <c r="N172" i="5"/>
  <c r="O172" i="5"/>
  <c r="K173" i="5"/>
  <c r="L173" i="5"/>
  <c r="M173" i="5"/>
  <c r="N173" i="5"/>
  <c r="O173" i="5"/>
  <c r="K174" i="5"/>
  <c r="L174" i="5"/>
  <c r="M174" i="5"/>
  <c r="N174" i="5"/>
  <c r="O174" i="5"/>
  <c r="K175" i="5"/>
  <c r="L175" i="5"/>
  <c r="M175" i="5"/>
  <c r="N175" i="5"/>
  <c r="O175" i="5"/>
  <c r="K176" i="5"/>
  <c r="L176" i="5"/>
  <c r="M176" i="5"/>
  <c r="N176" i="5"/>
  <c r="O176" i="5"/>
  <c r="K177" i="5"/>
  <c r="L177" i="5"/>
  <c r="M177" i="5"/>
  <c r="N177" i="5"/>
  <c r="O177" i="5"/>
  <c r="K178" i="5"/>
  <c r="L178" i="5"/>
  <c r="M178" i="5"/>
  <c r="N178" i="5"/>
  <c r="O178" i="5"/>
  <c r="K179" i="5"/>
  <c r="L179" i="5"/>
  <c r="M179" i="5"/>
  <c r="N179" i="5"/>
  <c r="O179" i="5"/>
  <c r="K180" i="5"/>
  <c r="L180" i="5"/>
  <c r="M180" i="5"/>
  <c r="N180" i="5"/>
  <c r="O180" i="5"/>
  <c r="K181" i="5"/>
  <c r="L181" i="5"/>
  <c r="M181" i="5"/>
  <c r="N181" i="5"/>
  <c r="O181" i="5"/>
  <c r="K182" i="5"/>
  <c r="L182" i="5"/>
  <c r="M182" i="5"/>
  <c r="N182" i="5"/>
  <c r="O182" i="5"/>
  <c r="K183" i="5"/>
  <c r="L183" i="5"/>
  <c r="M183" i="5"/>
  <c r="N183" i="5"/>
  <c r="O183" i="5"/>
  <c r="K184" i="5"/>
  <c r="L184" i="5"/>
  <c r="M184" i="5"/>
  <c r="N184" i="5"/>
  <c r="O184" i="5"/>
  <c r="K185" i="5"/>
  <c r="L185" i="5"/>
  <c r="M185" i="5"/>
  <c r="N185" i="5"/>
  <c r="O185" i="5"/>
  <c r="K186" i="5"/>
  <c r="L186" i="5"/>
  <c r="M186" i="5"/>
  <c r="N186" i="5"/>
  <c r="O186" i="5"/>
  <c r="K187" i="5"/>
  <c r="L187" i="5"/>
  <c r="M187" i="5"/>
  <c r="N187" i="5"/>
  <c r="O187" i="5"/>
  <c r="K188" i="5"/>
  <c r="L188" i="5"/>
  <c r="M188" i="5"/>
  <c r="N188" i="5"/>
  <c r="O188" i="5"/>
  <c r="K189" i="5"/>
  <c r="L189" i="5"/>
  <c r="M189" i="5"/>
  <c r="N189" i="5"/>
  <c r="O189" i="5"/>
  <c r="K190" i="5"/>
  <c r="L190" i="5"/>
  <c r="M190" i="5"/>
  <c r="N190" i="5"/>
  <c r="O190" i="5"/>
  <c r="K191" i="5"/>
  <c r="L191" i="5"/>
  <c r="M191" i="5"/>
  <c r="N191" i="5"/>
  <c r="O191" i="5"/>
  <c r="K192" i="5"/>
  <c r="L192" i="5"/>
  <c r="M192" i="5"/>
  <c r="N192" i="5"/>
  <c r="O192" i="5"/>
  <c r="K193" i="5"/>
  <c r="L193" i="5"/>
  <c r="M193" i="5"/>
  <c r="N193" i="5"/>
  <c r="O193" i="5"/>
  <c r="K194" i="5"/>
  <c r="L194" i="5"/>
  <c r="M194" i="5"/>
  <c r="N194" i="5"/>
  <c r="O194" i="5"/>
  <c r="K195" i="5"/>
  <c r="L195" i="5"/>
  <c r="M195" i="5"/>
  <c r="N195" i="5"/>
  <c r="O195" i="5"/>
  <c r="K196" i="5"/>
  <c r="L196" i="5"/>
  <c r="M196" i="5"/>
  <c r="N196" i="5"/>
  <c r="O196" i="5"/>
  <c r="K197" i="5"/>
  <c r="L197" i="5"/>
  <c r="M197" i="5"/>
  <c r="N197" i="5"/>
  <c r="O197" i="5"/>
  <c r="K198" i="5"/>
  <c r="L198" i="5"/>
  <c r="M198" i="5"/>
  <c r="N198" i="5"/>
  <c r="O198" i="5"/>
  <c r="K199" i="5"/>
  <c r="L199" i="5"/>
  <c r="M199" i="5"/>
  <c r="N199" i="5"/>
  <c r="O199" i="5"/>
  <c r="K200" i="5"/>
  <c r="L200" i="5"/>
  <c r="M200" i="5"/>
  <c r="N200" i="5"/>
  <c r="O200" i="5"/>
  <c r="L2" i="5"/>
  <c r="M2" i="5"/>
  <c r="N2" i="5"/>
  <c r="O2" i="5"/>
  <c r="K2" i="5"/>
  <c r="K3" i="4"/>
  <c r="L3" i="4"/>
  <c r="M3" i="4"/>
  <c r="N3" i="4"/>
  <c r="O3" i="4"/>
  <c r="K4" i="4"/>
  <c r="L4" i="4"/>
  <c r="M4" i="4"/>
  <c r="N4" i="4"/>
  <c r="O4" i="4"/>
  <c r="K5" i="4"/>
  <c r="L5" i="4"/>
  <c r="M5" i="4"/>
  <c r="N5" i="4"/>
  <c r="O5" i="4"/>
  <c r="K6" i="4"/>
  <c r="L6" i="4"/>
  <c r="M6" i="4"/>
  <c r="N6" i="4"/>
  <c r="O6" i="4"/>
  <c r="K7" i="4"/>
  <c r="L7" i="4"/>
  <c r="M7" i="4"/>
  <c r="N7" i="4"/>
  <c r="O7" i="4"/>
  <c r="K8" i="4"/>
  <c r="L8" i="4"/>
  <c r="M8" i="4"/>
  <c r="N8" i="4"/>
  <c r="O8" i="4"/>
  <c r="K9" i="4"/>
  <c r="L9" i="4"/>
  <c r="M9" i="4"/>
  <c r="N9" i="4"/>
  <c r="O9" i="4"/>
  <c r="K10" i="4"/>
  <c r="L10" i="4"/>
  <c r="M10" i="4"/>
  <c r="N10" i="4"/>
  <c r="O10" i="4"/>
  <c r="K11" i="4"/>
  <c r="L11" i="4"/>
  <c r="M11" i="4"/>
  <c r="N11" i="4"/>
  <c r="O11" i="4"/>
  <c r="K12" i="4"/>
  <c r="L12" i="4"/>
  <c r="M12" i="4"/>
  <c r="N12" i="4"/>
  <c r="O12" i="4"/>
  <c r="K13" i="4"/>
  <c r="L13" i="4"/>
  <c r="M13" i="4"/>
  <c r="N13" i="4"/>
  <c r="O13" i="4"/>
  <c r="K14" i="4"/>
  <c r="L14" i="4"/>
  <c r="M14" i="4"/>
  <c r="N14" i="4"/>
  <c r="O14" i="4"/>
  <c r="K15" i="4"/>
  <c r="L15" i="4"/>
  <c r="M15" i="4"/>
  <c r="N15" i="4"/>
  <c r="O15" i="4"/>
  <c r="K16" i="4"/>
  <c r="L16" i="4"/>
  <c r="M16" i="4"/>
  <c r="N16" i="4"/>
  <c r="O16" i="4"/>
  <c r="K17" i="4"/>
  <c r="L17" i="4"/>
  <c r="M17" i="4"/>
  <c r="N17" i="4"/>
  <c r="O17" i="4"/>
  <c r="K18" i="4"/>
  <c r="L18" i="4"/>
  <c r="M18" i="4"/>
  <c r="N18" i="4"/>
  <c r="O18" i="4"/>
  <c r="K19" i="4"/>
  <c r="L19" i="4"/>
  <c r="M19" i="4"/>
  <c r="N19" i="4"/>
  <c r="O19" i="4"/>
  <c r="K20" i="4"/>
  <c r="L20" i="4"/>
  <c r="M20" i="4"/>
  <c r="N20" i="4"/>
  <c r="O20" i="4"/>
  <c r="K21" i="4"/>
  <c r="L21" i="4"/>
  <c r="M21" i="4"/>
  <c r="N21" i="4"/>
  <c r="O21" i="4"/>
  <c r="K22" i="4"/>
  <c r="L22" i="4"/>
  <c r="M22" i="4"/>
  <c r="N22" i="4"/>
  <c r="O22" i="4"/>
  <c r="K23" i="4"/>
  <c r="L23" i="4"/>
  <c r="M23" i="4"/>
  <c r="N23" i="4"/>
  <c r="O23" i="4"/>
  <c r="K24" i="4"/>
  <c r="L24" i="4"/>
  <c r="M24" i="4"/>
  <c r="N24" i="4"/>
  <c r="O24" i="4"/>
  <c r="K25" i="4"/>
  <c r="L25" i="4"/>
  <c r="M25" i="4"/>
  <c r="N25" i="4"/>
  <c r="O25" i="4"/>
  <c r="K26" i="4"/>
  <c r="L26" i="4"/>
  <c r="M26" i="4"/>
  <c r="N26" i="4"/>
  <c r="O26" i="4"/>
  <c r="K27" i="4"/>
  <c r="L27" i="4"/>
  <c r="M27" i="4"/>
  <c r="N27" i="4"/>
  <c r="O27" i="4"/>
  <c r="K28" i="4"/>
  <c r="L28" i="4"/>
  <c r="M28" i="4"/>
  <c r="N28" i="4"/>
  <c r="O28" i="4"/>
  <c r="K29" i="4"/>
  <c r="L29" i="4"/>
  <c r="M29" i="4"/>
  <c r="N29" i="4"/>
  <c r="O29" i="4"/>
  <c r="K30" i="4"/>
  <c r="L30" i="4"/>
  <c r="M30" i="4"/>
  <c r="N30" i="4"/>
  <c r="O30" i="4"/>
  <c r="K31" i="4"/>
  <c r="L31" i="4"/>
  <c r="M31" i="4"/>
  <c r="N31" i="4"/>
  <c r="O31" i="4"/>
  <c r="K32" i="4"/>
  <c r="L32" i="4"/>
  <c r="M32" i="4"/>
  <c r="N32" i="4"/>
  <c r="O32" i="4"/>
  <c r="K33" i="4"/>
  <c r="L33" i="4"/>
  <c r="M33" i="4"/>
  <c r="N33" i="4"/>
  <c r="O33" i="4"/>
  <c r="K34" i="4"/>
  <c r="L34" i="4"/>
  <c r="M34" i="4"/>
  <c r="N34" i="4"/>
  <c r="O34" i="4"/>
  <c r="K35" i="4"/>
  <c r="L35" i="4"/>
  <c r="M35" i="4"/>
  <c r="N35" i="4"/>
  <c r="O35" i="4"/>
  <c r="K36" i="4"/>
  <c r="L36" i="4"/>
  <c r="M36" i="4"/>
  <c r="N36" i="4"/>
  <c r="O36" i="4"/>
  <c r="K37" i="4"/>
  <c r="L37" i="4"/>
  <c r="M37" i="4"/>
  <c r="N37" i="4"/>
  <c r="O37" i="4"/>
  <c r="K38" i="4"/>
  <c r="L38" i="4"/>
  <c r="M38" i="4"/>
  <c r="N38" i="4"/>
  <c r="O38" i="4"/>
  <c r="K39" i="4"/>
  <c r="L39" i="4"/>
  <c r="M39" i="4"/>
  <c r="N39" i="4"/>
  <c r="O39" i="4"/>
  <c r="K40" i="4"/>
  <c r="L40" i="4"/>
  <c r="M40" i="4"/>
  <c r="N40" i="4"/>
  <c r="O40" i="4"/>
  <c r="K41" i="4"/>
  <c r="L41" i="4"/>
  <c r="M41" i="4"/>
  <c r="N41" i="4"/>
  <c r="O41" i="4"/>
  <c r="K42" i="4"/>
  <c r="L42" i="4"/>
  <c r="M42" i="4"/>
  <c r="N42" i="4"/>
  <c r="O42" i="4"/>
  <c r="K43" i="4"/>
  <c r="L43" i="4"/>
  <c r="M43" i="4"/>
  <c r="N43" i="4"/>
  <c r="O43" i="4"/>
  <c r="K44" i="4"/>
  <c r="L44" i="4"/>
  <c r="M44" i="4"/>
  <c r="N44" i="4"/>
  <c r="O44" i="4"/>
  <c r="K45" i="4"/>
  <c r="L45" i="4"/>
  <c r="M45" i="4"/>
  <c r="N45" i="4"/>
  <c r="O45" i="4"/>
  <c r="K46" i="4"/>
  <c r="L46" i="4"/>
  <c r="M46" i="4"/>
  <c r="N46" i="4"/>
  <c r="O46" i="4"/>
  <c r="K47" i="4"/>
  <c r="L47" i="4"/>
  <c r="M47" i="4"/>
  <c r="N47" i="4"/>
  <c r="O47" i="4"/>
  <c r="K48" i="4"/>
  <c r="L48" i="4"/>
  <c r="M48" i="4"/>
  <c r="N48" i="4"/>
  <c r="O48" i="4"/>
  <c r="K49" i="4"/>
  <c r="L49" i="4"/>
  <c r="M49" i="4"/>
  <c r="N49" i="4"/>
  <c r="O49" i="4"/>
  <c r="K50" i="4"/>
  <c r="L50" i="4"/>
  <c r="M50" i="4"/>
  <c r="N50" i="4"/>
  <c r="O50" i="4"/>
  <c r="K51" i="4"/>
  <c r="L51" i="4"/>
  <c r="M51" i="4"/>
  <c r="N51" i="4"/>
  <c r="O51" i="4"/>
  <c r="K52" i="4"/>
  <c r="L52" i="4"/>
  <c r="M52" i="4"/>
  <c r="N52" i="4"/>
  <c r="O52" i="4"/>
  <c r="K53" i="4"/>
  <c r="L53" i="4"/>
  <c r="M53" i="4"/>
  <c r="N53" i="4"/>
  <c r="O53" i="4"/>
  <c r="K54" i="4"/>
  <c r="L54" i="4"/>
  <c r="M54" i="4"/>
  <c r="N54" i="4"/>
  <c r="O54" i="4"/>
  <c r="K55" i="4"/>
  <c r="L55" i="4"/>
  <c r="M55" i="4"/>
  <c r="N55" i="4"/>
  <c r="O55" i="4"/>
  <c r="K56" i="4"/>
  <c r="L56" i="4"/>
  <c r="M56" i="4"/>
  <c r="N56" i="4"/>
  <c r="O56" i="4"/>
  <c r="K57" i="4"/>
  <c r="L57" i="4"/>
  <c r="M57" i="4"/>
  <c r="N57" i="4"/>
  <c r="O57" i="4"/>
  <c r="K58" i="4"/>
  <c r="L58" i="4"/>
  <c r="M58" i="4"/>
  <c r="N58" i="4"/>
  <c r="O58" i="4"/>
  <c r="K59" i="4"/>
  <c r="L59" i="4"/>
  <c r="M59" i="4"/>
  <c r="N59" i="4"/>
  <c r="O59" i="4"/>
  <c r="K60" i="4"/>
  <c r="L60" i="4"/>
  <c r="M60" i="4"/>
  <c r="N60" i="4"/>
  <c r="O60" i="4"/>
  <c r="K61" i="4"/>
  <c r="L61" i="4"/>
  <c r="M61" i="4"/>
  <c r="N61" i="4"/>
  <c r="O61" i="4"/>
  <c r="K62" i="4"/>
  <c r="L62" i="4"/>
  <c r="M62" i="4"/>
  <c r="N62" i="4"/>
  <c r="O62" i="4"/>
  <c r="K63" i="4"/>
  <c r="L63" i="4"/>
  <c r="M63" i="4"/>
  <c r="N63" i="4"/>
  <c r="O63" i="4"/>
  <c r="K64" i="4"/>
  <c r="L64" i="4"/>
  <c r="M64" i="4"/>
  <c r="N64" i="4"/>
  <c r="O64" i="4"/>
  <c r="K65" i="4"/>
  <c r="L65" i="4"/>
  <c r="M65" i="4"/>
  <c r="N65" i="4"/>
  <c r="O65" i="4"/>
  <c r="K66" i="4"/>
  <c r="L66" i="4"/>
  <c r="M66" i="4"/>
  <c r="N66" i="4"/>
  <c r="O66" i="4"/>
  <c r="K67" i="4"/>
  <c r="L67" i="4"/>
  <c r="M67" i="4"/>
  <c r="N67" i="4"/>
  <c r="O67" i="4"/>
  <c r="K68" i="4"/>
  <c r="L68" i="4"/>
  <c r="M68" i="4"/>
  <c r="N68" i="4"/>
  <c r="O68" i="4"/>
  <c r="K69" i="4"/>
  <c r="L69" i="4"/>
  <c r="M69" i="4"/>
  <c r="N69" i="4"/>
  <c r="O69" i="4"/>
  <c r="K70" i="4"/>
  <c r="L70" i="4"/>
  <c r="M70" i="4"/>
  <c r="N70" i="4"/>
  <c r="O70" i="4"/>
  <c r="K71" i="4"/>
  <c r="L71" i="4"/>
  <c r="M71" i="4"/>
  <c r="N71" i="4"/>
  <c r="O71" i="4"/>
  <c r="K72" i="4"/>
  <c r="L72" i="4"/>
  <c r="M72" i="4"/>
  <c r="N72" i="4"/>
  <c r="O72" i="4"/>
  <c r="K73" i="4"/>
  <c r="L73" i="4"/>
  <c r="M73" i="4"/>
  <c r="N73" i="4"/>
  <c r="O73" i="4"/>
  <c r="K74" i="4"/>
  <c r="L74" i="4"/>
  <c r="M74" i="4"/>
  <c r="N74" i="4"/>
  <c r="O74" i="4"/>
  <c r="K75" i="4"/>
  <c r="L75" i="4"/>
  <c r="M75" i="4"/>
  <c r="N75" i="4"/>
  <c r="O75" i="4"/>
  <c r="K76" i="4"/>
  <c r="L76" i="4"/>
  <c r="M76" i="4"/>
  <c r="N76" i="4"/>
  <c r="O76" i="4"/>
  <c r="K77" i="4"/>
  <c r="L77" i="4"/>
  <c r="M77" i="4"/>
  <c r="N77" i="4"/>
  <c r="O77" i="4"/>
  <c r="K78" i="4"/>
  <c r="L78" i="4"/>
  <c r="M78" i="4"/>
  <c r="N78" i="4"/>
  <c r="O78" i="4"/>
  <c r="K79" i="4"/>
  <c r="L79" i="4"/>
  <c r="M79" i="4"/>
  <c r="N79" i="4"/>
  <c r="O79" i="4"/>
  <c r="K80" i="4"/>
  <c r="L80" i="4"/>
  <c r="M80" i="4"/>
  <c r="N80" i="4"/>
  <c r="O80" i="4"/>
  <c r="K81" i="4"/>
  <c r="L81" i="4"/>
  <c r="M81" i="4"/>
  <c r="N81" i="4"/>
  <c r="O81" i="4"/>
  <c r="K82" i="4"/>
  <c r="L82" i="4"/>
  <c r="M82" i="4"/>
  <c r="N82" i="4"/>
  <c r="O82" i="4"/>
  <c r="K83" i="4"/>
  <c r="L83" i="4"/>
  <c r="M83" i="4"/>
  <c r="N83" i="4"/>
  <c r="O83" i="4"/>
  <c r="K84" i="4"/>
  <c r="L84" i="4"/>
  <c r="M84" i="4"/>
  <c r="N84" i="4"/>
  <c r="O84" i="4"/>
  <c r="K85" i="4"/>
  <c r="L85" i="4"/>
  <c r="M85" i="4"/>
  <c r="N85" i="4"/>
  <c r="O85" i="4"/>
  <c r="K86" i="4"/>
  <c r="L86" i="4"/>
  <c r="M86" i="4"/>
  <c r="N86" i="4"/>
  <c r="O86" i="4"/>
  <c r="K87" i="4"/>
  <c r="L87" i="4"/>
  <c r="M87" i="4"/>
  <c r="N87" i="4"/>
  <c r="O87" i="4"/>
  <c r="K88" i="4"/>
  <c r="L88" i="4"/>
  <c r="M88" i="4"/>
  <c r="N88" i="4"/>
  <c r="O88" i="4"/>
  <c r="K89" i="4"/>
  <c r="L89" i="4"/>
  <c r="M89" i="4"/>
  <c r="N89" i="4"/>
  <c r="O89" i="4"/>
  <c r="K90" i="4"/>
  <c r="L90" i="4"/>
  <c r="M90" i="4"/>
  <c r="N90" i="4"/>
  <c r="O90" i="4"/>
  <c r="K91" i="4"/>
  <c r="L91" i="4"/>
  <c r="M91" i="4"/>
  <c r="N91" i="4"/>
  <c r="O91" i="4"/>
  <c r="K92" i="4"/>
  <c r="L92" i="4"/>
  <c r="M92" i="4"/>
  <c r="N92" i="4"/>
  <c r="O92" i="4"/>
  <c r="K93" i="4"/>
  <c r="L93" i="4"/>
  <c r="M93" i="4"/>
  <c r="N93" i="4"/>
  <c r="O93" i="4"/>
  <c r="K94" i="4"/>
  <c r="L94" i="4"/>
  <c r="M94" i="4"/>
  <c r="N94" i="4"/>
  <c r="O94" i="4"/>
  <c r="K95" i="4"/>
  <c r="L95" i="4"/>
  <c r="M95" i="4"/>
  <c r="N95" i="4"/>
  <c r="O95" i="4"/>
  <c r="K96" i="4"/>
  <c r="L96" i="4"/>
  <c r="M96" i="4"/>
  <c r="N96" i="4"/>
  <c r="O96" i="4"/>
  <c r="K97" i="4"/>
  <c r="L97" i="4"/>
  <c r="M97" i="4"/>
  <c r="N97" i="4"/>
  <c r="O97" i="4"/>
  <c r="K98" i="4"/>
  <c r="L98" i="4"/>
  <c r="M98" i="4"/>
  <c r="N98" i="4"/>
  <c r="O98" i="4"/>
  <c r="K99" i="4"/>
  <c r="L99" i="4"/>
  <c r="M99" i="4"/>
  <c r="N99" i="4"/>
  <c r="O99" i="4"/>
  <c r="K100" i="4"/>
  <c r="L100" i="4"/>
  <c r="M100" i="4"/>
  <c r="N100" i="4"/>
  <c r="O100" i="4"/>
  <c r="K101" i="4"/>
  <c r="L101" i="4"/>
  <c r="M101" i="4"/>
  <c r="N101" i="4"/>
  <c r="O101" i="4"/>
  <c r="K102" i="4"/>
  <c r="L102" i="4"/>
  <c r="M102" i="4"/>
  <c r="N102" i="4"/>
  <c r="O102" i="4"/>
  <c r="K103" i="4"/>
  <c r="L103" i="4"/>
  <c r="M103" i="4"/>
  <c r="N103" i="4"/>
  <c r="O103" i="4"/>
  <c r="K104" i="4"/>
  <c r="L104" i="4"/>
  <c r="M104" i="4"/>
  <c r="N104" i="4"/>
  <c r="O104" i="4"/>
  <c r="K105" i="4"/>
  <c r="L105" i="4"/>
  <c r="M105" i="4"/>
  <c r="N105" i="4"/>
  <c r="O105" i="4"/>
  <c r="K106" i="4"/>
  <c r="L106" i="4"/>
  <c r="M106" i="4"/>
  <c r="N106" i="4"/>
  <c r="O106" i="4"/>
  <c r="K107" i="4"/>
  <c r="L107" i="4"/>
  <c r="M107" i="4"/>
  <c r="N107" i="4"/>
  <c r="O107" i="4"/>
  <c r="K108" i="4"/>
  <c r="L108" i="4"/>
  <c r="M108" i="4"/>
  <c r="N108" i="4"/>
  <c r="O108" i="4"/>
  <c r="K109" i="4"/>
  <c r="L109" i="4"/>
  <c r="M109" i="4"/>
  <c r="N109" i="4"/>
  <c r="O109" i="4"/>
  <c r="K110" i="4"/>
  <c r="L110" i="4"/>
  <c r="M110" i="4"/>
  <c r="N110" i="4"/>
  <c r="O110" i="4"/>
  <c r="K111" i="4"/>
  <c r="L111" i="4"/>
  <c r="M111" i="4"/>
  <c r="N111" i="4"/>
  <c r="O111" i="4"/>
  <c r="K112" i="4"/>
  <c r="L112" i="4"/>
  <c r="M112" i="4"/>
  <c r="N112" i="4"/>
  <c r="O112" i="4"/>
  <c r="K113" i="4"/>
  <c r="L113" i="4"/>
  <c r="M113" i="4"/>
  <c r="N113" i="4"/>
  <c r="O113" i="4"/>
  <c r="K114" i="4"/>
  <c r="L114" i="4"/>
  <c r="M114" i="4"/>
  <c r="N114" i="4"/>
  <c r="O114" i="4"/>
  <c r="K115" i="4"/>
  <c r="L115" i="4"/>
  <c r="M115" i="4"/>
  <c r="N115" i="4"/>
  <c r="O115" i="4"/>
  <c r="K116" i="4"/>
  <c r="L116" i="4"/>
  <c r="M116" i="4"/>
  <c r="N116" i="4"/>
  <c r="O116" i="4"/>
  <c r="K117" i="4"/>
  <c r="L117" i="4"/>
  <c r="M117" i="4"/>
  <c r="N117" i="4"/>
  <c r="O117" i="4"/>
  <c r="K118" i="4"/>
  <c r="L118" i="4"/>
  <c r="M118" i="4"/>
  <c r="N118" i="4"/>
  <c r="O118" i="4"/>
  <c r="K119" i="4"/>
  <c r="L119" i="4"/>
  <c r="M119" i="4"/>
  <c r="N119" i="4"/>
  <c r="O119" i="4"/>
  <c r="K120" i="4"/>
  <c r="L120" i="4"/>
  <c r="M120" i="4"/>
  <c r="N120" i="4"/>
  <c r="O120" i="4"/>
  <c r="K121" i="4"/>
  <c r="L121" i="4"/>
  <c r="M121" i="4"/>
  <c r="N121" i="4"/>
  <c r="O121" i="4"/>
  <c r="K122" i="4"/>
  <c r="L122" i="4"/>
  <c r="M122" i="4"/>
  <c r="N122" i="4"/>
  <c r="O122" i="4"/>
  <c r="K123" i="4"/>
  <c r="L123" i="4"/>
  <c r="M123" i="4"/>
  <c r="N123" i="4"/>
  <c r="O123" i="4"/>
  <c r="K124" i="4"/>
  <c r="L124" i="4"/>
  <c r="M124" i="4"/>
  <c r="N124" i="4"/>
  <c r="O124" i="4"/>
  <c r="K125" i="4"/>
  <c r="L125" i="4"/>
  <c r="M125" i="4"/>
  <c r="N125" i="4"/>
  <c r="O125" i="4"/>
  <c r="K126" i="4"/>
  <c r="L126" i="4"/>
  <c r="M126" i="4"/>
  <c r="N126" i="4"/>
  <c r="O126" i="4"/>
  <c r="K127" i="4"/>
  <c r="L127" i="4"/>
  <c r="M127" i="4"/>
  <c r="N127" i="4"/>
  <c r="O127" i="4"/>
  <c r="K128" i="4"/>
  <c r="L128" i="4"/>
  <c r="M128" i="4"/>
  <c r="N128" i="4"/>
  <c r="O128" i="4"/>
  <c r="K129" i="4"/>
  <c r="L129" i="4"/>
  <c r="M129" i="4"/>
  <c r="N129" i="4"/>
  <c r="O129" i="4"/>
  <c r="K130" i="4"/>
  <c r="L130" i="4"/>
  <c r="M130" i="4"/>
  <c r="N130" i="4"/>
  <c r="O130" i="4"/>
  <c r="K131" i="4"/>
  <c r="L131" i="4"/>
  <c r="M131" i="4"/>
  <c r="N131" i="4"/>
  <c r="O131" i="4"/>
  <c r="K132" i="4"/>
  <c r="L132" i="4"/>
  <c r="M132" i="4"/>
  <c r="N132" i="4"/>
  <c r="O132" i="4"/>
  <c r="K133" i="4"/>
  <c r="L133" i="4"/>
  <c r="M133" i="4"/>
  <c r="N133" i="4"/>
  <c r="O133" i="4"/>
  <c r="K134" i="4"/>
  <c r="L134" i="4"/>
  <c r="M134" i="4"/>
  <c r="N134" i="4"/>
  <c r="O134" i="4"/>
  <c r="K135" i="4"/>
  <c r="L135" i="4"/>
  <c r="M135" i="4"/>
  <c r="N135" i="4"/>
  <c r="O135" i="4"/>
  <c r="K136" i="4"/>
  <c r="L136" i="4"/>
  <c r="M136" i="4"/>
  <c r="N136" i="4"/>
  <c r="O136" i="4"/>
  <c r="K137" i="4"/>
  <c r="L137" i="4"/>
  <c r="M137" i="4"/>
  <c r="N137" i="4"/>
  <c r="O137" i="4"/>
  <c r="K138" i="4"/>
  <c r="L138" i="4"/>
  <c r="M138" i="4"/>
  <c r="N138" i="4"/>
  <c r="O138" i="4"/>
  <c r="K139" i="4"/>
  <c r="L139" i="4"/>
  <c r="M139" i="4"/>
  <c r="N139" i="4"/>
  <c r="O139" i="4"/>
  <c r="K140" i="4"/>
  <c r="L140" i="4"/>
  <c r="M140" i="4"/>
  <c r="N140" i="4"/>
  <c r="O140" i="4"/>
  <c r="K141" i="4"/>
  <c r="L141" i="4"/>
  <c r="M141" i="4"/>
  <c r="N141" i="4"/>
  <c r="O141" i="4"/>
  <c r="K142" i="4"/>
  <c r="L142" i="4"/>
  <c r="M142" i="4"/>
  <c r="N142" i="4"/>
  <c r="O142" i="4"/>
  <c r="K143" i="4"/>
  <c r="L143" i="4"/>
  <c r="M143" i="4"/>
  <c r="N143" i="4"/>
  <c r="O143" i="4"/>
  <c r="K144" i="4"/>
  <c r="L144" i="4"/>
  <c r="M144" i="4"/>
  <c r="N144" i="4"/>
  <c r="O144" i="4"/>
  <c r="K145" i="4"/>
  <c r="L145" i="4"/>
  <c r="M145" i="4"/>
  <c r="N145" i="4"/>
  <c r="O145" i="4"/>
  <c r="K146" i="4"/>
  <c r="L146" i="4"/>
  <c r="M146" i="4"/>
  <c r="N146" i="4"/>
  <c r="O146" i="4"/>
  <c r="K147" i="4"/>
  <c r="L147" i="4"/>
  <c r="M147" i="4"/>
  <c r="N147" i="4"/>
  <c r="O147" i="4"/>
  <c r="K148" i="4"/>
  <c r="L148" i="4"/>
  <c r="M148" i="4"/>
  <c r="N148" i="4"/>
  <c r="O148" i="4"/>
  <c r="K149" i="4"/>
  <c r="L149" i="4"/>
  <c r="M149" i="4"/>
  <c r="N149" i="4"/>
  <c r="O149" i="4"/>
  <c r="K150" i="4"/>
  <c r="L150" i="4"/>
  <c r="M150" i="4"/>
  <c r="N150" i="4"/>
  <c r="O150" i="4"/>
  <c r="K151" i="4"/>
  <c r="L151" i="4"/>
  <c r="M151" i="4"/>
  <c r="N151" i="4"/>
  <c r="O151" i="4"/>
  <c r="K152" i="4"/>
  <c r="L152" i="4"/>
  <c r="M152" i="4"/>
  <c r="N152" i="4"/>
  <c r="O152" i="4"/>
  <c r="K153" i="4"/>
  <c r="L153" i="4"/>
  <c r="M153" i="4"/>
  <c r="N153" i="4"/>
  <c r="O153" i="4"/>
  <c r="K154" i="4"/>
  <c r="L154" i="4"/>
  <c r="M154" i="4"/>
  <c r="N154" i="4"/>
  <c r="O154" i="4"/>
  <c r="K155" i="4"/>
  <c r="L155" i="4"/>
  <c r="M155" i="4"/>
  <c r="N155" i="4"/>
  <c r="O155" i="4"/>
  <c r="K156" i="4"/>
  <c r="L156" i="4"/>
  <c r="M156" i="4"/>
  <c r="N156" i="4"/>
  <c r="O156" i="4"/>
  <c r="K157" i="4"/>
  <c r="L157" i="4"/>
  <c r="M157" i="4"/>
  <c r="N157" i="4"/>
  <c r="O157" i="4"/>
  <c r="K158" i="4"/>
  <c r="L158" i="4"/>
  <c r="M158" i="4"/>
  <c r="N158" i="4"/>
  <c r="O158" i="4"/>
  <c r="K159" i="4"/>
  <c r="L159" i="4"/>
  <c r="M159" i="4"/>
  <c r="N159" i="4"/>
  <c r="O159" i="4"/>
  <c r="K160" i="4"/>
  <c r="L160" i="4"/>
  <c r="M160" i="4"/>
  <c r="N160" i="4"/>
  <c r="O160" i="4"/>
  <c r="K161" i="4"/>
  <c r="L161" i="4"/>
  <c r="M161" i="4"/>
  <c r="N161" i="4"/>
  <c r="O161" i="4"/>
  <c r="K162" i="4"/>
  <c r="L162" i="4"/>
  <c r="M162" i="4"/>
  <c r="N162" i="4"/>
  <c r="O162" i="4"/>
  <c r="K163" i="4"/>
  <c r="L163" i="4"/>
  <c r="M163" i="4"/>
  <c r="N163" i="4"/>
  <c r="O163" i="4"/>
  <c r="K164" i="4"/>
  <c r="L164" i="4"/>
  <c r="M164" i="4"/>
  <c r="N164" i="4"/>
  <c r="O164" i="4"/>
  <c r="K165" i="4"/>
  <c r="L165" i="4"/>
  <c r="M165" i="4"/>
  <c r="N165" i="4"/>
  <c r="O165" i="4"/>
  <c r="K166" i="4"/>
  <c r="L166" i="4"/>
  <c r="M166" i="4"/>
  <c r="N166" i="4"/>
  <c r="O166" i="4"/>
  <c r="K167" i="4"/>
  <c r="L167" i="4"/>
  <c r="M167" i="4"/>
  <c r="N167" i="4"/>
  <c r="O167" i="4"/>
  <c r="K168" i="4"/>
  <c r="L168" i="4"/>
  <c r="M168" i="4"/>
  <c r="N168" i="4"/>
  <c r="O168" i="4"/>
  <c r="K169" i="4"/>
  <c r="L169" i="4"/>
  <c r="M169" i="4"/>
  <c r="N169" i="4"/>
  <c r="O169" i="4"/>
  <c r="K170" i="4"/>
  <c r="L170" i="4"/>
  <c r="M170" i="4"/>
  <c r="N170" i="4"/>
  <c r="O170" i="4"/>
  <c r="K171" i="4"/>
  <c r="L171" i="4"/>
  <c r="M171" i="4"/>
  <c r="N171" i="4"/>
  <c r="O171" i="4"/>
  <c r="K172" i="4"/>
  <c r="L172" i="4"/>
  <c r="M172" i="4"/>
  <c r="N172" i="4"/>
  <c r="O172" i="4"/>
  <c r="K173" i="4"/>
  <c r="L173" i="4"/>
  <c r="M173" i="4"/>
  <c r="N173" i="4"/>
  <c r="O173" i="4"/>
  <c r="K174" i="4"/>
  <c r="L174" i="4"/>
  <c r="M174" i="4"/>
  <c r="N174" i="4"/>
  <c r="O174" i="4"/>
  <c r="K175" i="4"/>
  <c r="L175" i="4"/>
  <c r="M175" i="4"/>
  <c r="N175" i="4"/>
  <c r="O175" i="4"/>
  <c r="K176" i="4"/>
  <c r="L176" i="4"/>
  <c r="M176" i="4"/>
  <c r="N176" i="4"/>
  <c r="O176" i="4"/>
  <c r="K177" i="4"/>
  <c r="L177" i="4"/>
  <c r="M177" i="4"/>
  <c r="N177" i="4"/>
  <c r="O177" i="4"/>
  <c r="K178" i="4"/>
  <c r="L178" i="4"/>
  <c r="M178" i="4"/>
  <c r="N178" i="4"/>
  <c r="O178" i="4"/>
  <c r="K179" i="4"/>
  <c r="L179" i="4"/>
  <c r="M179" i="4"/>
  <c r="N179" i="4"/>
  <c r="O179" i="4"/>
  <c r="K180" i="4"/>
  <c r="L180" i="4"/>
  <c r="M180" i="4"/>
  <c r="N180" i="4"/>
  <c r="O180" i="4"/>
  <c r="K181" i="4"/>
  <c r="L181" i="4"/>
  <c r="M181" i="4"/>
  <c r="N181" i="4"/>
  <c r="O181" i="4"/>
  <c r="K182" i="4"/>
  <c r="L182" i="4"/>
  <c r="M182" i="4"/>
  <c r="N182" i="4"/>
  <c r="O182" i="4"/>
  <c r="K183" i="4"/>
  <c r="L183" i="4"/>
  <c r="M183" i="4"/>
  <c r="N183" i="4"/>
  <c r="O183" i="4"/>
  <c r="K184" i="4"/>
  <c r="L184" i="4"/>
  <c r="M184" i="4"/>
  <c r="N184" i="4"/>
  <c r="O184" i="4"/>
  <c r="K185" i="4"/>
  <c r="L185" i="4"/>
  <c r="M185" i="4"/>
  <c r="N185" i="4"/>
  <c r="O185" i="4"/>
  <c r="K186" i="4"/>
  <c r="L186" i="4"/>
  <c r="M186" i="4"/>
  <c r="N186" i="4"/>
  <c r="O186" i="4"/>
  <c r="K187" i="4"/>
  <c r="L187" i="4"/>
  <c r="M187" i="4"/>
  <c r="N187" i="4"/>
  <c r="O187" i="4"/>
  <c r="K188" i="4"/>
  <c r="L188" i="4"/>
  <c r="M188" i="4"/>
  <c r="N188" i="4"/>
  <c r="O188" i="4"/>
  <c r="K189" i="4"/>
  <c r="L189" i="4"/>
  <c r="M189" i="4"/>
  <c r="N189" i="4"/>
  <c r="O189" i="4"/>
  <c r="K190" i="4"/>
  <c r="L190" i="4"/>
  <c r="M190" i="4"/>
  <c r="N190" i="4"/>
  <c r="O190" i="4"/>
  <c r="K191" i="4"/>
  <c r="L191" i="4"/>
  <c r="M191" i="4"/>
  <c r="N191" i="4"/>
  <c r="O191" i="4"/>
  <c r="K192" i="4"/>
  <c r="L192" i="4"/>
  <c r="M192" i="4"/>
  <c r="N192" i="4"/>
  <c r="O192" i="4"/>
  <c r="K193" i="4"/>
  <c r="L193" i="4"/>
  <c r="M193" i="4"/>
  <c r="N193" i="4"/>
  <c r="O193" i="4"/>
  <c r="K194" i="4"/>
  <c r="L194" i="4"/>
  <c r="M194" i="4"/>
  <c r="N194" i="4"/>
  <c r="O194" i="4"/>
  <c r="K195" i="4"/>
  <c r="L195" i="4"/>
  <c r="M195" i="4"/>
  <c r="N195" i="4"/>
  <c r="O195" i="4"/>
  <c r="K196" i="4"/>
  <c r="L196" i="4"/>
  <c r="M196" i="4"/>
  <c r="N196" i="4"/>
  <c r="O196" i="4"/>
  <c r="K197" i="4"/>
  <c r="L197" i="4"/>
  <c r="M197" i="4"/>
  <c r="N197" i="4"/>
  <c r="O197" i="4"/>
  <c r="K198" i="4"/>
  <c r="L198" i="4"/>
  <c r="M198" i="4"/>
  <c r="N198" i="4"/>
  <c r="O198" i="4"/>
  <c r="K199" i="4"/>
  <c r="L199" i="4"/>
  <c r="M199" i="4"/>
  <c r="N199" i="4"/>
  <c r="O199" i="4"/>
  <c r="K200" i="4"/>
  <c r="L200" i="4"/>
  <c r="M200" i="4"/>
  <c r="N200" i="4"/>
  <c r="O200" i="4"/>
  <c r="L2" i="4"/>
  <c r="M2" i="4"/>
  <c r="N2" i="4"/>
  <c r="O2" i="4"/>
  <c r="K2" i="4"/>
  <c r="K3" i="3"/>
  <c r="L3" i="3"/>
  <c r="M3" i="3"/>
  <c r="N3" i="3"/>
  <c r="O3" i="3"/>
  <c r="K4" i="3"/>
  <c r="L4" i="3"/>
  <c r="M4" i="3"/>
  <c r="N4" i="3"/>
  <c r="O4" i="3"/>
  <c r="K5" i="3"/>
  <c r="L5" i="3"/>
  <c r="M5" i="3"/>
  <c r="N5" i="3"/>
  <c r="O5" i="3"/>
  <c r="K6" i="3"/>
  <c r="L6" i="3"/>
  <c r="M6" i="3"/>
  <c r="N6" i="3"/>
  <c r="O6" i="3"/>
  <c r="K7" i="3"/>
  <c r="L7" i="3"/>
  <c r="M7" i="3"/>
  <c r="N7" i="3"/>
  <c r="O7" i="3"/>
  <c r="K8" i="3"/>
  <c r="L8" i="3"/>
  <c r="M8" i="3"/>
  <c r="N8" i="3"/>
  <c r="O8" i="3"/>
  <c r="K9" i="3"/>
  <c r="L9" i="3"/>
  <c r="M9" i="3"/>
  <c r="N9" i="3"/>
  <c r="O9" i="3"/>
  <c r="K10" i="3"/>
  <c r="L10" i="3"/>
  <c r="M10" i="3"/>
  <c r="N10" i="3"/>
  <c r="O10" i="3"/>
  <c r="K11" i="3"/>
  <c r="L11" i="3"/>
  <c r="M11" i="3"/>
  <c r="N11" i="3"/>
  <c r="O11" i="3"/>
  <c r="K12" i="3"/>
  <c r="L12" i="3"/>
  <c r="M12" i="3"/>
  <c r="N12" i="3"/>
  <c r="O12" i="3"/>
  <c r="K13" i="3"/>
  <c r="L13" i="3"/>
  <c r="M13" i="3"/>
  <c r="N13" i="3"/>
  <c r="O13" i="3"/>
  <c r="K14" i="3"/>
  <c r="L14" i="3"/>
  <c r="M14" i="3"/>
  <c r="N14" i="3"/>
  <c r="O14" i="3"/>
  <c r="K15" i="3"/>
  <c r="L15" i="3"/>
  <c r="M15" i="3"/>
  <c r="N15" i="3"/>
  <c r="O15" i="3"/>
  <c r="K16" i="3"/>
  <c r="L16" i="3"/>
  <c r="M16" i="3"/>
  <c r="N16" i="3"/>
  <c r="O16" i="3"/>
  <c r="K17" i="3"/>
  <c r="L17" i="3"/>
  <c r="M17" i="3"/>
  <c r="N17" i="3"/>
  <c r="O17" i="3"/>
  <c r="K18" i="3"/>
  <c r="L18" i="3"/>
  <c r="M18" i="3"/>
  <c r="N18" i="3"/>
  <c r="O18" i="3"/>
  <c r="K19" i="3"/>
  <c r="L19" i="3"/>
  <c r="M19" i="3"/>
  <c r="N19" i="3"/>
  <c r="O19" i="3"/>
  <c r="K20" i="3"/>
  <c r="L20" i="3"/>
  <c r="M20" i="3"/>
  <c r="N20" i="3"/>
  <c r="O20" i="3"/>
  <c r="K21" i="3"/>
  <c r="L21" i="3"/>
  <c r="M21" i="3"/>
  <c r="N21" i="3"/>
  <c r="O21" i="3"/>
  <c r="K22" i="3"/>
  <c r="L22" i="3"/>
  <c r="M22" i="3"/>
  <c r="N22" i="3"/>
  <c r="O22" i="3"/>
  <c r="K23" i="3"/>
  <c r="L23" i="3"/>
  <c r="M23" i="3"/>
  <c r="N23" i="3"/>
  <c r="O23" i="3"/>
  <c r="K24" i="3"/>
  <c r="L24" i="3"/>
  <c r="M24" i="3"/>
  <c r="N24" i="3"/>
  <c r="O24" i="3"/>
  <c r="K25" i="3"/>
  <c r="L25" i="3"/>
  <c r="M25" i="3"/>
  <c r="N25" i="3"/>
  <c r="O25" i="3"/>
  <c r="K26" i="3"/>
  <c r="L26" i="3"/>
  <c r="M26" i="3"/>
  <c r="N26" i="3"/>
  <c r="O26" i="3"/>
  <c r="K27" i="3"/>
  <c r="L27" i="3"/>
  <c r="M27" i="3"/>
  <c r="N27" i="3"/>
  <c r="O27" i="3"/>
  <c r="K28" i="3"/>
  <c r="L28" i="3"/>
  <c r="M28" i="3"/>
  <c r="N28" i="3"/>
  <c r="O28" i="3"/>
  <c r="K29" i="3"/>
  <c r="L29" i="3"/>
  <c r="M29" i="3"/>
  <c r="N29" i="3"/>
  <c r="O29" i="3"/>
  <c r="K30" i="3"/>
  <c r="L30" i="3"/>
  <c r="M30" i="3"/>
  <c r="N30" i="3"/>
  <c r="O30" i="3"/>
  <c r="K31" i="3"/>
  <c r="L31" i="3"/>
  <c r="M31" i="3"/>
  <c r="N31" i="3"/>
  <c r="O31" i="3"/>
  <c r="K32" i="3"/>
  <c r="L32" i="3"/>
  <c r="M32" i="3"/>
  <c r="N32" i="3"/>
  <c r="O32" i="3"/>
  <c r="K33" i="3"/>
  <c r="L33" i="3"/>
  <c r="M33" i="3"/>
  <c r="N33" i="3"/>
  <c r="O33" i="3"/>
  <c r="K34" i="3"/>
  <c r="L34" i="3"/>
  <c r="M34" i="3"/>
  <c r="N34" i="3"/>
  <c r="O34" i="3"/>
  <c r="K35" i="3"/>
  <c r="L35" i="3"/>
  <c r="M35" i="3"/>
  <c r="N35" i="3"/>
  <c r="O35" i="3"/>
  <c r="K36" i="3"/>
  <c r="L36" i="3"/>
  <c r="M36" i="3"/>
  <c r="N36" i="3"/>
  <c r="O36" i="3"/>
  <c r="K37" i="3"/>
  <c r="L37" i="3"/>
  <c r="M37" i="3"/>
  <c r="N37" i="3"/>
  <c r="O37" i="3"/>
  <c r="K38" i="3"/>
  <c r="L38" i="3"/>
  <c r="M38" i="3"/>
  <c r="N38" i="3"/>
  <c r="O38" i="3"/>
  <c r="K39" i="3"/>
  <c r="L39" i="3"/>
  <c r="M39" i="3"/>
  <c r="N39" i="3"/>
  <c r="O39" i="3"/>
  <c r="K40" i="3"/>
  <c r="L40" i="3"/>
  <c r="M40" i="3"/>
  <c r="N40" i="3"/>
  <c r="O40" i="3"/>
  <c r="K41" i="3"/>
  <c r="L41" i="3"/>
  <c r="M41" i="3"/>
  <c r="N41" i="3"/>
  <c r="O41" i="3"/>
  <c r="K42" i="3"/>
  <c r="L42" i="3"/>
  <c r="M42" i="3"/>
  <c r="N42" i="3"/>
  <c r="O42" i="3"/>
  <c r="K43" i="3"/>
  <c r="L43" i="3"/>
  <c r="M43" i="3"/>
  <c r="N43" i="3"/>
  <c r="O43" i="3"/>
  <c r="K44" i="3"/>
  <c r="L44" i="3"/>
  <c r="M44" i="3"/>
  <c r="N44" i="3"/>
  <c r="O44" i="3"/>
  <c r="K45" i="3"/>
  <c r="L45" i="3"/>
  <c r="M45" i="3"/>
  <c r="N45" i="3"/>
  <c r="O45" i="3"/>
  <c r="K46" i="3"/>
  <c r="L46" i="3"/>
  <c r="M46" i="3"/>
  <c r="N46" i="3"/>
  <c r="O46" i="3"/>
  <c r="K47" i="3"/>
  <c r="L47" i="3"/>
  <c r="M47" i="3"/>
  <c r="N47" i="3"/>
  <c r="O47" i="3"/>
  <c r="K48" i="3"/>
  <c r="L48" i="3"/>
  <c r="M48" i="3"/>
  <c r="N48" i="3"/>
  <c r="O48" i="3"/>
  <c r="K49" i="3"/>
  <c r="L49" i="3"/>
  <c r="M49" i="3"/>
  <c r="N49" i="3"/>
  <c r="O49" i="3"/>
  <c r="K50" i="3"/>
  <c r="L50" i="3"/>
  <c r="M50" i="3"/>
  <c r="N50" i="3"/>
  <c r="O50" i="3"/>
  <c r="K51" i="3"/>
  <c r="L51" i="3"/>
  <c r="M51" i="3"/>
  <c r="N51" i="3"/>
  <c r="O51" i="3"/>
  <c r="K52" i="3"/>
  <c r="L52" i="3"/>
  <c r="M52" i="3"/>
  <c r="N52" i="3"/>
  <c r="O52" i="3"/>
  <c r="K53" i="3"/>
  <c r="L53" i="3"/>
  <c r="M53" i="3"/>
  <c r="N53" i="3"/>
  <c r="O53" i="3"/>
  <c r="K54" i="3"/>
  <c r="L54" i="3"/>
  <c r="M54" i="3"/>
  <c r="N54" i="3"/>
  <c r="O54" i="3"/>
  <c r="K55" i="3"/>
  <c r="L55" i="3"/>
  <c r="M55" i="3"/>
  <c r="N55" i="3"/>
  <c r="O55" i="3"/>
  <c r="K56" i="3"/>
  <c r="L56" i="3"/>
  <c r="M56" i="3"/>
  <c r="N56" i="3"/>
  <c r="O56" i="3"/>
  <c r="K57" i="3"/>
  <c r="L57" i="3"/>
  <c r="M57" i="3"/>
  <c r="N57" i="3"/>
  <c r="O57" i="3"/>
  <c r="K58" i="3"/>
  <c r="L58" i="3"/>
  <c r="M58" i="3"/>
  <c r="N58" i="3"/>
  <c r="O58" i="3"/>
  <c r="K59" i="3"/>
  <c r="L59" i="3"/>
  <c r="M59" i="3"/>
  <c r="N59" i="3"/>
  <c r="O59" i="3"/>
  <c r="K60" i="3"/>
  <c r="L60" i="3"/>
  <c r="M60" i="3"/>
  <c r="N60" i="3"/>
  <c r="O60" i="3"/>
  <c r="K61" i="3"/>
  <c r="L61" i="3"/>
  <c r="M61" i="3"/>
  <c r="N61" i="3"/>
  <c r="O61" i="3"/>
  <c r="K62" i="3"/>
  <c r="L62" i="3"/>
  <c r="M62" i="3"/>
  <c r="N62" i="3"/>
  <c r="O62" i="3"/>
  <c r="K63" i="3"/>
  <c r="L63" i="3"/>
  <c r="M63" i="3"/>
  <c r="N63" i="3"/>
  <c r="O63" i="3"/>
  <c r="K64" i="3"/>
  <c r="L64" i="3"/>
  <c r="M64" i="3"/>
  <c r="N64" i="3"/>
  <c r="O64" i="3"/>
  <c r="K65" i="3"/>
  <c r="L65" i="3"/>
  <c r="M65" i="3"/>
  <c r="N65" i="3"/>
  <c r="O65" i="3"/>
  <c r="K66" i="3"/>
  <c r="L66" i="3"/>
  <c r="M66" i="3"/>
  <c r="N66" i="3"/>
  <c r="O66" i="3"/>
  <c r="K67" i="3"/>
  <c r="L67" i="3"/>
  <c r="M67" i="3"/>
  <c r="N67" i="3"/>
  <c r="O67" i="3"/>
  <c r="K68" i="3"/>
  <c r="L68" i="3"/>
  <c r="M68" i="3"/>
  <c r="N68" i="3"/>
  <c r="O68" i="3"/>
  <c r="K69" i="3"/>
  <c r="L69" i="3"/>
  <c r="M69" i="3"/>
  <c r="N69" i="3"/>
  <c r="O69" i="3"/>
  <c r="K70" i="3"/>
  <c r="L70" i="3"/>
  <c r="M70" i="3"/>
  <c r="N70" i="3"/>
  <c r="O70" i="3"/>
  <c r="K71" i="3"/>
  <c r="L71" i="3"/>
  <c r="M71" i="3"/>
  <c r="N71" i="3"/>
  <c r="O71" i="3"/>
  <c r="K72" i="3"/>
  <c r="L72" i="3"/>
  <c r="M72" i="3"/>
  <c r="N72" i="3"/>
  <c r="O72" i="3"/>
  <c r="K73" i="3"/>
  <c r="L73" i="3"/>
  <c r="M73" i="3"/>
  <c r="N73" i="3"/>
  <c r="O73" i="3"/>
  <c r="K74" i="3"/>
  <c r="L74" i="3"/>
  <c r="M74" i="3"/>
  <c r="N74" i="3"/>
  <c r="O74" i="3"/>
  <c r="K75" i="3"/>
  <c r="L75" i="3"/>
  <c r="M75" i="3"/>
  <c r="N75" i="3"/>
  <c r="O75" i="3"/>
  <c r="K76" i="3"/>
  <c r="L76" i="3"/>
  <c r="M76" i="3"/>
  <c r="N76" i="3"/>
  <c r="O76" i="3"/>
  <c r="K77" i="3"/>
  <c r="L77" i="3"/>
  <c r="M77" i="3"/>
  <c r="N77" i="3"/>
  <c r="O77" i="3"/>
  <c r="K78" i="3"/>
  <c r="L78" i="3"/>
  <c r="M78" i="3"/>
  <c r="N78" i="3"/>
  <c r="O78" i="3"/>
  <c r="K79" i="3"/>
  <c r="L79" i="3"/>
  <c r="M79" i="3"/>
  <c r="N79" i="3"/>
  <c r="O79" i="3"/>
  <c r="K80" i="3"/>
  <c r="L80" i="3"/>
  <c r="M80" i="3"/>
  <c r="N80" i="3"/>
  <c r="O80" i="3"/>
  <c r="K81" i="3"/>
  <c r="L81" i="3"/>
  <c r="M81" i="3"/>
  <c r="N81" i="3"/>
  <c r="O81" i="3"/>
  <c r="K82" i="3"/>
  <c r="L82" i="3"/>
  <c r="M82" i="3"/>
  <c r="N82" i="3"/>
  <c r="O82" i="3"/>
  <c r="K83" i="3"/>
  <c r="L83" i="3"/>
  <c r="M83" i="3"/>
  <c r="N83" i="3"/>
  <c r="O83" i="3"/>
  <c r="K84" i="3"/>
  <c r="L84" i="3"/>
  <c r="M84" i="3"/>
  <c r="N84" i="3"/>
  <c r="O84" i="3"/>
  <c r="K85" i="3"/>
  <c r="L85" i="3"/>
  <c r="M85" i="3"/>
  <c r="N85" i="3"/>
  <c r="O85" i="3"/>
  <c r="K86" i="3"/>
  <c r="L86" i="3"/>
  <c r="M86" i="3"/>
  <c r="N86" i="3"/>
  <c r="O86" i="3"/>
  <c r="K87" i="3"/>
  <c r="L87" i="3"/>
  <c r="M87" i="3"/>
  <c r="N87" i="3"/>
  <c r="O87" i="3"/>
  <c r="K88" i="3"/>
  <c r="L88" i="3"/>
  <c r="M88" i="3"/>
  <c r="N88" i="3"/>
  <c r="O88" i="3"/>
  <c r="K89" i="3"/>
  <c r="L89" i="3"/>
  <c r="M89" i="3"/>
  <c r="N89" i="3"/>
  <c r="O89" i="3"/>
  <c r="K90" i="3"/>
  <c r="L90" i="3"/>
  <c r="M90" i="3"/>
  <c r="N90" i="3"/>
  <c r="O90" i="3"/>
  <c r="K91" i="3"/>
  <c r="L91" i="3"/>
  <c r="M91" i="3"/>
  <c r="N91" i="3"/>
  <c r="O91" i="3"/>
  <c r="K92" i="3"/>
  <c r="L92" i="3"/>
  <c r="M92" i="3"/>
  <c r="N92" i="3"/>
  <c r="O92" i="3"/>
  <c r="K93" i="3"/>
  <c r="L93" i="3"/>
  <c r="M93" i="3"/>
  <c r="N93" i="3"/>
  <c r="O93" i="3"/>
  <c r="K94" i="3"/>
  <c r="L94" i="3"/>
  <c r="M94" i="3"/>
  <c r="N94" i="3"/>
  <c r="O94" i="3"/>
  <c r="K95" i="3"/>
  <c r="L95" i="3"/>
  <c r="M95" i="3"/>
  <c r="N95" i="3"/>
  <c r="O95" i="3"/>
  <c r="K96" i="3"/>
  <c r="L96" i="3"/>
  <c r="M96" i="3"/>
  <c r="N96" i="3"/>
  <c r="O96" i="3"/>
  <c r="K97" i="3"/>
  <c r="L97" i="3"/>
  <c r="M97" i="3"/>
  <c r="N97" i="3"/>
  <c r="O97" i="3"/>
  <c r="K98" i="3"/>
  <c r="L98" i="3"/>
  <c r="M98" i="3"/>
  <c r="N98" i="3"/>
  <c r="O98" i="3"/>
  <c r="K99" i="3"/>
  <c r="L99" i="3"/>
  <c r="M99" i="3"/>
  <c r="N99" i="3"/>
  <c r="O99" i="3"/>
  <c r="K100" i="3"/>
  <c r="L100" i="3"/>
  <c r="M100" i="3"/>
  <c r="N100" i="3"/>
  <c r="O100" i="3"/>
  <c r="K101" i="3"/>
  <c r="L101" i="3"/>
  <c r="M101" i="3"/>
  <c r="N101" i="3"/>
  <c r="O101" i="3"/>
  <c r="K102" i="3"/>
  <c r="L102" i="3"/>
  <c r="M102" i="3"/>
  <c r="N102" i="3"/>
  <c r="O102" i="3"/>
  <c r="K103" i="3"/>
  <c r="L103" i="3"/>
  <c r="M103" i="3"/>
  <c r="N103" i="3"/>
  <c r="O103" i="3"/>
  <c r="K104" i="3"/>
  <c r="L104" i="3"/>
  <c r="M104" i="3"/>
  <c r="N104" i="3"/>
  <c r="O104" i="3"/>
  <c r="K105" i="3"/>
  <c r="L105" i="3"/>
  <c r="M105" i="3"/>
  <c r="N105" i="3"/>
  <c r="O105" i="3"/>
  <c r="K106" i="3"/>
  <c r="L106" i="3"/>
  <c r="M106" i="3"/>
  <c r="N106" i="3"/>
  <c r="O106" i="3"/>
  <c r="K107" i="3"/>
  <c r="L107" i="3"/>
  <c r="M107" i="3"/>
  <c r="N107" i="3"/>
  <c r="O107" i="3"/>
  <c r="K108" i="3"/>
  <c r="L108" i="3"/>
  <c r="M108" i="3"/>
  <c r="N108" i="3"/>
  <c r="O108" i="3"/>
  <c r="K109" i="3"/>
  <c r="L109" i="3"/>
  <c r="M109" i="3"/>
  <c r="N109" i="3"/>
  <c r="O109" i="3"/>
  <c r="K110" i="3"/>
  <c r="L110" i="3"/>
  <c r="M110" i="3"/>
  <c r="N110" i="3"/>
  <c r="O110" i="3"/>
  <c r="K111" i="3"/>
  <c r="L111" i="3"/>
  <c r="M111" i="3"/>
  <c r="N111" i="3"/>
  <c r="O111" i="3"/>
  <c r="K112" i="3"/>
  <c r="L112" i="3"/>
  <c r="M112" i="3"/>
  <c r="N112" i="3"/>
  <c r="O112" i="3"/>
  <c r="K113" i="3"/>
  <c r="L113" i="3"/>
  <c r="M113" i="3"/>
  <c r="N113" i="3"/>
  <c r="O113" i="3"/>
  <c r="K114" i="3"/>
  <c r="L114" i="3"/>
  <c r="M114" i="3"/>
  <c r="N114" i="3"/>
  <c r="O114" i="3"/>
  <c r="K115" i="3"/>
  <c r="L115" i="3"/>
  <c r="M115" i="3"/>
  <c r="N115" i="3"/>
  <c r="O115" i="3"/>
  <c r="K116" i="3"/>
  <c r="L116" i="3"/>
  <c r="M116" i="3"/>
  <c r="N116" i="3"/>
  <c r="O116" i="3"/>
  <c r="K117" i="3"/>
  <c r="L117" i="3"/>
  <c r="M117" i="3"/>
  <c r="N117" i="3"/>
  <c r="O117" i="3"/>
  <c r="K118" i="3"/>
  <c r="L118" i="3"/>
  <c r="M118" i="3"/>
  <c r="N118" i="3"/>
  <c r="O118" i="3"/>
  <c r="K119" i="3"/>
  <c r="L119" i="3"/>
  <c r="M119" i="3"/>
  <c r="N119" i="3"/>
  <c r="O119" i="3"/>
  <c r="K120" i="3"/>
  <c r="L120" i="3"/>
  <c r="M120" i="3"/>
  <c r="N120" i="3"/>
  <c r="O120" i="3"/>
  <c r="K121" i="3"/>
  <c r="L121" i="3"/>
  <c r="M121" i="3"/>
  <c r="N121" i="3"/>
  <c r="O121" i="3"/>
  <c r="K122" i="3"/>
  <c r="L122" i="3"/>
  <c r="M122" i="3"/>
  <c r="N122" i="3"/>
  <c r="O122" i="3"/>
  <c r="K123" i="3"/>
  <c r="L123" i="3"/>
  <c r="M123" i="3"/>
  <c r="N123" i="3"/>
  <c r="O123" i="3"/>
  <c r="K124" i="3"/>
  <c r="L124" i="3"/>
  <c r="M124" i="3"/>
  <c r="N124" i="3"/>
  <c r="O124" i="3"/>
  <c r="K125" i="3"/>
  <c r="L125" i="3"/>
  <c r="M125" i="3"/>
  <c r="N125" i="3"/>
  <c r="O125" i="3"/>
  <c r="K126" i="3"/>
  <c r="L126" i="3"/>
  <c r="M126" i="3"/>
  <c r="N126" i="3"/>
  <c r="O126" i="3"/>
  <c r="K127" i="3"/>
  <c r="L127" i="3"/>
  <c r="M127" i="3"/>
  <c r="N127" i="3"/>
  <c r="O127" i="3"/>
  <c r="K128" i="3"/>
  <c r="L128" i="3"/>
  <c r="M128" i="3"/>
  <c r="N128" i="3"/>
  <c r="O128" i="3"/>
  <c r="K129" i="3"/>
  <c r="L129" i="3"/>
  <c r="M129" i="3"/>
  <c r="N129" i="3"/>
  <c r="O129" i="3"/>
  <c r="K130" i="3"/>
  <c r="L130" i="3"/>
  <c r="M130" i="3"/>
  <c r="N130" i="3"/>
  <c r="O130" i="3"/>
  <c r="K131" i="3"/>
  <c r="L131" i="3"/>
  <c r="M131" i="3"/>
  <c r="N131" i="3"/>
  <c r="O131" i="3"/>
  <c r="K132" i="3"/>
  <c r="L132" i="3"/>
  <c r="M132" i="3"/>
  <c r="N132" i="3"/>
  <c r="O132" i="3"/>
  <c r="K133" i="3"/>
  <c r="L133" i="3"/>
  <c r="M133" i="3"/>
  <c r="N133" i="3"/>
  <c r="O133" i="3"/>
  <c r="K134" i="3"/>
  <c r="L134" i="3"/>
  <c r="M134" i="3"/>
  <c r="N134" i="3"/>
  <c r="O134" i="3"/>
  <c r="K135" i="3"/>
  <c r="L135" i="3"/>
  <c r="M135" i="3"/>
  <c r="N135" i="3"/>
  <c r="O135" i="3"/>
  <c r="K136" i="3"/>
  <c r="L136" i="3"/>
  <c r="M136" i="3"/>
  <c r="N136" i="3"/>
  <c r="O136" i="3"/>
  <c r="K137" i="3"/>
  <c r="L137" i="3"/>
  <c r="M137" i="3"/>
  <c r="N137" i="3"/>
  <c r="O137" i="3"/>
  <c r="K138" i="3"/>
  <c r="L138" i="3"/>
  <c r="M138" i="3"/>
  <c r="N138" i="3"/>
  <c r="O138" i="3"/>
  <c r="K139" i="3"/>
  <c r="L139" i="3"/>
  <c r="M139" i="3"/>
  <c r="N139" i="3"/>
  <c r="O139" i="3"/>
  <c r="K140" i="3"/>
  <c r="L140" i="3"/>
  <c r="M140" i="3"/>
  <c r="N140" i="3"/>
  <c r="O140" i="3"/>
  <c r="K141" i="3"/>
  <c r="L141" i="3"/>
  <c r="M141" i="3"/>
  <c r="N141" i="3"/>
  <c r="O141" i="3"/>
  <c r="K142" i="3"/>
  <c r="L142" i="3"/>
  <c r="M142" i="3"/>
  <c r="N142" i="3"/>
  <c r="O142" i="3"/>
  <c r="K143" i="3"/>
  <c r="L143" i="3"/>
  <c r="M143" i="3"/>
  <c r="N143" i="3"/>
  <c r="O143" i="3"/>
  <c r="K144" i="3"/>
  <c r="L144" i="3"/>
  <c r="M144" i="3"/>
  <c r="N144" i="3"/>
  <c r="O144" i="3"/>
  <c r="K145" i="3"/>
  <c r="L145" i="3"/>
  <c r="M145" i="3"/>
  <c r="N145" i="3"/>
  <c r="O145" i="3"/>
  <c r="K146" i="3"/>
  <c r="L146" i="3"/>
  <c r="M146" i="3"/>
  <c r="N146" i="3"/>
  <c r="O146" i="3"/>
  <c r="K147" i="3"/>
  <c r="L147" i="3"/>
  <c r="M147" i="3"/>
  <c r="N147" i="3"/>
  <c r="O147" i="3"/>
  <c r="K148" i="3"/>
  <c r="L148" i="3"/>
  <c r="M148" i="3"/>
  <c r="N148" i="3"/>
  <c r="O148" i="3"/>
  <c r="K149" i="3"/>
  <c r="L149" i="3"/>
  <c r="M149" i="3"/>
  <c r="N149" i="3"/>
  <c r="O149" i="3"/>
  <c r="K150" i="3"/>
  <c r="L150" i="3"/>
  <c r="M150" i="3"/>
  <c r="N150" i="3"/>
  <c r="O150" i="3"/>
  <c r="K151" i="3"/>
  <c r="L151" i="3"/>
  <c r="M151" i="3"/>
  <c r="N151" i="3"/>
  <c r="O151" i="3"/>
  <c r="K152" i="3"/>
  <c r="L152" i="3"/>
  <c r="M152" i="3"/>
  <c r="N152" i="3"/>
  <c r="O152" i="3"/>
  <c r="K153" i="3"/>
  <c r="L153" i="3"/>
  <c r="M153" i="3"/>
  <c r="N153" i="3"/>
  <c r="O153" i="3"/>
  <c r="K154" i="3"/>
  <c r="L154" i="3"/>
  <c r="M154" i="3"/>
  <c r="N154" i="3"/>
  <c r="O154" i="3"/>
  <c r="K155" i="3"/>
  <c r="L155" i="3"/>
  <c r="M155" i="3"/>
  <c r="N155" i="3"/>
  <c r="O155" i="3"/>
  <c r="K156" i="3"/>
  <c r="L156" i="3"/>
  <c r="M156" i="3"/>
  <c r="N156" i="3"/>
  <c r="O156" i="3"/>
  <c r="K157" i="3"/>
  <c r="L157" i="3"/>
  <c r="M157" i="3"/>
  <c r="N157" i="3"/>
  <c r="O157" i="3"/>
  <c r="K158" i="3"/>
  <c r="L158" i="3"/>
  <c r="M158" i="3"/>
  <c r="N158" i="3"/>
  <c r="O158" i="3"/>
  <c r="K159" i="3"/>
  <c r="L159" i="3"/>
  <c r="M159" i="3"/>
  <c r="N159" i="3"/>
  <c r="O159" i="3"/>
  <c r="K160" i="3"/>
  <c r="L160" i="3"/>
  <c r="M160" i="3"/>
  <c r="N160" i="3"/>
  <c r="O160" i="3"/>
  <c r="K161" i="3"/>
  <c r="L161" i="3"/>
  <c r="M161" i="3"/>
  <c r="N161" i="3"/>
  <c r="O161" i="3"/>
  <c r="K162" i="3"/>
  <c r="L162" i="3"/>
  <c r="M162" i="3"/>
  <c r="N162" i="3"/>
  <c r="O162" i="3"/>
  <c r="K163" i="3"/>
  <c r="L163" i="3"/>
  <c r="M163" i="3"/>
  <c r="N163" i="3"/>
  <c r="O163" i="3"/>
  <c r="K164" i="3"/>
  <c r="L164" i="3"/>
  <c r="M164" i="3"/>
  <c r="N164" i="3"/>
  <c r="O164" i="3"/>
  <c r="K165" i="3"/>
  <c r="L165" i="3"/>
  <c r="M165" i="3"/>
  <c r="N165" i="3"/>
  <c r="O165" i="3"/>
  <c r="K166" i="3"/>
  <c r="L166" i="3"/>
  <c r="M166" i="3"/>
  <c r="N166" i="3"/>
  <c r="O166" i="3"/>
  <c r="K167" i="3"/>
  <c r="L167" i="3"/>
  <c r="M167" i="3"/>
  <c r="N167" i="3"/>
  <c r="O167" i="3"/>
  <c r="K168" i="3"/>
  <c r="L168" i="3"/>
  <c r="M168" i="3"/>
  <c r="N168" i="3"/>
  <c r="O168" i="3"/>
  <c r="K169" i="3"/>
  <c r="L169" i="3"/>
  <c r="M169" i="3"/>
  <c r="N169" i="3"/>
  <c r="O169" i="3"/>
  <c r="K170" i="3"/>
  <c r="L170" i="3"/>
  <c r="M170" i="3"/>
  <c r="N170" i="3"/>
  <c r="O170" i="3"/>
  <c r="K171" i="3"/>
  <c r="L171" i="3"/>
  <c r="M171" i="3"/>
  <c r="N171" i="3"/>
  <c r="O171" i="3"/>
  <c r="K172" i="3"/>
  <c r="L172" i="3"/>
  <c r="M172" i="3"/>
  <c r="N172" i="3"/>
  <c r="O172" i="3"/>
  <c r="K173" i="3"/>
  <c r="L173" i="3"/>
  <c r="M173" i="3"/>
  <c r="N173" i="3"/>
  <c r="O173" i="3"/>
  <c r="K174" i="3"/>
  <c r="L174" i="3"/>
  <c r="M174" i="3"/>
  <c r="N174" i="3"/>
  <c r="O174" i="3"/>
  <c r="K175" i="3"/>
  <c r="L175" i="3"/>
  <c r="M175" i="3"/>
  <c r="N175" i="3"/>
  <c r="O175" i="3"/>
  <c r="K176" i="3"/>
  <c r="L176" i="3"/>
  <c r="M176" i="3"/>
  <c r="N176" i="3"/>
  <c r="O176" i="3"/>
  <c r="K177" i="3"/>
  <c r="L177" i="3"/>
  <c r="M177" i="3"/>
  <c r="N177" i="3"/>
  <c r="O177" i="3"/>
  <c r="K178" i="3"/>
  <c r="L178" i="3"/>
  <c r="M178" i="3"/>
  <c r="N178" i="3"/>
  <c r="O178" i="3"/>
  <c r="K179" i="3"/>
  <c r="L179" i="3"/>
  <c r="M179" i="3"/>
  <c r="N179" i="3"/>
  <c r="O179" i="3"/>
  <c r="K180" i="3"/>
  <c r="L180" i="3"/>
  <c r="M180" i="3"/>
  <c r="N180" i="3"/>
  <c r="O180" i="3"/>
  <c r="K181" i="3"/>
  <c r="L181" i="3"/>
  <c r="M181" i="3"/>
  <c r="N181" i="3"/>
  <c r="O181" i="3"/>
  <c r="K182" i="3"/>
  <c r="L182" i="3"/>
  <c r="M182" i="3"/>
  <c r="N182" i="3"/>
  <c r="O182" i="3"/>
  <c r="K183" i="3"/>
  <c r="L183" i="3"/>
  <c r="M183" i="3"/>
  <c r="N183" i="3"/>
  <c r="O183" i="3"/>
  <c r="K184" i="3"/>
  <c r="L184" i="3"/>
  <c r="M184" i="3"/>
  <c r="N184" i="3"/>
  <c r="O184" i="3"/>
  <c r="K185" i="3"/>
  <c r="L185" i="3"/>
  <c r="M185" i="3"/>
  <c r="N185" i="3"/>
  <c r="O185" i="3"/>
  <c r="K186" i="3"/>
  <c r="L186" i="3"/>
  <c r="M186" i="3"/>
  <c r="N186" i="3"/>
  <c r="O186" i="3"/>
  <c r="K187" i="3"/>
  <c r="L187" i="3"/>
  <c r="M187" i="3"/>
  <c r="N187" i="3"/>
  <c r="O187" i="3"/>
  <c r="K188" i="3"/>
  <c r="L188" i="3"/>
  <c r="M188" i="3"/>
  <c r="N188" i="3"/>
  <c r="O188" i="3"/>
  <c r="K189" i="3"/>
  <c r="L189" i="3"/>
  <c r="M189" i="3"/>
  <c r="N189" i="3"/>
  <c r="O189" i="3"/>
  <c r="K190" i="3"/>
  <c r="L190" i="3"/>
  <c r="M190" i="3"/>
  <c r="N190" i="3"/>
  <c r="O190" i="3"/>
  <c r="K191" i="3"/>
  <c r="L191" i="3"/>
  <c r="M191" i="3"/>
  <c r="N191" i="3"/>
  <c r="O191" i="3"/>
  <c r="K192" i="3"/>
  <c r="L192" i="3"/>
  <c r="M192" i="3"/>
  <c r="N192" i="3"/>
  <c r="O192" i="3"/>
  <c r="K193" i="3"/>
  <c r="L193" i="3"/>
  <c r="M193" i="3"/>
  <c r="N193" i="3"/>
  <c r="O193" i="3"/>
  <c r="K194" i="3"/>
  <c r="L194" i="3"/>
  <c r="M194" i="3"/>
  <c r="N194" i="3"/>
  <c r="O194" i="3"/>
  <c r="K195" i="3"/>
  <c r="L195" i="3"/>
  <c r="M195" i="3"/>
  <c r="N195" i="3"/>
  <c r="O195" i="3"/>
  <c r="K196" i="3"/>
  <c r="L196" i="3"/>
  <c r="M196" i="3"/>
  <c r="N196" i="3"/>
  <c r="O196" i="3"/>
  <c r="K197" i="3"/>
  <c r="L197" i="3"/>
  <c r="M197" i="3"/>
  <c r="N197" i="3"/>
  <c r="O197" i="3"/>
  <c r="K198" i="3"/>
  <c r="L198" i="3"/>
  <c r="M198" i="3"/>
  <c r="N198" i="3"/>
  <c r="O198" i="3"/>
  <c r="K199" i="3"/>
  <c r="L199" i="3"/>
  <c r="M199" i="3"/>
  <c r="N199" i="3"/>
  <c r="O199" i="3"/>
  <c r="K200" i="3"/>
  <c r="L200" i="3"/>
  <c r="M200" i="3"/>
  <c r="N200" i="3"/>
  <c r="O200" i="3"/>
  <c r="L2" i="3"/>
  <c r="M2" i="3"/>
  <c r="N2" i="3"/>
  <c r="O2" i="3"/>
  <c r="K2" i="3"/>
  <c r="K3" i="2"/>
  <c r="AE3" i="2" s="1"/>
  <c r="L3" i="2"/>
  <c r="AF3" i="2" s="1"/>
  <c r="M3" i="2"/>
  <c r="AG3" i="2" s="1"/>
  <c r="N3" i="2"/>
  <c r="O3" i="2"/>
  <c r="AI3" i="2" s="1"/>
  <c r="K4" i="2"/>
  <c r="M4" i="2"/>
  <c r="N4" i="2"/>
  <c r="AH4" i="2" s="1"/>
  <c r="O4" i="2"/>
  <c r="K5" i="2"/>
  <c r="AE5" i="2" s="1"/>
  <c r="L5" i="2"/>
  <c r="M5" i="2"/>
  <c r="AG5" i="2" s="1"/>
  <c r="K6" i="2"/>
  <c r="AE6" i="2" s="1"/>
  <c r="L6" i="2"/>
  <c r="AF6" i="2" s="1"/>
  <c r="M6" i="2"/>
  <c r="AG6" i="2" s="1"/>
  <c r="N6" i="2"/>
  <c r="O6" i="2"/>
  <c r="AI6" i="2" s="1"/>
  <c r="K7" i="2"/>
  <c r="N7" i="2"/>
  <c r="O7" i="2"/>
  <c r="AI7" i="2" s="1"/>
  <c r="K8" i="2"/>
  <c r="AE8" i="2" s="1"/>
  <c r="L8" i="2"/>
  <c r="M8" i="2"/>
  <c r="AG8" i="2" s="1"/>
  <c r="N8" i="2"/>
  <c r="L9" i="2"/>
  <c r="M9" i="2"/>
  <c r="AG9" i="2" s="1"/>
  <c r="N9" i="2"/>
  <c r="O9" i="2"/>
  <c r="K10" i="2"/>
  <c r="AE10" i="2" s="1"/>
  <c r="L10" i="2"/>
  <c r="O10" i="2"/>
  <c r="L11" i="2"/>
  <c r="AF11" i="2" s="1"/>
  <c r="M11" i="2"/>
  <c r="AG11" i="2" s="1"/>
  <c r="N11" i="2"/>
  <c r="AH11" i="2" s="1"/>
  <c r="O11" i="2"/>
  <c r="K12" i="2"/>
  <c r="M12" i="2"/>
  <c r="N12" i="2"/>
  <c r="O12" i="2"/>
  <c r="K13" i="2"/>
  <c r="AE13" i="2" s="1"/>
  <c r="L13" i="2"/>
  <c r="AF13" i="2" s="1"/>
  <c r="M13" i="2"/>
  <c r="O13" i="2"/>
  <c r="K14" i="2"/>
  <c r="AE14" i="2" s="1"/>
  <c r="M14" i="2"/>
  <c r="AG14" i="2" s="1"/>
  <c r="N14" i="2"/>
  <c r="O14" i="2"/>
  <c r="K15" i="2"/>
  <c r="AE15" i="2" s="1"/>
  <c r="M15" i="2"/>
  <c r="N15" i="2"/>
  <c r="O15" i="2"/>
  <c r="AI15" i="2" s="1"/>
  <c r="K16" i="2"/>
  <c r="L16" i="2"/>
  <c r="M16" i="2"/>
  <c r="N16" i="2"/>
  <c r="AH16" i="2" s="1"/>
  <c r="O16" i="2"/>
  <c r="L17" i="2"/>
  <c r="M17" i="2"/>
  <c r="AG17" i="2" s="1"/>
  <c r="N17" i="2"/>
  <c r="O17" i="2"/>
  <c r="AI17" i="2" s="1"/>
  <c r="K18" i="2"/>
  <c r="AE18" i="2" s="1"/>
  <c r="L18" i="2"/>
  <c r="O18" i="2"/>
  <c r="K19" i="2"/>
  <c r="AE19" i="2" s="1"/>
  <c r="L19" i="2"/>
  <c r="AF19" i="2" s="1"/>
  <c r="M19" i="2"/>
  <c r="AG19" i="2" s="1"/>
  <c r="N19" i="2"/>
  <c r="O19" i="2"/>
  <c r="AI19" i="2" s="1"/>
  <c r="K20" i="2"/>
  <c r="M20" i="2"/>
  <c r="N20" i="2"/>
  <c r="AH20" i="2" s="1"/>
  <c r="O20" i="2"/>
  <c r="AI20" i="2" s="1"/>
  <c r="K21" i="2"/>
  <c r="AE21" i="2" s="1"/>
  <c r="L21" i="2"/>
  <c r="AF21" i="2" s="1"/>
  <c r="M21" i="2"/>
  <c r="K22" i="2"/>
  <c r="L22" i="2"/>
  <c r="M22" i="2"/>
  <c r="AG22" i="2" s="1"/>
  <c r="N22" i="2"/>
  <c r="O22" i="2"/>
  <c r="K23" i="2"/>
  <c r="N23" i="2"/>
  <c r="O23" i="2"/>
  <c r="AI23" i="2" s="1"/>
  <c r="K24" i="2"/>
  <c r="AE24" i="2" s="1"/>
  <c r="L24" i="2"/>
  <c r="M24" i="2"/>
  <c r="N24" i="2"/>
  <c r="AH24" i="2" s="1"/>
  <c r="O24" i="2"/>
  <c r="L25" i="2"/>
  <c r="M25" i="2"/>
  <c r="AG25" i="2" s="1"/>
  <c r="N25" i="2"/>
  <c r="AH25" i="2" s="1"/>
  <c r="O25" i="2"/>
  <c r="K26" i="2"/>
  <c r="AE26" i="2" s="1"/>
  <c r="L26" i="2"/>
  <c r="AF26" i="2" s="1"/>
  <c r="O26" i="2"/>
  <c r="L27" i="2"/>
  <c r="AF27" i="2" s="1"/>
  <c r="M27" i="2"/>
  <c r="AG27" i="2" s="1"/>
  <c r="N27" i="2"/>
  <c r="AH27" i="2" s="1"/>
  <c r="O27" i="2"/>
  <c r="K28" i="2"/>
  <c r="M28" i="2"/>
  <c r="N28" i="2"/>
  <c r="AH28" i="2" s="1"/>
  <c r="O28" i="2"/>
  <c r="K29" i="2"/>
  <c r="AE29" i="2" s="1"/>
  <c r="L29" i="2"/>
  <c r="M29" i="2"/>
  <c r="AG29" i="2" s="1"/>
  <c r="O29" i="2"/>
  <c r="K30" i="2"/>
  <c r="AE30" i="2" s="1"/>
  <c r="L30" i="2"/>
  <c r="AF30" i="2" s="1"/>
  <c r="M30" i="2"/>
  <c r="N30" i="2"/>
  <c r="O30" i="2"/>
  <c r="K31" i="2"/>
  <c r="AE31" i="2" s="1"/>
  <c r="M31" i="2"/>
  <c r="N31" i="2"/>
  <c r="O31" i="2"/>
  <c r="AI31" i="2" s="1"/>
  <c r="K32" i="2"/>
  <c r="AE32" i="2" s="1"/>
  <c r="L32" i="2"/>
  <c r="M32" i="2"/>
  <c r="AG32" i="2" s="1"/>
  <c r="N32" i="2"/>
  <c r="AH32" i="2" s="1"/>
  <c r="L33" i="2"/>
  <c r="M33" i="2"/>
  <c r="AG33" i="2" s="1"/>
  <c r="N33" i="2"/>
  <c r="AH33" i="2" s="1"/>
  <c r="O33" i="2"/>
  <c r="K34" i="2"/>
  <c r="AE34" i="2" s="1"/>
  <c r="L34" i="2"/>
  <c r="AF34" i="2" s="1"/>
  <c r="O34" i="2"/>
  <c r="K35" i="2"/>
  <c r="AE35" i="2" s="1"/>
  <c r="L35" i="2"/>
  <c r="AF35" i="2" s="1"/>
  <c r="M35" i="2"/>
  <c r="AG35" i="2" s="1"/>
  <c r="N35" i="2"/>
  <c r="O35" i="2"/>
  <c r="K36" i="2"/>
  <c r="M36" i="2"/>
  <c r="O36" i="2"/>
  <c r="AI36" i="2" s="1"/>
  <c r="K37" i="2"/>
  <c r="AE37" i="2" s="1"/>
  <c r="L37" i="2"/>
  <c r="AF37" i="2" s="1"/>
  <c r="M37" i="2"/>
  <c r="O37" i="2"/>
  <c r="K38" i="2"/>
  <c r="L38" i="2"/>
  <c r="M38" i="2"/>
  <c r="N38" i="2"/>
  <c r="O38" i="2"/>
  <c r="K39" i="2"/>
  <c r="AE39" i="2" s="1"/>
  <c r="N39" i="2"/>
  <c r="K40" i="2"/>
  <c r="L40" i="2"/>
  <c r="M40" i="2"/>
  <c r="N40" i="2"/>
  <c r="AH40" i="2" s="1"/>
  <c r="L41" i="2"/>
  <c r="M41" i="2"/>
  <c r="AG41" i="2" s="1"/>
  <c r="N41" i="2"/>
  <c r="AH41" i="2" s="1"/>
  <c r="O41" i="2"/>
  <c r="K42" i="2"/>
  <c r="L42" i="2"/>
  <c r="AF42" i="2" s="1"/>
  <c r="M42" i="2"/>
  <c r="O42" i="2"/>
  <c r="K43" i="2"/>
  <c r="AE43" i="2" s="1"/>
  <c r="L43" i="2"/>
  <c r="AF43" i="2" s="1"/>
  <c r="M43" i="2"/>
  <c r="AG43" i="2" s="1"/>
  <c r="N43" i="2"/>
  <c r="AH43" i="2" s="1"/>
  <c r="O43" i="2"/>
  <c r="K44" i="2"/>
  <c r="M44" i="2"/>
  <c r="N44" i="2"/>
  <c r="AH44" i="2" s="1"/>
  <c r="O44" i="2"/>
  <c r="K45" i="2"/>
  <c r="AE45" i="2" s="1"/>
  <c r="L45" i="2"/>
  <c r="AF45" i="2" s="1"/>
  <c r="M45" i="2"/>
  <c r="AG45" i="2" s="1"/>
  <c r="O45" i="2"/>
  <c r="K46" i="2"/>
  <c r="AE46" i="2" s="1"/>
  <c r="L46" i="2"/>
  <c r="AF46" i="2" s="1"/>
  <c r="M46" i="2"/>
  <c r="AG46" i="2" s="1"/>
  <c r="N46" i="2"/>
  <c r="O46" i="2"/>
  <c r="K47" i="2"/>
  <c r="AE47" i="2" s="1"/>
  <c r="N47" i="2"/>
  <c r="O47" i="2"/>
  <c r="AI47" i="2" s="1"/>
  <c r="K48" i="2"/>
  <c r="AE48" i="2" s="1"/>
  <c r="L48" i="2"/>
  <c r="M48" i="2"/>
  <c r="N48" i="2"/>
  <c r="L49" i="2"/>
  <c r="N49" i="2"/>
  <c r="AH49" i="2" s="1"/>
  <c r="O49" i="2"/>
  <c r="K50" i="2"/>
  <c r="L50" i="2"/>
  <c r="AF50" i="2" s="1"/>
  <c r="M50" i="2"/>
  <c r="O50" i="2"/>
  <c r="K51" i="2"/>
  <c r="AE51" i="2" s="1"/>
  <c r="L51" i="2"/>
  <c r="M51" i="2"/>
  <c r="AG51" i="2" s="1"/>
  <c r="N51" i="2"/>
  <c r="AH51" i="2" s="1"/>
  <c r="O51" i="2"/>
  <c r="K52" i="2"/>
  <c r="M52" i="2"/>
  <c r="O52" i="2"/>
  <c r="AI52" i="2" s="1"/>
  <c r="K53" i="2"/>
  <c r="AE53" i="2" s="1"/>
  <c r="L53" i="2"/>
  <c r="M53" i="2"/>
  <c r="O53" i="2"/>
  <c r="K54" i="2"/>
  <c r="AE54" i="2" s="1"/>
  <c r="L54" i="2"/>
  <c r="AF54" i="2" s="1"/>
  <c r="M54" i="2"/>
  <c r="AG54" i="2" s="1"/>
  <c r="N54" i="2"/>
  <c r="O54" i="2"/>
  <c r="AI54" i="2" s="1"/>
  <c r="K55" i="2"/>
  <c r="AE55" i="2" s="1"/>
  <c r="M55" i="2"/>
  <c r="N55" i="2"/>
  <c r="O55" i="2"/>
  <c r="AI55" i="2" s="1"/>
  <c r="K56" i="2"/>
  <c r="L56" i="2"/>
  <c r="M56" i="2"/>
  <c r="N56" i="2"/>
  <c r="AH56" i="2" s="1"/>
  <c r="L57" i="2"/>
  <c r="M57" i="2"/>
  <c r="AG57" i="2" s="1"/>
  <c r="N57" i="2"/>
  <c r="AH57" i="2" s="1"/>
  <c r="O57" i="2"/>
  <c r="K58" i="2"/>
  <c r="AE58" i="2" s="1"/>
  <c r="L58" i="2"/>
  <c r="AF58" i="2" s="1"/>
  <c r="M58" i="2"/>
  <c r="O58" i="2"/>
  <c r="K59" i="2"/>
  <c r="AE59" i="2" s="1"/>
  <c r="L59" i="2"/>
  <c r="AF59" i="2" s="1"/>
  <c r="M59" i="2"/>
  <c r="AG59" i="2" s="1"/>
  <c r="N59" i="2"/>
  <c r="O59" i="2"/>
  <c r="AI59" i="2" s="1"/>
  <c r="K60" i="2"/>
  <c r="M60" i="2"/>
  <c r="N60" i="2"/>
  <c r="AH60" i="2" s="1"/>
  <c r="O60" i="2"/>
  <c r="K61" i="2"/>
  <c r="AE61" i="2" s="1"/>
  <c r="L61" i="2"/>
  <c r="M61" i="2"/>
  <c r="AG61" i="2" s="1"/>
  <c r="O61" i="2"/>
  <c r="AI61" i="2" s="1"/>
  <c r="K62" i="2"/>
  <c r="AE62" i="2" s="1"/>
  <c r="L62" i="2"/>
  <c r="M62" i="2"/>
  <c r="N62" i="2"/>
  <c r="O62" i="2"/>
  <c r="AI62" i="2" s="1"/>
  <c r="K63" i="2"/>
  <c r="M63" i="2"/>
  <c r="N63" i="2"/>
  <c r="AH63" i="2" s="1"/>
  <c r="O63" i="2"/>
  <c r="AI63" i="2" s="1"/>
  <c r="K64" i="2"/>
  <c r="AE64" i="2" s="1"/>
  <c r="L64" i="2"/>
  <c r="M64" i="2"/>
  <c r="N64" i="2"/>
  <c r="AH64" i="2" s="1"/>
  <c r="L65" i="2"/>
  <c r="AF65" i="2" s="1"/>
  <c r="N65" i="2"/>
  <c r="AH65" i="2" s="1"/>
  <c r="O65" i="2"/>
  <c r="K66" i="2"/>
  <c r="AE66" i="2" s="1"/>
  <c r="L66" i="2"/>
  <c r="AF66" i="2" s="1"/>
  <c r="O66" i="2"/>
  <c r="AI66" i="2" s="1"/>
  <c r="K67" i="2"/>
  <c r="AE67" i="2" s="1"/>
  <c r="L67" i="2"/>
  <c r="AF67" i="2" s="1"/>
  <c r="M67" i="2"/>
  <c r="AG67" i="2" s="1"/>
  <c r="N67" i="2"/>
  <c r="O67" i="2"/>
  <c r="AI67" i="2" s="1"/>
  <c r="K68" i="2"/>
  <c r="L68" i="2"/>
  <c r="M68" i="2"/>
  <c r="N68" i="2"/>
  <c r="O68" i="2"/>
  <c r="AI68" i="2" s="1"/>
  <c r="K69" i="2"/>
  <c r="AE69" i="2" s="1"/>
  <c r="L69" i="2"/>
  <c r="M69" i="2"/>
  <c r="AG69" i="2" s="1"/>
  <c r="K70" i="2"/>
  <c r="AE70" i="2" s="1"/>
  <c r="L70" i="2"/>
  <c r="M70" i="2"/>
  <c r="AG70" i="2" s="1"/>
  <c r="N70" i="2"/>
  <c r="O70" i="2"/>
  <c r="AI70" i="2" s="1"/>
  <c r="K71" i="2"/>
  <c r="AE71" i="2" s="1"/>
  <c r="L71" i="2"/>
  <c r="N71" i="2"/>
  <c r="AH71" i="2" s="1"/>
  <c r="O71" i="2"/>
  <c r="AI71" i="2" s="1"/>
  <c r="K72" i="2"/>
  <c r="L72" i="2"/>
  <c r="M72" i="2"/>
  <c r="N72" i="2"/>
  <c r="AH72" i="2" s="1"/>
  <c r="L73" i="2"/>
  <c r="M73" i="2"/>
  <c r="AG73" i="2" s="1"/>
  <c r="N73" i="2"/>
  <c r="AH73" i="2" s="1"/>
  <c r="O73" i="2"/>
  <c r="K74" i="2"/>
  <c r="L74" i="2"/>
  <c r="AF74" i="2" s="1"/>
  <c r="N74" i="2"/>
  <c r="AH74" i="2" s="1"/>
  <c r="O74" i="2"/>
  <c r="AI74" i="2" s="1"/>
  <c r="L75" i="2"/>
  <c r="M75" i="2"/>
  <c r="AG75" i="2" s="1"/>
  <c r="N75" i="2"/>
  <c r="O75" i="2"/>
  <c r="K76" i="2"/>
  <c r="M76" i="2"/>
  <c r="AG76" i="2" s="1"/>
  <c r="N76" i="2"/>
  <c r="O76" i="2"/>
  <c r="K77" i="2"/>
  <c r="AE77" i="2" s="1"/>
  <c r="L77" i="2"/>
  <c r="M77" i="2"/>
  <c r="AG77" i="2" s="1"/>
  <c r="O77" i="2"/>
  <c r="K78" i="2"/>
  <c r="M78" i="2"/>
  <c r="N78" i="2"/>
  <c r="O78" i="2"/>
  <c r="K79" i="2"/>
  <c r="M79" i="2"/>
  <c r="N79" i="2"/>
  <c r="O79" i="2"/>
  <c r="AI79" i="2" s="1"/>
  <c r="K80" i="2"/>
  <c r="L80" i="2"/>
  <c r="M80" i="2"/>
  <c r="N80" i="2"/>
  <c r="AH80" i="2" s="1"/>
  <c r="O80" i="2"/>
  <c r="L81" i="2"/>
  <c r="M81" i="2"/>
  <c r="AG81" i="2" s="1"/>
  <c r="N81" i="2"/>
  <c r="AH81" i="2" s="1"/>
  <c r="O81" i="2"/>
  <c r="AI81" i="2" s="1"/>
  <c r="K82" i="2"/>
  <c r="AE82" i="2" s="1"/>
  <c r="L82" i="2"/>
  <c r="O82" i="2"/>
  <c r="AI82" i="2" s="1"/>
  <c r="K83" i="2"/>
  <c r="AE83" i="2" s="1"/>
  <c r="L83" i="2"/>
  <c r="AF83" i="2" s="1"/>
  <c r="M83" i="2"/>
  <c r="AG83" i="2" s="1"/>
  <c r="N83" i="2"/>
  <c r="O83" i="2"/>
  <c r="AI83" i="2" s="1"/>
  <c r="K84" i="2"/>
  <c r="L84" i="2"/>
  <c r="M84" i="2"/>
  <c r="N84" i="2"/>
  <c r="AH84" i="2" s="1"/>
  <c r="O84" i="2"/>
  <c r="K85" i="2"/>
  <c r="AE85" i="2" s="1"/>
  <c r="L85" i="2"/>
  <c r="AF85" i="2" s="1"/>
  <c r="M85" i="2"/>
  <c r="O85" i="2"/>
  <c r="K86" i="2"/>
  <c r="AE86" i="2" s="1"/>
  <c r="L86" i="2"/>
  <c r="AF86" i="2" s="1"/>
  <c r="M86" i="2"/>
  <c r="AG86" i="2" s="1"/>
  <c r="N86" i="2"/>
  <c r="O86" i="2"/>
  <c r="AI86" i="2" s="1"/>
  <c r="K87" i="2"/>
  <c r="AE87" i="2" s="1"/>
  <c r="N87" i="2"/>
  <c r="O87" i="2"/>
  <c r="K88" i="2"/>
  <c r="AE88" i="2" s="1"/>
  <c r="L88" i="2"/>
  <c r="M88" i="2"/>
  <c r="N88" i="2"/>
  <c r="O88" i="2"/>
  <c r="L89" i="2"/>
  <c r="M89" i="2"/>
  <c r="AG89" i="2" s="1"/>
  <c r="N89" i="2"/>
  <c r="AH89" i="2" s="1"/>
  <c r="O89" i="2"/>
  <c r="K90" i="2"/>
  <c r="L90" i="2"/>
  <c r="AF90" i="2" s="1"/>
  <c r="O90" i="2"/>
  <c r="L91" i="2"/>
  <c r="AF91" i="2" s="1"/>
  <c r="M91" i="2"/>
  <c r="AG91" i="2" s="1"/>
  <c r="N91" i="2"/>
  <c r="O91" i="2"/>
  <c r="AI91" i="2" s="1"/>
  <c r="K92" i="2"/>
  <c r="M92" i="2"/>
  <c r="AG92" i="2" s="1"/>
  <c r="N92" i="2"/>
  <c r="AH92" i="2" s="1"/>
  <c r="O92" i="2"/>
  <c r="K93" i="2"/>
  <c r="AE93" i="2" s="1"/>
  <c r="L93" i="2"/>
  <c r="M93" i="2"/>
  <c r="AG93" i="2" s="1"/>
  <c r="O93" i="2"/>
  <c r="K94" i="2"/>
  <c r="L94" i="2"/>
  <c r="AF94" i="2" s="1"/>
  <c r="M94" i="2"/>
  <c r="AG94" i="2" s="1"/>
  <c r="N94" i="2"/>
  <c r="O94" i="2"/>
  <c r="AI94" i="2" s="1"/>
  <c r="K95" i="2"/>
  <c r="AE95" i="2" s="1"/>
  <c r="N95" i="2"/>
  <c r="O95" i="2"/>
  <c r="AI95" i="2" s="1"/>
  <c r="K96" i="2"/>
  <c r="AE96" i="2" s="1"/>
  <c r="L96" i="2"/>
  <c r="M96" i="2"/>
  <c r="AG96" i="2" s="1"/>
  <c r="N96" i="2"/>
  <c r="L97" i="2"/>
  <c r="AF97" i="2" s="1"/>
  <c r="M97" i="2"/>
  <c r="N97" i="2"/>
  <c r="O97" i="2"/>
  <c r="K98" i="2"/>
  <c r="L98" i="2"/>
  <c r="AF98" i="2" s="1"/>
  <c r="O98" i="2"/>
  <c r="AI98" i="2" s="1"/>
  <c r="K99" i="2"/>
  <c r="L99" i="2"/>
  <c r="AF99" i="2" s="1"/>
  <c r="M99" i="2"/>
  <c r="AG99" i="2" s="1"/>
  <c r="N99" i="2"/>
  <c r="O99" i="2"/>
  <c r="AI99" i="2" s="1"/>
  <c r="K100" i="2"/>
  <c r="M100" i="2"/>
  <c r="AG100" i="2" s="1"/>
  <c r="O100" i="2"/>
  <c r="AI100" i="2" s="1"/>
  <c r="K101" i="2"/>
  <c r="AE101" i="2" s="1"/>
  <c r="L101" i="2"/>
  <c r="AF101" i="2" s="1"/>
  <c r="M101" i="2"/>
  <c r="AG101" i="2" s="1"/>
  <c r="O101" i="2"/>
  <c r="K102" i="2"/>
  <c r="AE102" i="2" s="1"/>
  <c r="L102" i="2"/>
  <c r="AF102" i="2" s="1"/>
  <c r="M102" i="2"/>
  <c r="AG102" i="2" s="1"/>
  <c r="N102" i="2"/>
  <c r="O102" i="2"/>
  <c r="K103" i="2"/>
  <c r="AE103" i="2" s="1"/>
  <c r="M103" i="2"/>
  <c r="N103" i="2"/>
  <c r="O103" i="2"/>
  <c r="K104" i="2"/>
  <c r="L104" i="2"/>
  <c r="M104" i="2"/>
  <c r="AG104" i="2" s="1"/>
  <c r="N104" i="2"/>
  <c r="L105" i="2"/>
  <c r="N105" i="2"/>
  <c r="AH105" i="2" s="1"/>
  <c r="O105" i="2"/>
  <c r="K106" i="2"/>
  <c r="AE106" i="2" s="1"/>
  <c r="L106" i="2"/>
  <c r="M106" i="2"/>
  <c r="O106" i="2"/>
  <c r="AI106" i="2" s="1"/>
  <c r="K107" i="2"/>
  <c r="AE107" i="2" s="1"/>
  <c r="L107" i="2"/>
  <c r="AF107" i="2" s="1"/>
  <c r="M107" i="2"/>
  <c r="AG107" i="2" s="1"/>
  <c r="N107" i="2"/>
  <c r="O107" i="2"/>
  <c r="K108" i="2"/>
  <c r="L108" i="2"/>
  <c r="M108" i="2"/>
  <c r="N108" i="2"/>
  <c r="O108" i="2"/>
  <c r="AI108" i="2" s="1"/>
  <c r="K109" i="2"/>
  <c r="AE109" i="2" s="1"/>
  <c r="L109" i="2"/>
  <c r="M109" i="2"/>
  <c r="AG109" i="2" s="1"/>
  <c r="K110" i="2"/>
  <c r="L110" i="2"/>
  <c r="AF110" i="2" s="1"/>
  <c r="M110" i="2"/>
  <c r="N110" i="2"/>
  <c r="O110" i="2"/>
  <c r="K111" i="2"/>
  <c r="M111" i="2"/>
  <c r="N111" i="2"/>
  <c r="AH111" i="2" s="1"/>
  <c r="O111" i="2"/>
  <c r="K112" i="2"/>
  <c r="AE112" i="2" s="1"/>
  <c r="L112" i="2"/>
  <c r="M112" i="2"/>
  <c r="N112" i="2"/>
  <c r="AH112" i="2" s="1"/>
  <c r="L113" i="2"/>
  <c r="AF113" i="2" s="1"/>
  <c r="N113" i="2"/>
  <c r="O113" i="2"/>
  <c r="K114" i="2"/>
  <c r="L114" i="2"/>
  <c r="AF114" i="2" s="1"/>
  <c r="M114" i="2"/>
  <c r="O114" i="2"/>
  <c r="AI114" i="2" s="1"/>
  <c r="K115" i="2"/>
  <c r="AE115" i="2" s="1"/>
  <c r="L115" i="2"/>
  <c r="M115" i="2"/>
  <c r="AG115" i="2" s="1"/>
  <c r="N115" i="2"/>
  <c r="AL115" i="2" s="1"/>
  <c r="O115" i="2"/>
  <c r="AI115" i="2" s="1"/>
  <c r="K116" i="2"/>
  <c r="L116" i="2"/>
  <c r="M116" i="2"/>
  <c r="AG116" i="2" s="1"/>
  <c r="N116" i="2"/>
  <c r="O116" i="2"/>
  <c r="K117" i="2"/>
  <c r="AE117" i="2" s="1"/>
  <c r="L117" i="2"/>
  <c r="M117" i="2"/>
  <c r="AG117" i="2" s="1"/>
  <c r="K118" i="2"/>
  <c r="AE118" i="2" s="1"/>
  <c r="M118" i="2"/>
  <c r="AG118" i="2" s="1"/>
  <c r="N118" i="2"/>
  <c r="O118" i="2"/>
  <c r="AI118" i="2" s="1"/>
  <c r="K119" i="2"/>
  <c r="AE119" i="2" s="1"/>
  <c r="M119" i="2"/>
  <c r="N119" i="2"/>
  <c r="O119" i="2"/>
  <c r="AI119" i="2" s="1"/>
  <c r="K120" i="2"/>
  <c r="L120" i="2"/>
  <c r="M120" i="2"/>
  <c r="N120" i="2"/>
  <c r="AH120" i="2" s="1"/>
  <c r="L121" i="2"/>
  <c r="M121" i="2"/>
  <c r="AG121" i="2" s="1"/>
  <c r="N121" i="2"/>
  <c r="O121" i="2"/>
  <c r="K122" i="2"/>
  <c r="AE122" i="2" s="1"/>
  <c r="L122" i="2"/>
  <c r="AF122" i="2" s="1"/>
  <c r="M122" i="2"/>
  <c r="N122" i="2"/>
  <c r="O122" i="2"/>
  <c r="K123" i="2"/>
  <c r="L123" i="2"/>
  <c r="AF123" i="2" s="1"/>
  <c r="M123" i="2"/>
  <c r="AG123" i="2" s="1"/>
  <c r="N123" i="2"/>
  <c r="AH123" i="2" s="1"/>
  <c r="O123" i="2"/>
  <c r="K124" i="2"/>
  <c r="M124" i="2"/>
  <c r="N124" i="2"/>
  <c r="AH124" i="2" s="1"/>
  <c r="O124" i="2"/>
  <c r="K125" i="2"/>
  <c r="AE125" i="2" s="1"/>
  <c r="L125" i="2"/>
  <c r="M125" i="2"/>
  <c r="O125" i="2"/>
  <c r="K126" i="2"/>
  <c r="AE126" i="2" s="1"/>
  <c r="L126" i="2"/>
  <c r="M126" i="2"/>
  <c r="N126" i="2"/>
  <c r="O126" i="2"/>
  <c r="AI126" i="2" s="1"/>
  <c r="K127" i="2"/>
  <c r="N127" i="2"/>
  <c r="AH127" i="2" s="1"/>
  <c r="O127" i="2"/>
  <c r="AI127" i="2" s="1"/>
  <c r="K128" i="2"/>
  <c r="L128" i="2"/>
  <c r="M128" i="2"/>
  <c r="AG128" i="2" s="1"/>
  <c r="N128" i="2"/>
  <c r="AH128" i="2" s="1"/>
  <c r="L129" i="2"/>
  <c r="N129" i="2"/>
  <c r="AH129" i="2" s="1"/>
  <c r="O129" i="2"/>
  <c r="K130" i="2"/>
  <c r="L130" i="2"/>
  <c r="O130" i="2"/>
  <c r="AI130" i="2" s="1"/>
  <c r="L131" i="2"/>
  <c r="AF131" i="2" s="1"/>
  <c r="M131" i="2"/>
  <c r="AG131" i="2" s="1"/>
  <c r="N131" i="2"/>
  <c r="AH131" i="2" s="1"/>
  <c r="O131" i="2"/>
  <c r="K132" i="2"/>
  <c r="M132" i="2"/>
  <c r="AG132" i="2" s="1"/>
  <c r="N132" i="2"/>
  <c r="AH132" i="2" s="1"/>
  <c r="O132" i="2"/>
  <c r="AI132" i="2" s="1"/>
  <c r="K133" i="2"/>
  <c r="AE133" i="2" s="1"/>
  <c r="L133" i="2"/>
  <c r="M133" i="2"/>
  <c r="AG133" i="2" s="1"/>
  <c r="O133" i="2"/>
  <c r="K134" i="2"/>
  <c r="AE134" i="2" s="1"/>
  <c r="L134" i="2"/>
  <c r="AF134" i="2" s="1"/>
  <c r="M134" i="2"/>
  <c r="N134" i="2"/>
  <c r="O134" i="2"/>
  <c r="K135" i="2"/>
  <c r="AE135" i="2" s="1"/>
  <c r="L135" i="2"/>
  <c r="N135" i="2"/>
  <c r="AH135" i="2" s="1"/>
  <c r="O135" i="2"/>
  <c r="AI135" i="2" s="1"/>
  <c r="K136" i="2"/>
  <c r="L136" i="2"/>
  <c r="M136" i="2"/>
  <c r="N136" i="2"/>
  <c r="AH136" i="2" s="1"/>
  <c r="L137" i="2"/>
  <c r="M137" i="2"/>
  <c r="AG137" i="2" s="1"/>
  <c r="N137" i="2"/>
  <c r="AH137" i="2" s="1"/>
  <c r="O137" i="2"/>
  <c r="K138" i="2"/>
  <c r="L138" i="2"/>
  <c r="O138" i="2"/>
  <c r="AI138" i="2" s="1"/>
  <c r="L139" i="2"/>
  <c r="AF139" i="2" s="1"/>
  <c r="M139" i="2"/>
  <c r="AG139" i="2" s="1"/>
  <c r="N139" i="2"/>
  <c r="O139" i="2"/>
  <c r="AI139" i="2" s="1"/>
  <c r="K140" i="2"/>
  <c r="L140" i="2"/>
  <c r="M140" i="2"/>
  <c r="N140" i="2"/>
  <c r="O140" i="2"/>
  <c r="K141" i="2"/>
  <c r="AE141" i="2" s="1"/>
  <c r="L141" i="2"/>
  <c r="M141" i="2"/>
  <c r="O141" i="2"/>
  <c r="K142" i="2"/>
  <c r="L142" i="2"/>
  <c r="M142" i="2"/>
  <c r="N142" i="2"/>
  <c r="O142" i="2"/>
  <c r="K143" i="2"/>
  <c r="AE143" i="2" s="1"/>
  <c r="M143" i="2"/>
  <c r="N143" i="2"/>
  <c r="O143" i="2"/>
  <c r="K144" i="2"/>
  <c r="L144" i="2"/>
  <c r="M144" i="2"/>
  <c r="AG144" i="2" s="1"/>
  <c r="N144" i="2"/>
  <c r="AH144" i="2" s="1"/>
  <c r="O144" i="2"/>
  <c r="L145" i="2"/>
  <c r="N145" i="2"/>
  <c r="AH145" i="2" s="1"/>
  <c r="O145" i="2"/>
  <c r="AI145" i="2" s="1"/>
  <c r="K146" i="2"/>
  <c r="L146" i="2"/>
  <c r="AF146" i="2" s="1"/>
  <c r="O146" i="2"/>
  <c r="AI146" i="2" s="1"/>
  <c r="L147" i="2"/>
  <c r="AF147" i="2" s="1"/>
  <c r="M147" i="2"/>
  <c r="AG147" i="2" s="1"/>
  <c r="N147" i="2"/>
  <c r="O147" i="2"/>
  <c r="AI147" i="2" s="1"/>
  <c r="K148" i="2"/>
  <c r="M148" i="2"/>
  <c r="N148" i="2"/>
  <c r="O148" i="2"/>
  <c r="AI148" i="2" s="1"/>
  <c r="K149" i="2"/>
  <c r="AE149" i="2" s="1"/>
  <c r="L149" i="2"/>
  <c r="M149" i="2"/>
  <c r="K150" i="2"/>
  <c r="AE150" i="2" s="1"/>
  <c r="L150" i="2"/>
  <c r="M150" i="2"/>
  <c r="N150" i="2"/>
  <c r="O150" i="2"/>
  <c r="AI150" i="2" s="1"/>
  <c r="K151" i="2"/>
  <c r="M151" i="2"/>
  <c r="N151" i="2"/>
  <c r="AH151" i="2" s="1"/>
  <c r="O151" i="2"/>
  <c r="K152" i="2"/>
  <c r="L152" i="2"/>
  <c r="M152" i="2"/>
  <c r="N152" i="2"/>
  <c r="AH152" i="2" s="1"/>
  <c r="L153" i="2"/>
  <c r="N153" i="2"/>
  <c r="AH153" i="2" s="1"/>
  <c r="O153" i="2"/>
  <c r="K154" i="2"/>
  <c r="AE154" i="2" s="1"/>
  <c r="L154" i="2"/>
  <c r="AF154" i="2" s="1"/>
  <c r="M154" i="2"/>
  <c r="O154" i="2"/>
  <c r="AI154" i="2" s="1"/>
  <c r="L155" i="2"/>
  <c r="AF155" i="2" s="1"/>
  <c r="M155" i="2"/>
  <c r="AG155" i="2" s="1"/>
  <c r="N155" i="2"/>
  <c r="AH155" i="2" s="1"/>
  <c r="O155" i="2"/>
  <c r="K156" i="2"/>
  <c r="M156" i="2"/>
  <c r="AG156" i="2" s="1"/>
  <c r="N156" i="2"/>
  <c r="O156" i="2"/>
  <c r="K157" i="2"/>
  <c r="AE157" i="2" s="1"/>
  <c r="L157" i="2"/>
  <c r="M157" i="2"/>
  <c r="AG157" i="2" s="1"/>
  <c r="K158" i="2"/>
  <c r="AE158" i="2" s="1"/>
  <c r="L158" i="2"/>
  <c r="M158" i="2"/>
  <c r="N158" i="2"/>
  <c r="O158" i="2"/>
  <c r="AI158" i="2" s="1"/>
  <c r="K159" i="2"/>
  <c r="M159" i="2"/>
  <c r="N159" i="2"/>
  <c r="K160" i="2"/>
  <c r="AE160" i="2" s="1"/>
  <c r="L160" i="2"/>
  <c r="M160" i="2"/>
  <c r="AG160" i="2" s="1"/>
  <c r="N160" i="2"/>
  <c r="L161" i="2"/>
  <c r="M161" i="2"/>
  <c r="N161" i="2"/>
  <c r="AH161" i="2" s="1"/>
  <c r="O161" i="2"/>
  <c r="K162" i="2"/>
  <c r="L162" i="2"/>
  <c r="AF162" i="2" s="1"/>
  <c r="M162" i="2"/>
  <c r="O162" i="2"/>
  <c r="AI162" i="2" s="1"/>
  <c r="L163" i="2"/>
  <c r="AF163" i="2" s="1"/>
  <c r="M163" i="2"/>
  <c r="AG163" i="2" s="1"/>
  <c r="N163" i="2"/>
  <c r="O163" i="2"/>
  <c r="K164" i="2"/>
  <c r="L164" i="2"/>
  <c r="M164" i="2"/>
  <c r="O164" i="2"/>
  <c r="K165" i="2"/>
  <c r="AE165" i="2" s="1"/>
  <c r="L165" i="2"/>
  <c r="AF165" i="2" s="1"/>
  <c r="M165" i="2"/>
  <c r="AG165" i="2" s="1"/>
  <c r="O165" i="2"/>
  <c r="K166" i="2"/>
  <c r="AE166" i="2" s="1"/>
  <c r="L166" i="2"/>
  <c r="AF166" i="2" s="1"/>
  <c r="M166" i="2"/>
  <c r="AG166" i="2" s="1"/>
  <c r="N166" i="2"/>
  <c r="O166" i="2"/>
  <c r="AI166" i="2" s="1"/>
  <c r="K167" i="2"/>
  <c r="AE167" i="2" s="1"/>
  <c r="N167" i="2"/>
  <c r="AH167" i="2" s="1"/>
  <c r="K168" i="2"/>
  <c r="L168" i="2"/>
  <c r="M168" i="2"/>
  <c r="AG168" i="2" s="1"/>
  <c r="N168" i="2"/>
  <c r="L169" i="2"/>
  <c r="AF169" i="2" s="1"/>
  <c r="M169" i="2"/>
  <c r="AG169" i="2" s="1"/>
  <c r="N169" i="2"/>
  <c r="AH169" i="2" s="1"/>
  <c r="O169" i="2"/>
  <c r="K170" i="2"/>
  <c r="AE170" i="2" s="1"/>
  <c r="L170" i="2"/>
  <c r="O170" i="2"/>
  <c r="AI170" i="2" s="1"/>
  <c r="L171" i="2"/>
  <c r="AF171" i="2" s="1"/>
  <c r="M171" i="2"/>
  <c r="AG171" i="2" s="1"/>
  <c r="N171" i="2"/>
  <c r="AL171" i="2" s="1"/>
  <c r="O171" i="2"/>
  <c r="AI171" i="2" s="1"/>
  <c r="K172" i="2"/>
  <c r="M172" i="2"/>
  <c r="O172" i="2"/>
  <c r="K173" i="2"/>
  <c r="AE173" i="2" s="1"/>
  <c r="L173" i="2"/>
  <c r="M173" i="2"/>
  <c r="O173" i="2"/>
  <c r="K174" i="2"/>
  <c r="L174" i="2"/>
  <c r="M174" i="2"/>
  <c r="N174" i="2"/>
  <c r="O174" i="2"/>
  <c r="AI174" i="2" s="1"/>
  <c r="K175" i="2"/>
  <c r="AE175" i="2" s="1"/>
  <c r="N175" i="2"/>
  <c r="K176" i="2"/>
  <c r="L176" i="2"/>
  <c r="M176" i="2"/>
  <c r="N176" i="2"/>
  <c r="AH176" i="2" s="1"/>
  <c r="O176" i="2"/>
  <c r="L177" i="2"/>
  <c r="AF177" i="2" s="1"/>
  <c r="M177" i="2"/>
  <c r="N177" i="2"/>
  <c r="AH177" i="2" s="1"/>
  <c r="O177" i="2"/>
  <c r="K178" i="2"/>
  <c r="L178" i="2"/>
  <c r="M178" i="2"/>
  <c r="O178" i="2"/>
  <c r="AI178" i="2" s="1"/>
  <c r="L179" i="2"/>
  <c r="AF179" i="2" s="1"/>
  <c r="M179" i="2"/>
  <c r="AG179" i="2" s="1"/>
  <c r="N179" i="2"/>
  <c r="O179" i="2"/>
  <c r="AI179" i="2" s="1"/>
  <c r="K180" i="2"/>
  <c r="M180" i="2"/>
  <c r="AG180" i="2" s="1"/>
  <c r="O180" i="2"/>
  <c r="AI180" i="2" s="1"/>
  <c r="K181" i="2"/>
  <c r="AE181" i="2" s="1"/>
  <c r="L181" i="2"/>
  <c r="AF181" i="2" s="1"/>
  <c r="M181" i="2"/>
  <c r="O181" i="2"/>
  <c r="K182" i="2"/>
  <c r="AE182" i="2" s="1"/>
  <c r="L182" i="2"/>
  <c r="AF182" i="2" s="1"/>
  <c r="M182" i="2"/>
  <c r="N182" i="2"/>
  <c r="O182" i="2"/>
  <c r="K183" i="2"/>
  <c r="AE183" i="2" s="1"/>
  <c r="M183" i="2"/>
  <c r="N183" i="2"/>
  <c r="O183" i="2"/>
  <c r="K184" i="2"/>
  <c r="L184" i="2"/>
  <c r="M184" i="2"/>
  <c r="AG184" i="2" s="1"/>
  <c r="N184" i="2"/>
  <c r="AH184" i="2" s="1"/>
  <c r="L185" i="2"/>
  <c r="AF185" i="2" s="1"/>
  <c r="N185" i="2"/>
  <c r="AH185" i="2" s="1"/>
  <c r="O185" i="2"/>
  <c r="AI185" i="2" s="1"/>
  <c r="K186" i="2"/>
  <c r="AE186" i="2" s="1"/>
  <c r="L186" i="2"/>
  <c r="AF186" i="2" s="1"/>
  <c r="O186" i="2"/>
  <c r="AI186" i="2" s="1"/>
  <c r="L187" i="2"/>
  <c r="AF187" i="2" s="1"/>
  <c r="M187" i="2"/>
  <c r="AG187" i="2" s="1"/>
  <c r="N187" i="2"/>
  <c r="O187" i="2"/>
  <c r="AI187" i="2" s="1"/>
  <c r="K188" i="2"/>
  <c r="M188" i="2"/>
  <c r="AG188" i="2" s="1"/>
  <c r="O188" i="2"/>
  <c r="AI188" i="2" s="1"/>
  <c r="K189" i="2"/>
  <c r="AE189" i="2" s="1"/>
  <c r="L189" i="2"/>
  <c r="M189" i="2"/>
  <c r="K190" i="2"/>
  <c r="L190" i="2"/>
  <c r="AF190" i="2" s="1"/>
  <c r="M190" i="2"/>
  <c r="N190" i="2"/>
  <c r="O190" i="2"/>
  <c r="AI190" i="2" s="1"/>
  <c r="K191" i="2"/>
  <c r="AE191" i="2" s="1"/>
  <c r="M191" i="2"/>
  <c r="N191" i="2"/>
  <c r="K192" i="2"/>
  <c r="AE192" i="2" s="1"/>
  <c r="L192" i="2"/>
  <c r="M192" i="2"/>
  <c r="N192" i="2"/>
  <c r="AH192" i="2" s="1"/>
  <c r="L193" i="2"/>
  <c r="M193" i="2"/>
  <c r="AG193" i="2" s="1"/>
  <c r="N193" i="2"/>
  <c r="AH193" i="2" s="1"/>
  <c r="O193" i="2"/>
  <c r="K194" i="2"/>
  <c r="AE194" i="2" s="1"/>
  <c r="L194" i="2"/>
  <c r="AF194" i="2" s="1"/>
  <c r="O194" i="2"/>
  <c r="AI194" i="2" s="1"/>
  <c r="K195" i="2"/>
  <c r="L195" i="2"/>
  <c r="AF195" i="2" s="1"/>
  <c r="M195" i="2"/>
  <c r="AG195" i="2" s="1"/>
  <c r="N195" i="2"/>
  <c r="AH195" i="2" s="1"/>
  <c r="O195" i="2"/>
  <c r="K196" i="2"/>
  <c r="L196" i="2"/>
  <c r="M196" i="2"/>
  <c r="AG196" i="2" s="1"/>
  <c r="N196" i="2"/>
  <c r="AH196" i="2" s="1"/>
  <c r="O196" i="2"/>
  <c r="AI196" i="2" s="1"/>
  <c r="K197" i="2"/>
  <c r="AE197" i="2" s="1"/>
  <c r="L197" i="2"/>
  <c r="M197" i="2"/>
  <c r="AG197" i="2" s="1"/>
  <c r="K198" i="2"/>
  <c r="M198" i="2"/>
  <c r="AG198" i="2" s="1"/>
  <c r="N198" i="2"/>
  <c r="O198" i="2"/>
  <c r="K199" i="2"/>
  <c r="AE199" i="2" s="1"/>
  <c r="M199" i="2"/>
  <c r="N199" i="2"/>
  <c r="O199" i="2"/>
  <c r="K200" i="2"/>
  <c r="L200" i="2"/>
  <c r="AF200" i="2" s="1"/>
  <c r="M200" i="2"/>
  <c r="N200" i="2"/>
  <c r="AH200" i="2" s="1"/>
  <c r="O200" i="2"/>
  <c r="M2" i="2"/>
  <c r="O2" i="2"/>
  <c r="K2" i="2"/>
  <c r="AE2" i="2" s="1"/>
  <c r="B3" i="6"/>
  <c r="K3" i="6" s="1"/>
  <c r="C3" i="6"/>
  <c r="L3" i="6" s="1"/>
  <c r="AF3" i="6" s="1"/>
  <c r="D3" i="6"/>
  <c r="E3" i="6"/>
  <c r="N3" i="6" s="1"/>
  <c r="F3" i="6"/>
  <c r="O3" i="6" s="1"/>
  <c r="AI3" i="6" s="1"/>
  <c r="B4" i="6"/>
  <c r="K4" i="6" s="1"/>
  <c r="C4" i="6"/>
  <c r="L4" i="6" s="1"/>
  <c r="AF4" i="6" s="1"/>
  <c r="D4" i="6"/>
  <c r="E4" i="6"/>
  <c r="N4" i="6" s="1"/>
  <c r="F4" i="6"/>
  <c r="O4" i="6" s="1"/>
  <c r="AI4" i="6" s="1"/>
  <c r="B5" i="6"/>
  <c r="C5" i="6"/>
  <c r="L5" i="6" s="1"/>
  <c r="D5" i="6"/>
  <c r="M5" i="6" s="1"/>
  <c r="AG5" i="6" s="1"/>
  <c r="E5" i="6"/>
  <c r="N5" i="6" s="1"/>
  <c r="F5" i="6"/>
  <c r="O5" i="6" s="1"/>
  <c r="B6" i="6"/>
  <c r="C6" i="6"/>
  <c r="L6" i="6" s="1"/>
  <c r="D6" i="6"/>
  <c r="M6" i="6" s="1"/>
  <c r="AG6" i="6" s="1"/>
  <c r="E6" i="6"/>
  <c r="F6" i="6"/>
  <c r="O6" i="6" s="1"/>
  <c r="AI6" i="6" s="1"/>
  <c r="B7" i="6"/>
  <c r="K7" i="6" s="1"/>
  <c r="C7" i="6"/>
  <c r="L7" i="6" s="1"/>
  <c r="D7" i="6"/>
  <c r="M7" i="6" s="1"/>
  <c r="E7" i="6"/>
  <c r="F7" i="6"/>
  <c r="O7" i="6" s="1"/>
  <c r="B8" i="6"/>
  <c r="K8" i="6" s="1"/>
  <c r="C8" i="6"/>
  <c r="L8" i="6" s="1"/>
  <c r="D8" i="6"/>
  <c r="M8" i="6" s="1"/>
  <c r="AG8" i="6" s="1"/>
  <c r="E8" i="6"/>
  <c r="N8" i="6" s="1"/>
  <c r="F8" i="6"/>
  <c r="O8" i="6" s="1"/>
  <c r="B9" i="6"/>
  <c r="K9" i="6" s="1"/>
  <c r="C9" i="6"/>
  <c r="D9" i="6"/>
  <c r="M9" i="6" s="1"/>
  <c r="E9" i="6"/>
  <c r="N9" i="6" s="1"/>
  <c r="F9" i="6"/>
  <c r="B10" i="6"/>
  <c r="K10" i="6" s="1"/>
  <c r="C10" i="6"/>
  <c r="L10" i="6" s="1"/>
  <c r="D10" i="6"/>
  <c r="M10" i="6" s="1"/>
  <c r="E10" i="6"/>
  <c r="N10" i="6" s="1"/>
  <c r="F10" i="6"/>
  <c r="B11" i="6"/>
  <c r="K11" i="6" s="1"/>
  <c r="C11" i="6"/>
  <c r="L11" i="6" s="1"/>
  <c r="D11" i="6"/>
  <c r="E11" i="6"/>
  <c r="N11" i="6" s="1"/>
  <c r="F11" i="6"/>
  <c r="O11" i="6" s="1"/>
  <c r="AI11" i="6" s="1"/>
  <c r="B12" i="6"/>
  <c r="K12" i="6" s="1"/>
  <c r="C12" i="6"/>
  <c r="L12" i="6" s="1"/>
  <c r="D12" i="6"/>
  <c r="E12" i="6"/>
  <c r="N12" i="6" s="1"/>
  <c r="F12" i="6"/>
  <c r="B13" i="6"/>
  <c r="C13" i="6"/>
  <c r="L13" i="6" s="1"/>
  <c r="D13" i="6"/>
  <c r="M13" i="6" s="1"/>
  <c r="AG13" i="6" s="1"/>
  <c r="E13" i="6"/>
  <c r="N13" i="6" s="1"/>
  <c r="F13" i="6"/>
  <c r="O13" i="6" s="1"/>
  <c r="B14" i="6"/>
  <c r="C14" i="6"/>
  <c r="L14" i="6" s="1"/>
  <c r="D14" i="6"/>
  <c r="M14" i="6" s="1"/>
  <c r="E14" i="6"/>
  <c r="N14" i="6" s="1"/>
  <c r="F14" i="6"/>
  <c r="O14" i="6" s="1"/>
  <c r="AI14" i="6" s="1"/>
  <c r="B15" i="6"/>
  <c r="K15" i="6" s="1"/>
  <c r="C15" i="6"/>
  <c r="L15" i="6" s="1"/>
  <c r="D15" i="6"/>
  <c r="M15" i="6" s="1"/>
  <c r="AG15" i="6" s="1"/>
  <c r="E15" i="6"/>
  <c r="F15" i="6"/>
  <c r="O15" i="6" s="1"/>
  <c r="B16" i="6"/>
  <c r="K16" i="6" s="1"/>
  <c r="C16" i="6"/>
  <c r="L16" i="6" s="1"/>
  <c r="D16" i="6"/>
  <c r="M16" i="6" s="1"/>
  <c r="AG16" i="6" s="1"/>
  <c r="E16" i="6"/>
  <c r="N16" i="6" s="1"/>
  <c r="F16" i="6"/>
  <c r="O16" i="6" s="1"/>
  <c r="B17" i="6"/>
  <c r="K17" i="6" s="1"/>
  <c r="C17" i="6"/>
  <c r="D17" i="6"/>
  <c r="M17" i="6" s="1"/>
  <c r="E17" i="6"/>
  <c r="N17" i="6" s="1"/>
  <c r="F17" i="6"/>
  <c r="B18" i="6"/>
  <c r="K18" i="6" s="1"/>
  <c r="AE18" i="6" s="1"/>
  <c r="C18" i="6"/>
  <c r="L18" i="6" s="1"/>
  <c r="D18" i="6"/>
  <c r="M18" i="6" s="1"/>
  <c r="E18" i="6"/>
  <c r="N18" i="6" s="1"/>
  <c r="AH18" i="6" s="1"/>
  <c r="F18" i="6"/>
  <c r="B19" i="6"/>
  <c r="K19" i="6" s="1"/>
  <c r="C19" i="6"/>
  <c r="L19" i="6" s="1"/>
  <c r="AF19" i="6" s="1"/>
  <c r="D19" i="6"/>
  <c r="E19" i="6"/>
  <c r="N19" i="6" s="1"/>
  <c r="F19" i="6"/>
  <c r="O19" i="6" s="1"/>
  <c r="AI19" i="6" s="1"/>
  <c r="B20" i="6"/>
  <c r="K20" i="6" s="1"/>
  <c r="C20" i="6"/>
  <c r="L20" i="6" s="1"/>
  <c r="D20" i="6"/>
  <c r="E20" i="6"/>
  <c r="N20" i="6" s="1"/>
  <c r="F20" i="6"/>
  <c r="B21" i="6"/>
  <c r="C21" i="6"/>
  <c r="L21" i="6" s="1"/>
  <c r="D21" i="6"/>
  <c r="M21" i="6" s="1"/>
  <c r="AG21" i="6" s="1"/>
  <c r="E21" i="6"/>
  <c r="N21" i="6" s="1"/>
  <c r="F21" i="6"/>
  <c r="B22" i="6"/>
  <c r="C22" i="6"/>
  <c r="L22" i="6" s="1"/>
  <c r="D22" i="6"/>
  <c r="M22" i="6" s="1"/>
  <c r="E22" i="6"/>
  <c r="N22" i="6" s="1"/>
  <c r="F22" i="6"/>
  <c r="O22" i="6" s="1"/>
  <c r="AI22" i="6" s="1"/>
  <c r="B23" i="6"/>
  <c r="K23" i="6" s="1"/>
  <c r="C23" i="6"/>
  <c r="L23" i="6" s="1"/>
  <c r="D23" i="6"/>
  <c r="E23" i="6"/>
  <c r="F23" i="6"/>
  <c r="O23" i="6" s="1"/>
  <c r="B24" i="6"/>
  <c r="K24" i="6" s="1"/>
  <c r="C24" i="6"/>
  <c r="L24" i="6" s="1"/>
  <c r="D24" i="6"/>
  <c r="M24" i="6" s="1"/>
  <c r="AG24" i="6" s="1"/>
  <c r="E24" i="6"/>
  <c r="N24" i="6" s="1"/>
  <c r="F24" i="6"/>
  <c r="O24" i="6" s="1"/>
  <c r="B25" i="6"/>
  <c r="K25" i="6" s="1"/>
  <c r="AE25" i="6" s="1"/>
  <c r="C25" i="6"/>
  <c r="D25" i="6"/>
  <c r="M25" i="6" s="1"/>
  <c r="E25" i="6"/>
  <c r="N25" i="6" s="1"/>
  <c r="F25" i="6"/>
  <c r="B26" i="6"/>
  <c r="K26" i="6" s="1"/>
  <c r="C26" i="6"/>
  <c r="L26" i="6" s="1"/>
  <c r="D26" i="6"/>
  <c r="M26" i="6" s="1"/>
  <c r="E26" i="6"/>
  <c r="N26" i="6" s="1"/>
  <c r="AH26" i="6" s="1"/>
  <c r="F26" i="6"/>
  <c r="B27" i="6"/>
  <c r="K27" i="6" s="1"/>
  <c r="C27" i="6"/>
  <c r="L27" i="6" s="1"/>
  <c r="D27" i="6"/>
  <c r="E27" i="6"/>
  <c r="N27" i="6" s="1"/>
  <c r="F27" i="6"/>
  <c r="O27" i="6" s="1"/>
  <c r="AI27" i="6" s="1"/>
  <c r="B28" i="6"/>
  <c r="K28" i="6" s="1"/>
  <c r="C28" i="6"/>
  <c r="L28" i="6" s="1"/>
  <c r="D28" i="6"/>
  <c r="E28" i="6"/>
  <c r="N28" i="6" s="1"/>
  <c r="F28" i="6"/>
  <c r="O28" i="6" s="1"/>
  <c r="AI28" i="6" s="1"/>
  <c r="B29" i="6"/>
  <c r="C29" i="6"/>
  <c r="L29" i="6" s="1"/>
  <c r="D29" i="6"/>
  <c r="M29" i="6" s="1"/>
  <c r="AG29" i="6" s="1"/>
  <c r="E29" i="6"/>
  <c r="N29" i="6" s="1"/>
  <c r="F29" i="6"/>
  <c r="O29" i="6" s="1"/>
  <c r="B30" i="6"/>
  <c r="C30" i="6"/>
  <c r="L30" i="6" s="1"/>
  <c r="D30" i="6"/>
  <c r="M30" i="6" s="1"/>
  <c r="AG30" i="6" s="1"/>
  <c r="E30" i="6"/>
  <c r="N30" i="6" s="1"/>
  <c r="F30" i="6"/>
  <c r="O30" i="6" s="1"/>
  <c r="AI30" i="6" s="1"/>
  <c r="B31" i="6"/>
  <c r="K31" i="6" s="1"/>
  <c r="AE31" i="6" s="1"/>
  <c r="C31" i="6"/>
  <c r="L31" i="6" s="1"/>
  <c r="D31" i="6"/>
  <c r="M31" i="6" s="1"/>
  <c r="E31" i="6"/>
  <c r="F31" i="6"/>
  <c r="O31" i="6" s="1"/>
  <c r="B32" i="6"/>
  <c r="K32" i="6" s="1"/>
  <c r="C32" i="6"/>
  <c r="L32" i="6" s="1"/>
  <c r="D32" i="6"/>
  <c r="M32" i="6" s="1"/>
  <c r="AG32" i="6" s="1"/>
  <c r="E32" i="6"/>
  <c r="N32" i="6" s="1"/>
  <c r="AH32" i="6" s="1"/>
  <c r="F32" i="6"/>
  <c r="O32" i="6" s="1"/>
  <c r="B33" i="6"/>
  <c r="C33" i="6"/>
  <c r="D33" i="6"/>
  <c r="M33" i="6" s="1"/>
  <c r="E33" i="6"/>
  <c r="N33" i="6" s="1"/>
  <c r="F33" i="6"/>
  <c r="B34" i="6"/>
  <c r="K34" i="6" s="1"/>
  <c r="C34" i="6"/>
  <c r="L34" i="6" s="1"/>
  <c r="D34" i="6"/>
  <c r="M34" i="6" s="1"/>
  <c r="E34" i="6"/>
  <c r="F34" i="6"/>
  <c r="O34" i="6" s="1"/>
  <c r="AI34" i="6" s="1"/>
  <c r="B35" i="6"/>
  <c r="K35" i="6" s="1"/>
  <c r="C35" i="6"/>
  <c r="L35" i="6" s="1"/>
  <c r="D35" i="6"/>
  <c r="E35" i="6"/>
  <c r="N35" i="6" s="1"/>
  <c r="F35" i="6"/>
  <c r="O35" i="6" s="1"/>
  <c r="AI35" i="6" s="1"/>
  <c r="B36" i="6"/>
  <c r="K36" i="6" s="1"/>
  <c r="C36" i="6"/>
  <c r="L36" i="6" s="1"/>
  <c r="D36" i="6"/>
  <c r="E36" i="6"/>
  <c r="N36" i="6" s="1"/>
  <c r="F36" i="6"/>
  <c r="B37" i="6"/>
  <c r="C37" i="6"/>
  <c r="L37" i="6" s="1"/>
  <c r="D37" i="6"/>
  <c r="M37" i="6" s="1"/>
  <c r="AG37" i="6" s="1"/>
  <c r="E37" i="6"/>
  <c r="N37" i="6" s="1"/>
  <c r="F37" i="6"/>
  <c r="O37" i="6" s="1"/>
  <c r="B38" i="6"/>
  <c r="C38" i="6"/>
  <c r="L38" i="6" s="1"/>
  <c r="D38" i="6"/>
  <c r="M38" i="6" s="1"/>
  <c r="E38" i="6"/>
  <c r="N38" i="6" s="1"/>
  <c r="F38" i="6"/>
  <c r="O38" i="6" s="1"/>
  <c r="AI38" i="6" s="1"/>
  <c r="B39" i="6"/>
  <c r="K39" i="6" s="1"/>
  <c r="C39" i="6"/>
  <c r="L39" i="6" s="1"/>
  <c r="D39" i="6"/>
  <c r="M39" i="6" s="1"/>
  <c r="AG39" i="6" s="1"/>
  <c r="E39" i="6"/>
  <c r="F39" i="6"/>
  <c r="O39" i="6" s="1"/>
  <c r="B40" i="6"/>
  <c r="K40" i="6" s="1"/>
  <c r="C40" i="6"/>
  <c r="L40" i="6" s="1"/>
  <c r="AF40" i="6" s="1"/>
  <c r="D40" i="6"/>
  <c r="M40" i="6" s="1"/>
  <c r="AG40" i="6" s="1"/>
  <c r="E40" i="6"/>
  <c r="N40" i="6" s="1"/>
  <c r="F40" i="6"/>
  <c r="O40" i="6" s="1"/>
  <c r="B41" i="6"/>
  <c r="K41" i="6" s="1"/>
  <c r="C41" i="6"/>
  <c r="D41" i="6"/>
  <c r="M41" i="6" s="1"/>
  <c r="E41" i="6"/>
  <c r="N41" i="6" s="1"/>
  <c r="F41" i="6"/>
  <c r="B42" i="6"/>
  <c r="K42" i="6" s="1"/>
  <c r="AE42" i="6" s="1"/>
  <c r="C42" i="6"/>
  <c r="L42" i="6" s="1"/>
  <c r="D42" i="6"/>
  <c r="M42" i="6" s="1"/>
  <c r="E42" i="6"/>
  <c r="N42" i="6" s="1"/>
  <c r="AH42" i="6" s="1"/>
  <c r="F42" i="6"/>
  <c r="B43" i="6"/>
  <c r="K43" i="6" s="1"/>
  <c r="C43" i="6"/>
  <c r="L43" i="6" s="1"/>
  <c r="AF43" i="6" s="1"/>
  <c r="D43" i="6"/>
  <c r="E43" i="6"/>
  <c r="N43" i="6" s="1"/>
  <c r="F43" i="6"/>
  <c r="O43" i="6" s="1"/>
  <c r="AI43" i="6" s="1"/>
  <c r="B44" i="6"/>
  <c r="K44" i="6" s="1"/>
  <c r="C44" i="6"/>
  <c r="L44" i="6" s="1"/>
  <c r="D44" i="6"/>
  <c r="E44" i="6"/>
  <c r="N44" i="6" s="1"/>
  <c r="F44" i="6"/>
  <c r="O44" i="6" s="1"/>
  <c r="AI44" i="6" s="1"/>
  <c r="B45" i="6"/>
  <c r="C45" i="6"/>
  <c r="L45" i="6" s="1"/>
  <c r="D45" i="6"/>
  <c r="M45" i="6" s="1"/>
  <c r="AG45" i="6" s="1"/>
  <c r="E45" i="6"/>
  <c r="N45" i="6" s="1"/>
  <c r="F45" i="6"/>
  <c r="B46" i="6"/>
  <c r="C46" i="6"/>
  <c r="L46" i="6" s="1"/>
  <c r="D46" i="6"/>
  <c r="M46" i="6" s="1"/>
  <c r="E46" i="6"/>
  <c r="N46" i="6" s="1"/>
  <c r="F46" i="6"/>
  <c r="O46" i="6" s="1"/>
  <c r="AI46" i="6" s="1"/>
  <c r="B47" i="6"/>
  <c r="K47" i="6" s="1"/>
  <c r="C47" i="6"/>
  <c r="L47" i="6" s="1"/>
  <c r="D47" i="6"/>
  <c r="E47" i="6"/>
  <c r="F47" i="6"/>
  <c r="O47" i="6" s="1"/>
  <c r="B48" i="6"/>
  <c r="K48" i="6" s="1"/>
  <c r="C48" i="6"/>
  <c r="L48" i="6" s="1"/>
  <c r="D48" i="6"/>
  <c r="M48" i="6" s="1"/>
  <c r="AG48" i="6" s="1"/>
  <c r="E48" i="6"/>
  <c r="N48" i="6" s="1"/>
  <c r="AH48" i="6" s="1"/>
  <c r="F48" i="6"/>
  <c r="O48" i="6" s="1"/>
  <c r="B49" i="6"/>
  <c r="K49" i="6" s="1"/>
  <c r="C49" i="6"/>
  <c r="D49" i="6"/>
  <c r="M49" i="6" s="1"/>
  <c r="E49" i="6"/>
  <c r="N49" i="6" s="1"/>
  <c r="F49" i="6"/>
  <c r="B50" i="6"/>
  <c r="K50" i="6" s="1"/>
  <c r="C50" i="6"/>
  <c r="L50" i="6" s="1"/>
  <c r="AF50" i="6" s="1"/>
  <c r="D50" i="6"/>
  <c r="M50" i="6" s="1"/>
  <c r="E50" i="6"/>
  <c r="N50" i="6" s="1"/>
  <c r="F50" i="6"/>
  <c r="B51" i="6"/>
  <c r="K51" i="6" s="1"/>
  <c r="C51" i="6"/>
  <c r="D51" i="6"/>
  <c r="E51" i="6"/>
  <c r="N51" i="6" s="1"/>
  <c r="AH51" i="6" s="1"/>
  <c r="F51" i="6"/>
  <c r="O51" i="6" s="1"/>
  <c r="AI51" i="6" s="1"/>
  <c r="B52" i="6"/>
  <c r="K52" i="6" s="1"/>
  <c r="C52" i="6"/>
  <c r="L52" i="6" s="1"/>
  <c r="D52" i="6"/>
  <c r="E52" i="6"/>
  <c r="N52" i="6" s="1"/>
  <c r="F52" i="6"/>
  <c r="O52" i="6" s="1"/>
  <c r="AI52" i="6" s="1"/>
  <c r="B53" i="6"/>
  <c r="C53" i="6"/>
  <c r="L53" i="6" s="1"/>
  <c r="AF53" i="6" s="1"/>
  <c r="D53" i="6"/>
  <c r="M53" i="6" s="1"/>
  <c r="AG53" i="6" s="1"/>
  <c r="E53" i="6"/>
  <c r="N53" i="6" s="1"/>
  <c r="F53" i="6"/>
  <c r="O53" i="6" s="1"/>
  <c r="B54" i="6"/>
  <c r="K54" i="6" s="1"/>
  <c r="C54" i="6"/>
  <c r="L54" i="6" s="1"/>
  <c r="D54" i="6"/>
  <c r="M54" i="6" s="1"/>
  <c r="AG54" i="6" s="1"/>
  <c r="E54" i="6"/>
  <c r="F54" i="6"/>
  <c r="O54" i="6" s="1"/>
  <c r="AI54" i="6" s="1"/>
  <c r="B55" i="6"/>
  <c r="K55" i="6" s="1"/>
  <c r="AE55" i="6" s="1"/>
  <c r="C55" i="6"/>
  <c r="L55" i="6" s="1"/>
  <c r="D55" i="6"/>
  <c r="M55" i="6" s="1"/>
  <c r="AG55" i="6" s="1"/>
  <c r="E55" i="6"/>
  <c r="N55" i="6" s="1"/>
  <c r="F55" i="6"/>
  <c r="O55" i="6" s="1"/>
  <c r="B56" i="6"/>
  <c r="K56" i="6" s="1"/>
  <c r="C56" i="6"/>
  <c r="L56" i="6" s="1"/>
  <c r="D56" i="6"/>
  <c r="M56" i="6" s="1"/>
  <c r="AG56" i="6" s="1"/>
  <c r="E56" i="6"/>
  <c r="N56" i="6" s="1"/>
  <c r="AH56" i="6" s="1"/>
  <c r="F56" i="6"/>
  <c r="O56" i="6" s="1"/>
  <c r="B57" i="6"/>
  <c r="C57" i="6"/>
  <c r="L57" i="6" s="1"/>
  <c r="D57" i="6"/>
  <c r="M57" i="6" s="1"/>
  <c r="E57" i="6"/>
  <c r="N57" i="6" s="1"/>
  <c r="F57" i="6"/>
  <c r="B58" i="6"/>
  <c r="K58" i="6" s="1"/>
  <c r="AE58" i="6" s="1"/>
  <c r="C58" i="6"/>
  <c r="L58" i="6" s="1"/>
  <c r="AF58" i="6" s="1"/>
  <c r="D58" i="6"/>
  <c r="M58" i="6" s="1"/>
  <c r="E58" i="6"/>
  <c r="N58" i="6" s="1"/>
  <c r="F58" i="6"/>
  <c r="B59" i="6"/>
  <c r="K59" i="6" s="1"/>
  <c r="C59" i="6"/>
  <c r="D59" i="6"/>
  <c r="E59" i="6"/>
  <c r="N59" i="6" s="1"/>
  <c r="AH59" i="6" s="1"/>
  <c r="F59" i="6"/>
  <c r="O59" i="6" s="1"/>
  <c r="AI59" i="6" s="1"/>
  <c r="B60" i="6"/>
  <c r="K60" i="6" s="1"/>
  <c r="C60" i="6"/>
  <c r="L60" i="6" s="1"/>
  <c r="D60" i="6"/>
  <c r="E60" i="6"/>
  <c r="N60" i="6" s="1"/>
  <c r="F60" i="6"/>
  <c r="O60" i="6" s="1"/>
  <c r="AI60" i="6" s="1"/>
  <c r="B61" i="6"/>
  <c r="C61" i="6"/>
  <c r="L61" i="6" s="1"/>
  <c r="AF61" i="6" s="1"/>
  <c r="D61" i="6"/>
  <c r="M61" i="6" s="1"/>
  <c r="AG61" i="6" s="1"/>
  <c r="E61" i="6"/>
  <c r="N61" i="6" s="1"/>
  <c r="F61" i="6"/>
  <c r="B62" i="6"/>
  <c r="C62" i="6"/>
  <c r="L62" i="6" s="1"/>
  <c r="D62" i="6"/>
  <c r="M62" i="6" s="1"/>
  <c r="AG62" i="6" s="1"/>
  <c r="E62" i="6"/>
  <c r="F62" i="6"/>
  <c r="O62" i="6" s="1"/>
  <c r="AI62" i="6" s="1"/>
  <c r="B63" i="6"/>
  <c r="K63" i="6" s="1"/>
  <c r="AE63" i="6" s="1"/>
  <c r="C63" i="6"/>
  <c r="L63" i="6" s="1"/>
  <c r="D63" i="6"/>
  <c r="M63" i="6" s="1"/>
  <c r="E63" i="6"/>
  <c r="N63" i="6" s="1"/>
  <c r="F63" i="6"/>
  <c r="O63" i="6" s="1"/>
  <c r="B64" i="6"/>
  <c r="K64" i="6" s="1"/>
  <c r="C64" i="6"/>
  <c r="L64" i="6" s="1"/>
  <c r="D64" i="6"/>
  <c r="M64" i="6" s="1"/>
  <c r="AG64" i="6" s="1"/>
  <c r="E64" i="6"/>
  <c r="N64" i="6" s="1"/>
  <c r="AH64" i="6" s="1"/>
  <c r="F64" i="6"/>
  <c r="O64" i="6" s="1"/>
  <c r="B65" i="6"/>
  <c r="K65" i="6" s="1"/>
  <c r="AE65" i="6" s="1"/>
  <c r="C65" i="6"/>
  <c r="L65" i="6" s="1"/>
  <c r="D65" i="6"/>
  <c r="M65" i="6" s="1"/>
  <c r="E65" i="6"/>
  <c r="N65" i="6" s="1"/>
  <c r="F65" i="6"/>
  <c r="B66" i="6"/>
  <c r="K66" i="6" s="1"/>
  <c r="C66" i="6"/>
  <c r="L66" i="6" s="1"/>
  <c r="AF66" i="6" s="1"/>
  <c r="D66" i="6"/>
  <c r="M66" i="6" s="1"/>
  <c r="E66" i="6"/>
  <c r="F66" i="6"/>
  <c r="B67" i="6"/>
  <c r="K67" i="6" s="1"/>
  <c r="C67" i="6"/>
  <c r="L67" i="6" s="1"/>
  <c r="AF67" i="6" s="1"/>
  <c r="D67" i="6"/>
  <c r="E67" i="6"/>
  <c r="N67" i="6" s="1"/>
  <c r="AH67" i="6" s="1"/>
  <c r="F67" i="6"/>
  <c r="O67" i="6" s="1"/>
  <c r="AI67" i="6" s="1"/>
  <c r="B68" i="6"/>
  <c r="K68" i="6" s="1"/>
  <c r="C68" i="6"/>
  <c r="L68" i="6" s="1"/>
  <c r="D68" i="6"/>
  <c r="E68" i="6"/>
  <c r="N68" i="6" s="1"/>
  <c r="F68" i="6"/>
  <c r="B69" i="6"/>
  <c r="C69" i="6"/>
  <c r="L69" i="6" s="1"/>
  <c r="AF69" i="6" s="1"/>
  <c r="D69" i="6"/>
  <c r="M69" i="6" s="1"/>
  <c r="AG69" i="6" s="1"/>
  <c r="E69" i="6"/>
  <c r="N69" i="6" s="1"/>
  <c r="F69" i="6"/>
  <c r="O69" i="6" s="1"/>
  <c r="AI69" i="6" s="1"/>
  <c r="B70" i="6"/>
  <c r="C70" i="6"/>
  <c r="L70" i="6" s="1"/>
  <c r="D70" i="6"/>
  <c r="E70" i="6"/>
  <c r="F70" i="6"/>
  <c r="O70" i="6" s="1"/>
  <c r="AI70" i="6" s="1"/>
  <c r="B71" i="6"/>
  <c r="K71" i="6" s="1"/>
  <c r="C71" i="6"/>
  <c r="L71" i="6" s="1"/>
  <c r="D71" i="6"/>
  <c r="M71" i="6" s="1"/>
  <c r="AG71" i="6" s="1"/>
  <c r="E71" i="6"/>
  <c r="N71" i="6" s="1"/>
  <c r="F71" i="6"/>
  <c r="O71" i="6" s="1"/>
  <c r="B72" i="6"/>
  <c r="K72" i="6" s="1"/>
  <c r="C72" i="6"/>
  <c r="L72" i="6" s="1"/>
  <c r="D72" i="6"/>
  <c r="M72" i="6" s="1"/>
  <c r="AG72" i="6" s="1"/>
  <c r="E72" i="6"/>
  <c r="N72" i="6" s="1"/>
  <c r="AH72" i="6" s="1"/>
  <c r="F72" i="6"/>
  <c r="O72" i="6" s="1"/>
  <c r="B73" i="6"/>
  <c r="C73" i="6"/>
  <c r="L73" i="6" s="1"/>
  <c r="D73" i="6"/>
  <c r="M73" i="6" s="1"/>
  <c r="E73" i="6"/>
  <c r="N73" i="6" s="1"/>
  <c r="F73" i="6"/>
  <c r="B74" i="6"/>
  <c r="K74" i="6" s="1"/>
  <c r="C74" i="6"/>
  <c r="L74" i="6" s="1"/>
  <c r="AF74" i="6" s="1"/>
  <c r="D74" i="6"/>
  <c r="M74" i="6" s="1"/>
  <c r="E74" i="6"/>
  <c r="N74" i="6" s="1"/>
  <c r="F74" i="6"/>
  <c r="B75" i="6"/>
  <c r="K75" i="6" s="1"/>
  <c r="C75" i="6"/>
  <c r="L75" i="6" s="1"/>
  <c r="AF75" i="6" s="1"/>
  <c r="D75" i="6"/>
  <c r="E75" i="6"/>
  <c r="N75" i="6" s="1"/>
  <c r="AH75" i="6" s="1"/>
  <c r="F75" i="6"/>
  <c r="O75" i="6" s="1"/>
  <c r="AI75" i="6" s="1"/>
  <c r="B76" i="6"/>
  <c r="K76" i="6" s="1"/>
  <c r="C76" i="6"/>
  <c r="L76" i="6" s="1"/>
  <c r="D76" i="6"/>
  <c r="E76" i="6"/>
  <c r="N76" i="6" s="1"/>
  <c r="F76" i="6"/>
  <c r="B77" i="6"/>
  <c r="C77" i="6"/>
  <c r="L77" i="6" s="1"/>
  <c r="AF77" i="6" s="1"/>
  <c r="D77" i="6"/>
  <c r="M77" i="6" s="1"/>
  <c r="AG77" i="6" s="1"/>
  <c r="E77" i="6"/>
  <c r="N77" i="6" s="1"/>
  <c r="F77" i="6"/>
  <c r="B78" i="6"/>
  <c r="C78" i="6"/>
  <c r="L78" i="6" s="1"/>
  <c r="D78" i="6"/>
  <c r="M78" i="6" s="1"/>
  <c r="AG78" i="6" s="1"/>
  <c r="E78" i="6"/>
  <c r="N78" i="6" s="1"/>
  <c r="F78" i="6"/>
  <c r="O78" i="6" s="1"/>
  <c r="AI78" i="6" s="1"/>
  <c r="B79" i="6"/>
  <c r="K79" i="6" s="1"/>
  <c r="C79" i="6"/>
  <c r="L79" i="6" s="1"/>
  <c r="D79" i="6"/>
  <c r="E79" i="6"/>
  <c r="N79" i="6" s="1"/>
  <c r="F79" i="6"/>
  <c r="O79" i="6" s="1"/>
  <c r="B80" i="6"/>
  <c r="K80" i="6" s="1"/>
  <c r="C80" i="6"/>
  <c r="L80" i="6" s="1"/>
  <c r="D80" i="6"/>
  <c r="M80" i="6" s="1"/>
  <c r="AG80" i="6" s="1"/>
  <c r="E80" i="6"/>
  <c r="N80" i="6" s="1"/>
  <c r="AH80" i="6" s="1"/>
  <c r="F80" i="6"/>
  <c r="O80" i="6" s="1"/>
  <c r="B81" i="6"/>
  <c r="K81" i="6" s="1"/>
  <c r="C81" i="6"/>
  <c r="L81" i="6" s="1"/>
  <c r="D81" i="6"/>
  <c r="M81" i="6" s="1"/>
  <c r="E81" i="6"/>
  <c r="N81" i="6" s="1"/>
  <c r="F81" i="6"/>
  <c r="B82" i="6"/>
  <c r="K82" i="6" s="1"/>
  <c r="C82" i="6"/>
  <c r="L82" i="6" s="1"/>
  <c r="AF82" i="6" s="1"/>
  <c r="D82" i="6"/>
  <c r="M82" i="6" s="1"/>
  <c r="E82" i="6"/>
  <c r="N82" i="6" s="1"/>
  <c r="F82" i="6"/>
  <c r="B83" i="6"/>
  <c r="K83" i="6" s="1"/>
  <c r="C83" i="6"/>
  <c r="D83" i="6"/>
  <c r="M83" i="6" s="1"/>
  <c r="E83" i="6"/>
  <c r="N83" i="6" s="1"/>
  <c r="AH83" i="6" s="1"/>
  <c r="F83" i="6"/>
  <c r="O83" i="6" s="1"/>
  <c r="AI83" i="6" s="1"/>
  <c r="B84" i="6"/>
  <c r="K84" i="6" s="1"/>
  <c r="C84" i="6"/>
  <c r="L84" i="6" s="1"/>
  <c r="D84" i="6"/>
  <c r="E84" i="6"/>
  <c r="N84" i="6" s="1"/>
  <c r="F84" i="6"/>
  <c r="O84" i="6" s="1"/>
  <c r="AI84" i="6" s="1"/>
  <c r="B85" i="6"/>
  <c r="C85" i="6"/>
  <c r="L85" i="6" s="1"/>
  <c r="AF85" i="6" s="1"/>
  <c r="D85" i="6"/>
  <c r="M85" i="6" s="1"/>
  <c r="AG85" i="6" s="1"/>
  <c r="E85" i="6"/>
  <c r="N85" i="6" s="1"/>
  <c r="F85" i="6"/>
  <c r="O85" i="6" s="1"/>
  <c r="AI85" i="6" s="1"/>
  <c r="B86" i="6"/>
  <c r="C86" i="6"/>
  <c r="L86" i="6" s="1"/>
  <c r="D86" i="6"/>
  <c r="M86" i="6" s="1"/>
  <c r="AG86" i="6" s="1"/>
  <c r="E86" i="6"/>
  <c r="F86" i="6"/>
  <c r="O86" i="6" s="1"/>
  <c r="AI86" i="6" s="1"/>
  <c r="B87" i="6"/>
  <c r="K87" i="6" s="1"/>
  <c r="AE87" i="6" s="1"/>
  <c r="C87" i="6"/>
  <c r="L87" i="6" s="1"/>
  <c r="D87" i="6"/>
  <c r="M87" i="6" s="1"/>
  <c r="AG87" i="6" s="1"/>
  <c r="E87" i="6"/>
  <c r="N87" i="6" s="1"/>
  <c r="F87" i="6"/>
  <c r="O87" i="6" s="1"/>
  <c r="B88" i="6"/>
  <c r="K88" i="6" s="1"/>
  <c r="C88" i="6"/>
  <c r="L88" i="6" s="1"/>
  <c r="D88" i="6"/>
  <c r="M88" i="6" s="1"/>
  <c r="AG88" i="6" s="1"/>
  <c r="E88" i="6"/>
  <c r="N88" i="6" s="1"/>
  <c r="AH88" i="6" s="1"/>
  <c r="F88" i="6"/>
  <c r="O88" i="6" s="1"/>
  <c r="B89" i="6"/>
  <c r="K89" i="6" s="1"/>
  <c r="AE89" i="6" s="1"/>
  <c r="C89" i="6"/>
  <c r="L89" i="6" s="1"/>
  <c r="D89" i="6"/>
  <c r="M89" i="6" s="1"/>
  <c r="E89" i="6"/>
  <c r="N89" i="6" s="1"/>
  <c r="F89" i="6"/>
  <c r="B90" i="6"/>
  <c r="K90" i="6" s="1"/>
  <c r="C90" i="6"/>
  <c r="L90" i="6" s="1"/>
  <c r="AF90" i="6" s="1"/>
  <c r="D90" i="6"/>
  <c r="M90" i="6" s="1"/>
  <c r="E90" i="6"/>
  <c r="N90" i="6" s="1"/>
  <c r="F90" i="6"/>
  <c r="B91" i="6"/>
  <c r="K91" i="6" s="1"/>
  <c r="C91" i="6"/>
  <c r="L91" i="6" s="1"/>
  <c r="AF91" i="6" s="1"/>
  <c r="D91" i="6"/>
  <c r="E91" i="6"/>
  <c r="N91" i="6" s="1"/>
  <c r="AH91" i="6" s="1"/>
  <c r="F91" i="6"/>
  <c r="O91" i="6" s="1"/>
  <c r="AI91" i="6" s="1"/>
  <c r="B92" i="6"/>
  <c r="K92" i="6" s="1"/>
  <c r="C92" i="6"/>
  <c r="L92" i="6" s="1"/>
  <c r="D92" i="6"/>
  <c r="E92" i="6"/>
  <c r="N92" i="6" s="1"/>
  <c r="F92" i="6"/>
  <c r="B93" i="6"/>
  <c r="C93" i="6"/>
  <c r="L93" i="6" s="1"/>
  <c r="AF93" i="6" s="1"/>
  <c r="D93" i="6"/>
  <c r="M93" i="6" s="1"/>
  <c r="AG93" i="6" s="1"/>
  <c r="E93" i="6"/>
  <c r="N93" i="6" s="1"/>
  <c r="F93" i="6"/>
  <c r="O93" i="6" s="1"/>
  <c r="B94" i="6"/>
  <c r="C94" i="6"/>
  <c r="L94" i="6" s="1"/>
  <c r="D94" i="6"/>
  <c r="E94" i="6"/>
  <c r="F94" i="6"/>
  <c r="O94" i="6" s="1"/>
  <c r="AI94" i="6" s="1"/>
  <c r="B95" i="6"/>
  <c r="K95" i="6" s="1"/>
  <c r="AE95" i="6" s="1"/>
  <c r="C95" i="6"/>
  <c r="L95" i="6" s="1"/>
  <c r="D95" i="6"/>
  <c r="M95" i="6" s="1"/>
  <c r="AG95" i="6" s="1"/>
  <c r="E95" i="6"/>
  <c r="F95" i="6"/>
  <c r="O95" i="6" s="1"/>
  <c r="B96" i="6"/>
  <c r="K96" i="6" s="1"/>
  <c r="C96" i="6"/>
  <c r="L96" i="6" s="1"/>
  <c r="D96" i="6"/>
  <c r="M96" i="6" s="1"/>
  <c r="AG96" i="6" s="1"/>
  <c r="E96" i="6"/>
  <c r="N96" i="6" s="1"/>
  <c r="AH96" i="6" s="1"/>
  <c r="F96" i="6"/>
  <c r="B97" i="6"/>
  <c r="C97" i="6"/>
  <c r="L97" i="6" s="1"/>
  <c r="D97" i="6"/>
  <c r="M97" i="6" s="1"/>
  <c r="E97" i="6"/>
  <c r="N97" i="6" s="1"/>
  <c r="F97" i="6"/>
  <c r="B98" i="6"/>
  <c r="K98" i="6" s="1"/>
  <c r="C98" i="6"/>
  <c r="L98" i="6" s="1"/>
  <c r="D98" i="6"/>
  <c r="E98" i="6"/>
  <c r="F98" i="6"/>
  <c r="B99" i="6"/>
  <c r="K99" i="6" s="1"/>
  <c r="C99" i="6"/>
  <c r="L99" i="6" s="1"/>
  <c r="D99" i="6"/>
  <c r="E99" i="6"/>
  <c r="N99" i="6" s="1"/>
  <c r="F99" i="6"/>
  <c r="O99" i="6" s="1"/>
  <c r="AI99" i="6" s="1"/>
  <c r="B100" i="6"/>
  <c r="C100" i="6"/>
  <c r="L100" i="6" s="1"/>
  <c r="AF100" i="6" s="1"/>
  <c r="D100" i="6"/>
  <c r="E100" i="6"/>
  <c r="N100" i="6" s="1"/>
  <c r="F100" i="6"/>
  <c r="B101" i="6"/>
  <c r="C101" i="6"/>
  <c r="L101" i="6" s="1"/>
  <c r="AF101" i="6" s="1"/>
  <c r="D101" i="6"/>
  <c r="M101" i="6" s="1"/>
  <c r="AG101" i="6" s="1"/>
  <c r="E101" i="6"/>
  <c r="N101" i="6" s="1"/>
  <c r="F101" i="6"/>
  <c r="O101" i="6" s="1"/>
  <c r="AI101" i="6" s="1"/>
  <c r="B102" i="6"/>
  <c r="C102" i="6"/>
  <c r="L102" i="6" s="1"/>
  <c r="D102" i="6"/>
  <c r="E102" i="6"/>
  <c r="N102" i="6" s="1"/>
  <c r="F102" i="6"/>
  <c r="O102" i="6" s="1"/>
  <c r="AI102" i="6" s="1"/>
  <c r="B103" i="6"/>
  <c r="K103" i="6" s="1"/>
  <c r="AE103" i="6" s="1"/>
  <c r="C103" i="6"/>
  <c r="L103" i="6" s="1"/>
  <c r="D103" i="6"/>
  <c r="E103" i="6"/>
  <c r="N103" i="6" s="1"/>
  <c r="F103" i="6"/>
  <c r="O103" i="6" s="1"/>
  <c r="B104" i="6"/>
  <c r="K104" i="6" s="1"/>
  <c r="C104" i="6"/>
  <c r="L104" i="6" s="1"/>
  <c r="D104" i="6"/>
  <c r="M104" i="6" s="1"/>
  <c r="AG104" i="6" s="1"/>
  <c r="E104" i="6"/>
  <c r="N104" i="6" s="1"/>
  <c r="AH104" i="6" s="1"/>
  <c r="F104" i="6"/>
  <c r="B105" i="6"/>
  <c r="C105" i="6"/>
  <c r="L105" i="6" s="1"/>
  <c r="D105" i="6"/>
  <c r="M105" i="6" s="1"/>
  <c r="E105" i="6"/>
  <c r="N105" i="6" s="1"/>
  <c r="F105" i="6"/>
  <c r="B106" i="6"/>
  <c r="K106" i="6" s="1"/>
  <c r="C106" i="6"/>
  <c r="L106" i="6" s="1"/>
  <c r="D106" i="6"/>
  <c r="E106" i="6"/>
  <c r="F106" i="6"/>
  <c r="B107" i="6"/>
  <c r="K107" i="6" s="1"/>
  <c r="C107" i="6"/>
  <c r="L107" i="6" s="1"/>
  <c r="D107" i="6"/>
  <c r="E107" i="6"/>
  <c r="N107" i="6" s="1"/>
  <c r="F107" i="6"/>
  <c r="O107" i="6" s="1"/>
  <c r="AI107" i="6" s="1"/>
  <c r="B108" i="6"/>
  <c r="C108" i="6"/>
  <c r="D108" i="6"/>
  <c r="E108" i="6"/>
  <c r="N108" i="6" s="1"/>
  <c r="F108" i="6"/>
  <c r="B109" i="6"/>
  <c r="C109" i="6"/>
  <c r="L109" i="6" s="1"/>
  <c r="AF109" i="6" s="1"/>
  <c r="D109" i="6"/>
  <c r="M109" i="6" s="1"/>
  <c r="AG109" i="6" s="1"/>
  <c r="E109" i="6"/>
  <c r="F109" i="6"/>
  <c r="O109" i="6" s="1"/>
  <c r="B110" i="6"/>
  <c r="C110" i="6"/>
  <c r="L110" i="6" s="1"/>
  <c r="D110" i="6"/>
  <c r="E110" i="6"/>
  <c r="N110" i="6" s="1"/>
  <c r="F110" i="6"/>
  <c r="O110" i="6" s="1"/>
  <c r="AI110" i="6" s="1"/>
  <c r="B111" i="6"/>
  <c r="K111" i="6" s="1"/>
  <c r="C111" i="6"/>
  <c r="D111" i="6"/>
  <c r="E111" i="6"/>
  <c r="N111" i="6" s="1"/>
  <c r="F111" i="6"/>
  <c r="O111" i="6" s="1"/>
  <c r="B112" i="6"/>
  <c r="K112" i="6" s="1"/>
  <c r="C112" i="6"/>
  <c r="D112" i="6"/>
  <c r="M112" i="6" s="1"/>
  <c r="AG112" i="6" s="1"/>
  <c r="E112" i="6"/>
  <c r="N112" i="6" s="1"/>
  <c r="AH112" i="6" s="1"/>
  <c r="F112" i="6"/>
  <c r="O112" i="6" s="1"/>
  <c r="B113" i="6"/>
  <c r="C113" i="6"/>
  <c r="L113" i="6" s="1"/>
  <c r="D113" i="6"/>
  <c r="M113" i="6" s="1"/>
  <c r="E113" i="6"/>
  <c r="N113" i="6" s="1"/>
  <c r="F113" i="6"/>
  <c r="B114" i="6"/>
  <c r="K114" i="6" s="1"/>
  <c r="AE114" i="6" s="1"/>
  <c r="C114" i="6"/>
  <c r="L114" i="6" s="1"/>
  <c r="D114" i="6"/>
  <c r="E114" i="6"/>
  <c r="F114" i="6"/>
  <c r="B115" i="6"/>
  <c r="K115" i="6" s="1"/>
  <c r="C115" i="6"/>
  <c r="L115" i="6" s="1"/>
  <c r="D115" i="6"/>
  <c r="E115" i="6"/>
  <c r="N115" i="6" s="1"/>
  <c r="F115" i="6"/>
  <c r="O115" i="6" s="1"/>
  <c r="AI115" i="6" s="1"/>
  <c r="B116" i="6"/>
  <c r="C116" i="6"/>
  <c r="D116" i="6"/>
  <c r="E116" i="6"/>
  <c r="N116" i="6" s="1"/>
  <c r="F116" i="6"/>
  <c r="B117" i="6"/>
  <c r="C117" i="6"/>
  <c r="L117" i="6" s="1"/>
  <c r="AF117" i="6" s="1"/>
  <c r="D117" i="6"/>
  <c r="M117" i="6" s="1"/>
  <c r="AG117" i="6" s="1"/>
  <c r="E117" i="6"/>
  <c r="F117" i="6"/>
  <c r="O117" i="6" s="1"/>
  <c r="AI117" i="6" s="1"/>
  <c r="B118" i="6"/>
  <c r="C118" i="6"/>
  <c r="L118" i="6" s="1"/>
  <c r="D118" i="6"/>
  <c r="E118" i="6"/>
  <c r="F118" i="6"/>
  <c r="O118" i="6" s="1"/>
  <c r="AI118" i="6" s="1"/>
  <c r="B119" i="6"/>
  <c r="K119" i="6" s="1"/>
  <c r="AE119" i="6" s="1"/>
  <c r="C119" i="6"/>
  <c r="D119" i="6"/>
  <c r="M119" i="6" s="1"/>
  <c r="AG119" i="6" s="1"/>
  <c r="E119" i="6"/>
  <c r="N119" i="6" s="1"/>
  <c r="F119" i="6"/>
  <c r="O119" i="6" s="1"/>
  <c r="B120" i="6"/>
  <c r="K120" i="6" s="1"/>
  <c r="C120" i="6"/>
  <c r="D120" i="6"/>
  <c r="M120" i="6" s="1"/>
  <c r="AG120" i="6" s="1"/>
  <c r="E120" i="6"/>
  <c r="N120" i="6" s="1"/>
  <c r="AH120" i="6" s="1"/>
  <c r="F120" i="6"/>
  <c r="O120" i="6" s="1"/>
  <c r="B121" i="6"/>
  <c r="K121" i="6" s="1"/>
  <c r="C121" i="6"/>
  <c r="L121" i="6" s="1"/>
  <c r="D121" i="6"/>
  <c r="M121" i="6" s="1"/>
  <c r="E121" i="6"/>
  <c r="N121" i="6" s="1"/>
  <c r="F121" i="6"/>
  <c r="B122" i="6"/>
  <c r="K122" i="6" s="1"/>
  <c r="C122" i="6"/>
  <c r="L122" i="6" s="1"/>
  <c r="D122" i="6"/>
  <c r="E122" i="6"/>
  <c r="F122" i="6"/>
  <c r="B123" i="6"/>
  <c r="K123" i="6" s="1"/>
  <c r="C123" i="6"/>
  <c r="L123" i="6" s="1"/>
  <c r="D123" i="6"/>
  <c r="E123" i="6"/>
  <c r="N123" i="6" s="1"/>
  <c r="F123" i="6"/>
  <c r="O123" i="6" s="1"/>
  <c r="AI123" i="6" s="1"/>
  <c r="B124" i="6"/>
  <c r="K124" i="6" s="1"/>
  <c r="C124" i="6"/>
  <c r="D124" i="6"/>
  <c r="E124" i="6"/>
  <c r="N124" i="6" s="1"/>
  <c r="F124" i="6"/>
  <c r="B125" i="6"/>
  <c r="C125" i="6"/>
  <c r="L125" i="6" s="1"/>
  <c r="AF125" i="6" s="1"/>
  <c r="D125" i="6"/>
  <c r="M125" i="6" s="1"/>
  <c r="E125" i="6"/>
  <c r="F125" i="6"/>
  <c r="B126" i="6"/>
  <c r="C126" i="6"/>
  <c r="L126" i="6" s="1"/>
  <c r="D126" i="6"/>
  <c r="E126" i="6"/>
  <c r="F126" i="6"/>
  <c r="O126" i="6" s="1"/>
  <c r="AI126" i="6" s="1"/>
  <c r="B127" i="6"/>
  <c r="K127" i="6" s="1"/>
  <c r="AE127" i="6" s="1"/>
  <c r="C127" i="6"/>
  <c r="D127" i="6"/>
  <c r="M127" i="6" s="1"/>
  <c r="E127" i="6"/>
  <c r="N127" i="6" s="1"/>
  <c r="F127" i="6"/>
  <c r="O127" i="6" s="1"/>
  <c r="B128" i="6"/>
  <c r="K128" i="6" s="1"/>
  <c r="C128" i="6"/>
  <c r="L128" i="6" s="1"/>
  <c r="D128" i="6"/>
  <c r="M128" i="6" s="1"/>
  <c r="AG128" i="6" s="1"/>
  <c r="E128" i="6"/>
  <c r="N128" i="6" s="1"/>
  <c r="F128" i="6"/>
  <c r="B129" i="6"/>
  <c r="C129" i="6"/>
  <c r="L129" i="6" s="1"/>
  <c r="D129" i="6"/>
  <c r="M129" i="6" s="1"/>
  <c r="E129" i="6"/>
  <c r="N129" i="6" s="1"/>
  <c r="F129" i="6"/>
  <c r="B130" i="6"/>
  <c r="K130" i="6" s="1"/>
  <c r="AE130" i="6" s="1"/>
  <c r="C130" i="6"/>
  <c r="L130" i="6" s="1"/>
  <c r="D130" i="6"/>
  <c r="E130" i="6"/>
  <c r="N130" i="6" s="1"/>
  <c r="AH130" i="6" s="1"/>
  <c r="F130" i="6"/>
  <c r="B131" i="6"/>
  <c r="K131" i="6" s="1"/>
  <c r="C131" i="6"/>
  <c r="L131" i="6" s="1"/>
  <c r="D131" i="6"/>
  <c r="E131" i="6"/>
  <c r="N131" i="6" s="1"/>
  <c r="AH131" i="6" s="1"/>
  <c r="F131" i="6"/>
  <c r="O131" i="6" s="1"/>
  <c r="AI131" i="6" s="1"/>
  <c r="B132" i="6"/>
  <c r="C132" i="6"/>
  <c r="L132" i="6" s="1"/>
  <c r="D132" i="6"/>
  <c r="E132" i="6"/>
  <c r="N132" i="6" s="1"/>
  <c r="F132" i="6"/>
  <c r="O132" i="6" s="1"/>
  <c r="AI132" i="6" s="1"/>
  <c r="B133" i="6"/>
  <c r="C133" i="6"/>
  <c r="L133" i="6" s="1"/>
  <c r="AF133" i="6" s="1"/>
  <c r="D133" i="6"/>
  <c r="M133" i="6" s="1"/>
  <c r="AG133" i="6" s="1"/>
  <c r="E133" i="6"/>
  <c r="F133" i="6"/>
  <c r="B134" i="6"/>
  <c r="C134" i="6"/>
  <c r="L134" i="6" s="1"/>
  <c r="D134" i="6"/>
  <c r="E134" i="6"/>
  <c r="N134" i="6" s="1"/>
  <c r="F134" i="6"/>
  <c r="O134" i="6" s="1"/>
  <c r="AI134" i="6" s="1"/>
  <c r="B135" i="6"/>
  <c r="K135" i="6" s="1"/>
  <c r="AE135" i="6" s="1"/>
  <c r="C135" i="6"/>
  <c r="D135" i="6"/>
  <c r="E135" i="6"/>
  <c r="F135" i="6"/>
  <c r="O135" i="6" s="1"/>
  <c r="B136" i="6"/>
  <c r="K136" i="6" s="1"/>
  <c r="C136" i="6"/>
  <c r="L136" i="6" s="1"/>
  <c r="D136" i="6"/>
  <c r="M136" i="6" s="1"/>
  <c r="AG136" i="6" s="1"/>
  <c r="E136" i="6"/>
  <c r="N136" i="6" s="1"/>
  <c r="F136" i="6"/>
  <c r="B137" i="6"/>
  <c r="C137" i="6"/>
  <c r="D137" i="6"/>
  <c r="M137" i="6" s="1"/>
  <c r="E137" i="6"/>
  <c r="F137" i="6"/>
  <c r="B138" i="6"/>
  <c r="K138" i="6" s="1"/>
  <c r="C138" i="6"/>
  <c r="L138" i="6" s="1"/>
  <c r="AF138" i="6" s="1"/>
  <c r="D138" i="6"/>
  <c r="E138" i="6"/>
  <c r="N138" i="6" s="1"/>
  <c r="F138" i="6"/>
  <c r="B139" i="6"/>
  <c r="K139" i="6" s="1"/>
  <c r="C139" i="6"/>
  <c r="L139" i="6" s="1"/>
  <c r="D139" i="6"/>
  <c r="E139" i="6"/>
  <c r="N139" i="6" s="1"/>
  <c r="F139" i="6"/>
  <c r="O139" i="6" s="1"/>
  <c r="AI139" i="6" s="1"/>
  <c r="B140" i="6"/>
  <c r="C140" i="6"/>
  <c r="L140" i="6" s="1"/>
  <c r="D140" i="6"/>
  <c r="E140" i="6"/>
  <c r="N140" i="6" s="1"/>
  <c r="F140" i="6"/>
  <c r="O140" i="6" s="1"/>
  <c r="AI140" i="6" s="1"/>
  <c r="B141" i="6"/>
  <c r="C141" i="6"/>
  <c r="L141" i="6" s="1"/>
  <c r="D141" i="6"/>
  <c r="M141" i="6" s="1"/>
  <c r="AG141" i="6" s="1"/>
  <c r="E141" i="6"/>
  <c r="F141" i="6"/>
  <c r="B142" i="6"/>
  <c r="C142" i="6"/>
  <c r="L142" i="6" s="1"/>
  <c r="D142" i="6"/>
  <c r="M142" i="6" s="1"/>
  <c r="AG142" i="6" s="1"/>
  <c r="E142" i="6"/>
  <c r="N142" i="6" s="1"/>
  <c r="F142" i="6"/>
  <c r="O142" i="6" s="1"/>
  <c r="AI142" i="6" s="1"/>
  <c r="B143" i="6"/>
  <c r="K143" i="6" s="1"/>
  <c r="C143" i="6"/>
  <c r="L143" i="6" s="1"/>
  <c r="D143" i="6"/>
  <c r="E143" i="6"/>
  <c r="F143" i="6"/>
  <c r="O143" i="6" s="1"/>
  <c r="B144" i="6"/>
  <c r="K144" i="6" s="1"/>
  <c r="C144" i="6"/>
  <c r="L144" i="6" s="1"/>
  <c r="D144" i="6"/>
  <c r="M144" i="6" s="1"/>
  <c r="AG144" i="6" s="1"/>
  <c r="E144" i="6"/>
  <c r="N144" i="6" s="1"/>
  <c r="F144" i="6"/>
  <c r="B145" i="6"/>
  <c r="K145" i="6" s="1"/>
  <c r="AE145" i="6" s="1"/>
  <c r="C145" i="6"/>
  <c r="D145" i="6"/>
  <c r="M145" i="6" s="1"/>
  <c r="E145" i="6"/>
  <c r="N145" i="6" s="1"/>
  <c r="F145" i="6"/>
  <c r="B146" i="6"/>
  <c r="K146" i="6" s="1"/>
  <c r="AE146" i="6" s="1"/>
  <c r="C146" i="6"/>
  <c r="L146" i="6" s="1"/>
  <c r="AF146" i="6" s="1"/>
  <c r="D146" i="6"/>
  <c r="E146" i="6"/>
  <c r="F146" i="6"/>
  <c r="B147" i="6"/>
  <c r="K147" i="6" s="1"/>
  <c r="C147" i="6"/>
  <c r="L147" i="6" s="1"/>
  <c r="D147" i="6"/>
  <c r="E147" i="6"/>
  <c r="N147" i="6" s="1"/>
  <c r="F147" i="6"/>
  <c r="O147" i="6" s="1"/>
  <c r="AI147" i="6" s="1"/>
  <c r="B148" i="6"/>
  <c r="C148" i="6"/>
  <c r="D148" i="6"/>
  <c r="E148" i="6"/>
  <c r="N148" i="6" s="1"/>
  <c r="F148" i="6"/>
  <c r="O148" i="6" s="1"/>
  <c r="AI148" i="6" s="1"/>
  <c r="B149" i="6"/>
  <c r="C149" i="6"/>
  <c r="L149" i="6" s="1"/>
  <c r="D149" i="6"/>
  <c r="M149" i="6" s="1"/>
  <c r="AG149" i="6" s="1"/>
  <c r="E149" i="6"/>
  <c r="F149" i="6"/>
  <c r="B150" i="6"/>
  <c r="C150" i="6"/>
  <c r="L150" i="6" s="1"/>
  <c r="D150" i="6"/>
  <c r="E150" i="6"/>
  <c r="F150" i="6"/>
  <c r="O150" i="6" s="1"/>
  <c r="AI150" i="6" s="1"/>
  <c r="B151" i="6"/>
  <c r="K151" i="6" s="1"/>
  <c r="AE151" i="6" s="1"/>
  <c r="C151" i="6"/>
  <c r="L151" i="6" s="1"/>
  <c r="D151" i="6"/>
  <c r="M151" i="6" s="1"/>
  <c r="AG151" i="6" s="1"/>
  <c r="E151" i="6"/>
  <c r="F151" i="6"/>
  <c r="O151" i="6" s="1"/>
  <c r="B152" i="6"/>
  <c r="K152" i="6" s="1"/>
  <c r="C152" i="6"/>
  <c r="L152" i="6" s="1"/>
  <c r="D152" i="6"/>
  <c r="M152" i="6" s="1"/>
  <c r="AG152" i="6" s="1"/>
  <c r="E152" i="6"/>
  <c r="N152" i="6" s="1"/>
  <c r="F152" i="6"/>
  <c r="B153" i="6"/>
  <c r="C153" i="6"/>
  <c r="D153" i="6"/>
  <c r="M153" i="6" s="1"/>
  <c r="E153" i="6"/>
  <c r="N153" i="6" s="1"/>
  <c r="F153" i="6"/>
  <c r="B154" i="6"/>
  <c r="K154" i="6" s="1"/>
  <c r="AE154" i="6" s="1"/>
  <c r="C154" i="6"/>
  <c r="L154" i="6" s="1"/>
  <c r="AF154" i="6" s="1"/>
  <c r="D154" i="6"/>
  <c r="E154" i="6"/>
  <c r="F154" i="6"/>
  <c r="B155" i="6"/>
  <c r="K155" i="6" s="1"/>
  <c r="C155" i="6"/>
  <c r="L155" i="6" s="1"/>
  <c r="D155" i="6"/>
  <c r="E155" i="6"/>
  <c r="N155" i="6" s="1"/>
  <c r="F155" i="6"/>
  <c r="O155" i="6" s="1"/>
  <c r="AI155" i="6" s="1"/>
  <c r="B156" i="6"/>
  <c r="C156" i="6"/>
  <c r="D156" i="6"/>
  <c r="E156" i="6"/>
  <c r="N156" i="6" s="1"/>
  <c r="F156" i="6"/>
  <c r="B157" i="6"/>
  <c r="C157" i="6"/>
  <c r="L157" i="6" s="1"/>
  <c r="D157" i="6"/>
  <c r="M157" i="6" s="1"/>
  <c r="AG157" i="6" s="1"/>
  <c r="E157" i="6"/>
  <c r="N157" i="6" s="1"/>
  <c r="F157" i="6"/>
  <c r="O157" i="6" s="1"/>
  <c r="AI157" i="6" s="1"/>
  <c r="B158" i="6"/>
  <c r="C158" i="6"/>
  <c r="L158" i="6" s="1"/>
  <c r="D158" i="6"/>
  <c r="E158" i="6"/>
  <c r="N158" i="6" s="1"/>
  <c r="F158" i="6"/>
  <c r="O158" i="6" s="1"/>
  <c r="AI158" i="6" s="1"/>
  <c r="B159" i="6"/>
  <c r="K159" i="6" s="1"/>
  <c r="C159" i="6"/>
  <c r="L159" i="6" s="1"/>
  <c r="D159" i="6"/>
  <c r="E159" i="6"/>
  <c r="N159" i="6" s="1"/>
  <c r="AH159" i="6" s="1"/>
  <c r="F159" i="6"/>
  <c r="O159" i="6" s="1"/>
  <c r="B160" i="6"/>
  <c r="K160" i="6" s="1"/>
  <c r="C160" i="6"/>
  <c r="L160" i="6" s="1"/>
  <c r="D160" i="6"/>
  <c r="M160" i="6" s="1"/>
  <c r="AG160" i="6" s="1"/>
  <c r="E160" i="6"/>
  <c r="N160" i="6" s="1"/>
  <c r="F160" i="6"/>
  <c r="B161" i="6"/>
  <c r="K161" i="6" s="1"/>
  <c r="C161" i="6"/>
  <c r="D161" i="6"/>
  <c r="M161" i="6" s="1"/>
  <c r="E161" i="6"/>
  <c r="N161" i="6" s="1"/>
  <c r="F161" i="6"/>
  <c r="B162" i="6"/>
  <c r="K162" i="6" s="1"/>
  <c r="C162" i="6"/>
  <c r="L162" i="6" s="1"/>
  <c r="AF162" i="6" s="1"/>
  <c r="D162" i="6"/>
  <c r="E162" i="6"/>
  <c r="F162" i="6"/>
  <c r="B163" i="6"/>
  <c r="K163" i="6" s="1"/>
  <c r="C163" i="6"/>
  <c r="L163" i="6" s="1"/>
  <c r="D163" i="6"/>
  <c r="E163" i="6"/>
  <c r="N163" i="6" s="1"/>
  <c r="F163" i="6"/>
  <c r="O163" i="6" s="1"/>
  <c r="AI163" i="6" s="1"/>
  <c r="B164" i="6"/>
  <c r="C164" i="6"/>
  <c r="L164" i="6" s="1"/>
  <c r="AF164" i="6" s="1"/>
  <c r="D164" i="6"/>
  <c r="E164" i="6"/>
  <c r="N164" i="6" s="1"/>
  <c r="F164" i="6"/>
  <c r="B165" i="6"/>
  <c r="C165" i="6"/>
  <c r="L165" i="6" s="1"/>
  <c r="D165" i="6"/>
  <c r="M165" i="6" s="1"/>
  <c r="AG165" i="6" s="1"/>
  <c r="E165" i="6"/>
  <c r="F165" i="6"/>
  <c r="B166" i="6"/>
  <c r="C166" i="6"/>
  <c r="L166" i="6" s="1"/>
  <c r="D166" i="6"/>
  <c r="M166" i="6" s="1"/>
  <c r="AG166" i="6" s="1"/>
  <c r="E166" i="6"/>
  <c r="N166" i="6" s="1"/>
  <c r="F166" i="6"/>
  <c r="O166" i="6" s="1"/>
  <c r="AI166" i="6" s="1"/>
  <c r="B167" i="6"/>
  <c r="K167" i="6" s="1"/>
  <c r="AE167" i="6" s="1"/>
  <c r="C167" i="6"/>
  <c r="L167" i="6" s="1"/>
  <c r="D167" i="6"/>
  <c r="E167" i="6"/>
  <c r="F167" i="6"/>
  <c r="O167" i="6" s="1"/>
  <c r="B168" i="6"/>
  <c r="K168" i="6" s="1"/>
  <c r="C168" i="6"/>
  <c r="L168" i="6" s="1"/>
  <c r="D168" i="6"/>
  <c r="M168" i="6" s="1"/>
  <c r="AG168" i="6" s="1"/>
  <c r="E168" i="6"/>
  <c r="N168" i="6" s="1"/>
  <c r="F168" i="6"/>
  <c r="O168" i="6" s="1"/>
  <c r="B169" i="6"/>
  <c r="C169" i="6"/>
  <c r="D169" i="6"/>
  <c r="M169" i="6" s="1"/>
  <c r="E169" i="6"/>
  <c r="N169" i="6" s="1"/>
  <c r="F169" i="6"/>
  <c r="B170" i="6"/>
  <c r="K170" i="6" s="1"/>
  <c r="AE170" i="6" s="1"/>
  <c r="C170" i="6"/>
  <c r="L170" i="6" s="1"/>
  <c r="D170" i="6"/>
  <c r="E170" i="6"/>
  <c r="F170" i="6"/>
  <c r="B171" i="6"/>
  <c r="K171" i="6" s="1"/>
  <c r="C171" i="6"/>
  <c r="D171" i="6"/>
  <c r="E171" i="6"/>
  <c r="N171" i="6" s="1"/>
  <c r="F171" i="6"/>
  <c r="O171" i="6" s="1"/>
  <c r="AI171" i="6" s="1"/>
  <c r="B172" i="6"/>
  <c r="C172" i="6"/>
  <c r="L172" i="6" s="1"/>
  <c r="D172" i="6"/>
  <c r="E172" i="6"/>
  <c r="N172" i="6" s="1"/>
  <c r="F172" i="6"/>
  <c r="B173" i="6"/>
  <c r="C173" i="6"/>
  <c r="L173" i="6" s="1"/>
  <c r="D173" i="6"/>
  <c r="M173" i="6" s="1"/>
  <c r="AG173" i="6" s="1"/>
  <c r="E173" i="6"/>
  <c r="F173" i="6"/>
  <c r="B174" i="6"/>
  <c r="C174" i="6"/>
  <c r="L174" i="6" s="1"/>
  <c r="D174" i="6"/>
  <c r="E174" i="6"/>
  <c r="N174" i="6" s="1"/>
  <c r="F174" i="6"/>
  <c r="O174" i="6" s="1"/>
  <c r="AI174" i="6" s="1"/>
  <c r="B175" i="6"/>
  <c r="K175" i="6" s="1"/>
  <c r="AE175" i="6" s="1"/>
  <c r="C175" i="6"/>
  <c r="D175" i="6"/>
  <c r="E175" i="6"/>
  <c r="N175" i="6" s="1"/>
  <c r="F175" i="6"/>
  <c r="O175" i="6" s="1"/>
  <c r="B176" i="6"/>
  <c r="K176" i="6" s="1"/>
  <c r="C176" i="6"/>
  <c r="D176" i="6"/>
  <c r="M176" i="6" s="1"/>
  <c r="AG176" i="6" s="1"/>
  <c r="E176" i="6"/>
  <c r="N176" i="6" s="1"/>
  <c r="AH176" i="6" s="1"/>
  <c r="F176" i="6"/>
  <c r="B177" i="6"/>
  <c r="C177" i="6"/>
  <c r="D177" i="6"/>
  <c r="M177" i="6" s="1"/>
  <c r="E177" i="6"/>
  <c r="N177" i="6" s="1"/>
  <c r="F177" i="6"/>
  <c r="B178" i="6"/>
  <c r="K178" i="6" s="1"/>
  <c r="AE178" i="6" s="1"/>
  <c r="C178" i="6"/>
  <c r="L178" i="6" s="1"/>
  <c r="D178" i="6"/>
  <c r="E178" i="6"/>
  <c r="F178" i="6"/>
  <c r="B179" i="6"/>
  <c r="K179" i="6" s="1"/>
  <c r="C179" i="6"/>
  <c r="L179" i="6" s="1"/>
  <c r="D179" i="6"/>
  <c r="E179" i="6"/>
  <c r="N179" i="6" s="1"/>
  <c r="AH179" i="6" s="1"/>
  <c r="F179" i="6"/>
  <c r="O179" i="6" s="1"/>
  <c r="AI179" i="6" s="1"/>
  <c r="B180" i="6"/>
  <c r="C180" i="6"/>
  <c r="D180" i="6"/>
  <c r="E180" i="6"/>
  <c r="N180" i="6" s="1"/>
  <c r="F180" i="6"/>
  <c r="O180" i="6" s="1"/>
  <c r="AI180" i="6" s="1"/>
  <c r="B181" i="6"/>
  <c r="C181" i="6"/>
  <c r="L181" i="6" s="1"/>
  <c r="D181" i="6"/>
  <c r="M181" i="6" s="1"/>
  <c r="AG181" i="6" s="1"/>
  <c r="E181" i="6"/>
  <c r="F181" i="6"/>
  <c r="B182" i="6"/>
  <c r="C182" i="6"/>
  <c r="L182" i="6" s="1"/>
  <c r="D182" i="6"/>
  <c r="E182" i="6"/>
  <c r="N182" i="6" s="1"/>
  <c r="F182" i="6"/>
  <c r="O182" i="6" s="1"/>
  <c r="AI182" i="6" s="1"/>
  <c r="B183" i="6"/>
  <c r="K183" i="6" s="1"/>
  <c r="AE183" i="6" s="1"/>
  <c r="C183" i="6"/>
  <c r="D183" i="6"/>
  <c r="E183" i="6"/>
  <c r="F183" i="6"/>
  <c r="O183" i="6" s="1"/>
  <c r="B184" i="6"/>
  <c r="K184" i="6" s="1"/>
  <c r="C184" i="6"/>
  <c r="D184" i="6"/>
  <c r="M184" i="6" s="1"/>
  <c r="E184" i="6"/>
  <c r="N184" i="6" s="1"/>
  <c r="AH184" i="6" s="1"/>
  <c r="F184" i="6"/>
  <c r="B185" i="6"/>
  <c r="C185" i="6"/>
  <c r="D185" i="6"/>
  <c r="M185" i="6" s="1"/>
  <c r="E185" i="6"/>
  <c r="N185" i="6" s="1"/>
  <c r="F185" i="6"/>
  <c r="B186" i="6"/>
  <c r="K186" i="6" s="1"/>
  <c r="AE186" i="6" s="1"/>
  <c r="C186" i="6"/>
  <c r="L186" i="6" s="1"/>
  <c r="AF186" i="6" s="1"/>
  <c r="D186" i="6"/>
  <c r="M186" i="6" s="1"/>
  <c r="E186" i="6"/>
  <c r="N186" i="6" s="1"/>
  <c r="F186" i="6"/>
  <c r="B187" i="6"/>
  <c r="K187" i="6" s="1"/>
  <c r="C187" i="6"/>
  <c r="L187" i="6" s="1"/>
  <c r="D187" i="6"/>
  <c r="E187" i="6"/>
  <c r="N187" i="6" s="1"/>
  <c r="F187" i="6"/>
  <c r="O187" i="6" s="1"/>
  <c r="AI187" i="6" s="1"/>
  <c r="B188" i="6"/>
  <c r="C188" i="6"/>
  <c r="L188" i="6" s="1"/>
  <c r="D188" i="6"/>
  <c r="E188" i="6"/>
  <c r="N188" i="6" s="1"/>
  <c r="F188" i="6"/>
  <c r="B189" i="6"/>
  <c r="C189" i="6"/>
  <c r="L189" i="6" s="1"/>
  <c r="D189" i="6"/>
  <c r="M189" i="6" s="1"/>
  <c r="AG189" i="6" s="1"/>
  <c r="E189" i="6"/>
  <c r="F189" i="6"/>
  <c r="B190" i="6"/>
  <c r="C190" i="6"/>
  <c r="L190" i="6" s="1"/>
  <c r="D190" i="6"/>
  <c r="M190" i="6" s="1"/>
  <c r="AG190" i="6" s="1"/>
  <c r="E190" i="6"/>
  <c r="N190" i="6" s="1"/>
  <c r="F190" i="6"/>
  <c r="O190" i="6" s="1"/>
  <c r="AI190" i="6" s="1"/>
  <c r="B191" i="6"/>
  <c r="K191" i="6" s="1"/>
  <c r="C191" i="6"/>
  <c r="D191" i="6"/>
  <c r="M191" i="6" s="1"/>
  <c r="E191" i="6"/>
  <c r="N191" i="6" s="1"/>
  <c r="F191" i="6"/>
  <c r="O191" i="6" s="1"/>
  <c r="B192" i="6"/>
  <c r="K192" i="6" s="1"/>
  <c r="C192" i="6"/>
  <c r="D192" i="6"/>
  <c r="M192" i="6" s="1"/>
  <c r="E192" i="6"/>
  <c r="N192" i="6" s="1"/>
  <c r="AH192" i="6" s="1"/>
  <c r="F192" i="6"/>
  <c r="B193" i="6"/>
  <c r="C193" i="6"/>
  <c r="D193" i="6"/>
  <c r="M193" i="6" s="1"/>
  <c r="E193" i="6"/>
  <c r="N193" i="6" s="1"/>
  <c r="F193" i="6"/>
  <c r="B194" i="6"/>
  <c r="K194" i="6" s="1"/>
  <c r="AE194" i="6" s="1"/>
  <c r="C194" i="6"/>
  <c r="L194" i="6" s="1"/>
  <c r="AF194" i="6" s="1"/>
  <c r="D194" i="6"/>
  <c r="E194" i="6"/>
  <c r="F194" i="6"/>
  <c r="B195" i="6"/>
  <c r="K195" i="6" s="1"/>
  <c r="C195" i="6"/>
  <c r="L195" i="6" s="1"/>
  <c r="D195" i="6"/>
  <c r="E195" i="6"/>
  <c r="N195" i="6" s="1"/>
  <c r="F195" i="6"/>
  <c r="O195" i="6" s="1"/>
  <c r="AI195" i="6" s="1"/>
  <c r="B196" i="6"/>
  <c r="C196" i="6"/>
  <c r="D196" i="6"/>
  <c r="E196" i="6"/>
  <c r="N196" i="6" s="1"/>
  <c r="F196" i="6"/>
  <c r="O196" i="6" s="1"/>
  <c r="B197" i="6"/>
  <c r="C197" i="6"/>
  <c r="L197" i="6" s="1"/>
  <c r="AF197" i="6" s="1"/>
  <c r="D197" i="6"/>
  <c r="M197" i="6" s="1"/>
  <c r="AG197" i="6" s="1"/>
  <c r="E197" i="6"/>
  <c r="F197" i="6"/>
  <c r="B198" i="6"/>
  <c r="C198" i="6"/>
  <c r="L198" i="6" s="1"/>
  <c r="D198" i="6"/>
  <c r="E198" i="6"/>
  <c r="N198" i="6" s="1"/>
  <c r="F198" i="6"/>
  <c r="O198" i="6" s="1"/>
  <c r="AI198" i="6" s="1"/>
  <c r="B199" i="6"/>
  <c r="K199" i="6" s="1"/>
  <c r="C199" i="6"/>
  <c r="D199" i="6"/>
  <c r="E199" i="6"/>
  <c r="N199" i="6" s="1"/>
  <c r="F199" i="6"/>
  <c r="O199" i="6" s="1"/>
  <c r="B200" i="6"/>
  <c r="K200" i="6" s="1"/>
  <c r="C200" i="6"/>
  <c r="L200" i="6" s="1"/>
  <c r="D200" i="6"/>
  <c r="M200" i="6" s="1"/>
  <c r="AG200" i="6" s="1"/>
  <c r="E200" i="6"/>
  <c r="N200" i="6" s="1"/>
  <c r="AH200" i="6" s="1"/>
  <c r="F200" i="6"/>
  <c r="C2" i="6"/>
  <c r="L2" i="6" s="1"/>
  <c r="D2" i="6"/>
  <c r="E2" i="6"/>
  <c r="N2" i="6" s="1"/>
  <c r="F2" i="6"/>
  <c r="B2" i="6"/>
  <c r="B3" i="1"/>
  <c r="K3" i="1" s="1"/>
  <c r="C3" i="1"/>
  <c r="L3" i="1" s="1"/>
  <c r="D3" i="1"/>
  <c r="M3" i="1" s="1"/>
  <c r="E3" i="1"/>
  <c r="N3" i="1" s="1"/>
  <c r="F3" i="1"/>
  <c r="O3" i="1" s="1"/>
  <c r="B4" i="1"/>
  <c r="K4" i="1" s="1"/>
  <c r="C4" i="1"/>
  <c r="L4" i="1" s="1"/>
  <c r="D4" i="1"/>
  <c r="M4" i="1" s="1"/>
  <c r="E4" i="1"/>
  <c r="N4" i="1" s="1"/>
  <c r="F4" i="1"/>
  <c r="O4" i="1" s="1"/>
  <c r="B5" i="1"/>
  <c r="K5" i="1" s="1"/>
  <c r="C5" i="1"/>
  <c r="L5" i="1" s="1"/>
  <c r="D5" i="1"/>
  <c r="M5" i="1" s="1"/>
  <c r="E5" i="1"/>
  <c r="N5" i="1" s="1"/>
  <c r="F5" i="1"/>
  <c r="O5" i="1" s="1"/>
  <c r="B6" i="1"/>
  <c r="K6" i="1" s="1"/>
  <c r="C6" i="1"/>
  <c r="L6" i="1" s="1"/>
  <c r="D6" i="1"/>
  <c r="M6" i="1" s="1"/>
  <c r="E6" i="1"/>
  <c r="N6" i="1" s="1"/>
  <c r="F6" i="1"/>
  <c r="O6" i="1" s="1"/>
  <c r="B7" i="1"/>
  <c r="K7" i="1" s="1"/>
  <c r="C7" i="1"/>
  <c r="L7" i="1" s="1"/>
  <c r="D7" i="1"/>
  <c r="M7" i="1" s="1"/>
  <c r="E7" i="1"/>
  <c r="N7" i="1" s="1"/>
  <c r="F7" i="1"/>
  <c r="O7" i="1" s="1"/>
  <c r="B8" i="1"/>
  <c r="K8" i="1" s="1"/>
  <c r="C8" i="1"/>
  <c r="L8" i="1" s="1"/>
  <c r="D8" i="1"/>
  <c r="M8" i="1" s="1"/>
  <c r="E8" i="1"/>
  <c r="N8" i="1" s="1"/>
  <c r="F8" i="1"/>
  <c r="O8" i="1" s="1"/>
  <c r="B9" i="1"/>
  <c r="K9" i="1" s="1"/>
  <c r="C9" i="1"/>
  <c r="L9" i="1" s="1"/>
  <c r="D9" i="1"/>
  <c r="M9" i="1" s="1"/>
  <c r="E9" i="1"/>
  <c r="N9" i="1" s="1"/>
  <c r="F9" i="1"/>
  <c r="O9" i="1" s="1"/>
  <c r="B10" i="1"/>
  <c r="K10" i="1" s="1"/>
  <c r="C10" i="1"/>
  <c r="L10" i="1" s="1"/>
  <c r="D10" i="1"/>
  <c r="M10" i="1" s="1"/>
  <c r="E10" i="1"/>
  <c r="N10" i="1" s="1"/>
  <c r="F10" i="1"/>
  <c r="O10" i="1" s="1"/>
  <c r="B11" i="1"/>
  <c r="K11" i="1" s="1"/>
  <c r="C11" i="1"/>
  <c r="L11" i="1" s="1"/>
  <c r="D11" i="1"/>
  <c r="M11" i="1" s="1"/>
  <c r="E11" i="1"/>
  <c r="N11" i="1" s="1"/>
  <c r="F11" i="1"/>
  <c r="O11" i="1" s="1"/>
  <c r="B12" i="1"/>
  <c r="K12" i="1" s="1"/>
  <c r="C12" i="1"/>
  <c r="L12" i="1" s="1"/>
  <c r="D12" i="1"/>
  <c r="M12" i="1" s="1"/>
  <c r="E12" i="1"/>
  <c r="N12" i="1" s="1"/>
  <c r="F12" i="1"/>
  <c r="O12" i="1" s="1"/>
  <c r="B13" i="1"/>
  <c r="K13" i="1" s="1"/>
  <c r="C13" i="1"/>
  <c r="L13" i="1" s="1"/>
  <c r="D13" i="1"/>
  <c r="M13" i="1" s="1"/>
  <c r="E13" i="1"/>
  <c r="N13" i="1" s="1"/>
  <c r="F13" i="1"/>
  <c r="O13" i="1" s="1"/>
  <c r="B14" i="1"/>
  <c r="K14" i="1" s="1"/>
  <c r="C14" i="1"/>
  <c r="L14" i="1" s="1"/>
  <c r="D14" i="1"/>
  <c r="M14" i="1" s="1"/>
  <c r="E14" i="1"/>
  <c r="N14" i="1" s="1"/>
  <c r="F14" i="1"/>
  <c r="O14" i="1" s="1"/>
  <c r="B15" i="1"/>
  <c r="K15" i="1" s="1"/>
  <c r="C15" i="1"/>
  <c r="L15" i="1" s="1"/>
  <c r="D15" i="1"/>
  <c r="M15" i="1" s="1"/>
  <c r="E15" i="1"/>
  <c r="N15" i="1" s="1"/>
  <c r="F15" i="1"/>
  <c r="O15" i="1" s="1"/>
  <c r="B16" i="1"/>
  <c r="K16" i="1" s="1"/>
  <c r="C16" i="1"/>
  <c r="L16" i="1" s="1"/>
  <c r="D16" i="1"/>
  <c r="M16" i="1" s="1"/>
  <c r="E16" i="1"/>
  <c r="N16" i="1" s="1"/>
  <c r="F16" i="1"/>
  <c r="O16" i="1" s="1"/>
  <c r="B17" i="1"/>
  <c r="K17" i="1" s="1"/>
  <c r="C17" i="1"/>
  <c r="L17" i="1" s="1"/>
  <c r="D17" i="1"/>
  <c r="M17" i="1" s="1"/>
  <c r="E17" i="1"/>
  <c r="N17" i="1" s="1"/>
  <c r="F17" i="1"/>
  <c r="O17" i="1" s="1"/>
  <c r="B18" i="1"/>
  <c r="K18" i="1" s="1"/>
  <c r="C18" i="1"/>
  <c r="L18" i="1" s="1"/>
  <c r="D18" i="1"/>
  <c r="M18" i="1" s="1"/>
  <c r="E18" i="1"/>
  <c r="N18" i="1" s="1"/>
  <c r="F18" i="1"/>
  <c r="O18" i="1" s="1"/>
  <c r="B19" i="1"/>
  <c r="K19" i="1" s="1"/>
  <c r="C19" i="1"/>
  <c r="L19" i="1" s="1"/>
  <c r="D19" i="1"/>
  <c r="M19" i="1" s="1"/>
  <c r="E19" i="1"/>
  <c r="N19" i="1" s="1"/>
  <c r="F19" i="1"/>
  <c r="O19" i="1" s="1"/>
  <c r="B20" i="1"/>
  <c r="K20" i="1" s="1"/>
  <c r="C20" i="1"/>
  <c r="L20" i="1" s="1"/>
  <c r="D20" i="1"/>
  <c r="M20" i="1" s="1"/>
  <c r="E20" i="1"/>
  <c r="N20" i="1" s="1"/>
  <c r="F20" i="1"/>
  <c r="O20" i="1" s="1"/>
  <c r="B21" i="1"/>
  <c r="K21" i="1" s="1"/>
  <c r="C21" i="1"/>
  <c r="L21" i="1" s="1"/>
  <c r="D21" i="1"/>
  <c r="M21" i="1" s="1"/>
  <c r="E21" i="1"/>
  <c r="N21" i="1" s="1"/>
  <c r="F21" i="1"/>
  <c r="O21" i="1" s="1"/>
  <c r="B22" i="1"/>
  <c r="K22" i="1" s="1"/>
  <c r="C22" i="1"/>
  <c r="L22" i="1" s="1"/>
  <c r="D22" i="1"/>
  <c r="M22" i="1" s="1"/>
  <c r="E22" i="1"/>
  <c r="N22" i="1" s="1"/>
  <c r="F22" i="1"/>
  <c r="O22" i="1" s="1"/>
  <c r="B23" i="1"/>
  <c r="K23" i="1" s="1"/>
  <c r="C23" i="1"/>
  <c r="L23" i="1" s="1"/>
  <c r="D23" i="1"/>
  <c r="M23" i="1" s="1"/>
  <c r="E23" i="1"/>
  <c r="N23" i="1" s="1"/>
  <c r="F23" i="1"/>
  <c r="O23" i="1" s="1"/>
  <c r="B24" i="1"/>
  <c r="K24" i="1" s="1"/>
  <c r="C24" i="1"/>
  <c r="L24" i="1" s="1"/>
  <c r="D24" i="1"/>
  <c r="M24" i="1" s="1"/>
  <c r="E24" i="1"/>
  <c r="N24" i="1" s="1"/>
  <c r="F24" i="1"/>
  <c r="O24" i="1" s="1"/>
  <c r="B25" i="1"/>
  <c r="K25" i="1" s="1"/>
  <c r="C25" i="1"/>
  <c r="L25" i="1" s="1"/>
  <c r="D25" i="1"/>
  <c r="M25" i="1" s="1"/>
  <c r="E25" i="1"/>
  <c r="N25" i="1" s="1"/>
  <c r="F25" i="1"/>
  <c r="O25" i="1" s="1"/>
  <c r="B26" i="1"/>
  <c r="K26" i="1" s="1"/>
  <c r="C26" i="1"/>
  <c r="L26" i="1" s="1"/>
  <c r="D26" i="1"/>
  <c r="M26" i="1" s="1"/>
  <c r="E26" i="1"/>
  <c r="N26" i="1" s="1"/>
  <c r="F26" i="1"/>
  <c r="O26" i="1" s="1"/>
  <c r="B27" i="1"/>
  <c r="K27" i="1" s="1"/>
  <c r="C27" i="1"/>
  <c r="L27" i="1" s="1"/>
  <c r="D27" i="1"/>
  <c r="M27" i="1" s="1"/>
  <c r="E27" i="1"/>
  <c r="N27" i="1" s="1"/>
  <c r="F27" i="1"/>
  <c r="O27" i="1" s="1"/>
  <c r="B28" i="1"/>
  <c r="K28" i="1" s="1"/>
  <c r="C28" i="1"/>
  <c r="L28" i="1" s="1"/>
  <c r="D28" i="1"/>
  <c r="M28" i="1" s="1"/>
  <c r="E28" i="1"/>
  <c r="N28" i="1" s="1"/>
  <c r="F28" i="1"/>
  <c r="O28" i="1" s="1"/>
  <c r="B29" i="1"/>
  <c r="K29" i="1" s="1"/>
  <c r="C29" i="1"/>
  <c r="L29" i="1" s="1"/>
  <c r="D29" i="1"/>
  <c r="M29" i="1" s="1"/>
  <c r="E29" i="1"/>
  <c r="N29" i="1" s="1"/>
  <c r="F29" i="1"/>
  <c r="O29" i="1" s="1"/>
  <c r="B30" i="1"/>
  <c r="K30" i="1" s="1"/>
  <c r="C30" i="1"/>
  <c r="L30" i="1" s="1"/>
  <c r="D30" i="1"/>
  <c r="M30" i="1" s="1"/>
  <c r="E30" i="1"/>
  <c r="N30" i="1" s="1"/>
  <c r="F30" i="1"/>
  <c r="O30" i="1" s="1"/>
  <c r="B31" i="1"/>
  <c r="K31" i="1" s="1"/>
  <c r="C31" i="1"/>
  <c r="L31" i="1" s="1"/>
  <c r="D31" i="1"/>
  <c r="M31" i="1" s="1"/>
  <c r="E31" i="1"/>
  <c r="N31" i="1" s="1"/>
  <c r="F31" i="1"/>
  <c r="O31" i="1" s="1"/>
  <c r="B32" i="1"/>
  <c r="K32" i="1" s="1"/>
  <c r="C32" i="1"/>
  <c r="L32" i="1" s="1"/>
  <c r="D32" i="1"/>
  <c r="M32" i="1" s="1"/>
  <c r="E32" i="1"/>
  <c r="N32" i="1" s="1"/>
  <c r="F32" i="1"/>
  <c r="O32" i="1" s="1"/>
  <c r="B33" i="1"/>
  <c r="K33" i="1" s="1"/>
  <c r="C33" i="1"/>
  <c r="L33" i="1" s="1"/>
  <c r="D33" i="1"/>
  <c r="M33" i="1" s="1"/>
  <c r="E33" i="1"/>
  <c r="N33" i="1" s="1"/>
  <c r="F33" i="1"/>
  <c r="O33" i="1" s="1"/>
  <c r="B34" i="1"/>
  <c r="K34" i="1" s="1"/>
  <c r="C34" i="1"/>
  <c r="L34" i="1" s="1"/>
  <c r="D34" i="1"/>
  <c r="M34" i="1" s="1"/>
  <c r="E34" i="1"/>
  <c r="N34" i="1" s="1"/>
  <c r="F34" i="1"/>
  <c r="O34" i="1" s="1"/>
  <c r="B35" i="1"/>
  <c r="K35" i="1" s="1"/>
  <c r="C35" i="1"/>
  <c r="L35" i="1" s="1"/>
  <c r="D35" i="1"/>
  <c r="M35" i="1" s="1"/>
  <c r="E35" i="1"/>
  <c r="N35" i="1" s="1"/>
  <c r="F35" i="1"/>
  <c r="O35" i="1" s="1"/>
  <c r="B36" i="1"/>
  <c r="K36" i="1" s="1"/>
  <c r="C36" i="1"/>
  <c r="L36" i="1" s="1"/>
  <c r="D36" i="1"/>
  <c r="M36" i="1" s="1"/>
  <c r="E36" i="1"/>
  <c r="N36" i="1" s="1"/>
  <c r="F36" i="1"/>
  <c r="O36" i="1" s="1"/>
  <c r="B37" i="1"/>
  <c r="K37" i="1" s="1"/>
  <c r="C37" i="1"/>
  <c r="L37" i="1" s="1"/>
  <c r="D37" i="1"/>
  <c r="M37" i="1" s="1"/>
  <c r="E37" i="1"/>
  <c r="N37" i="1" s="1"/>
  <c r="F37" i="1"/>
  <c r="O37" i="1" s="1"/>
  <c r="B38" i="1"/>
  <c r="K38" i="1" s="1"/>
  <c r="C38" i="1"/>
  <c r="L38" i="1" s="1"/>
  <c r="D38" i="1"/>
  <c r="M38" i="1" s="1"/>
  <c r="E38" i="1"/>
  <c r="N38" i="1" s="1"/>
  <c r="F38" i="1"/>
  <c r="O38" i="1" s="1"/>
  <c r="B39" i="1"/>
  <c r="K39" i="1" s="1"/>
  <c r="C39" i="1"/>
  <c r="L39" i="1" s="1"/>
  <c r="D39" i="1"/>
  <c r="M39" i="1" s="1"/>
  <c r="E39" i="1"/>
  <c r="N39" i="1" s="1"/>
  <c r="F39" i="1"/>
  <c r="O39" i="1" s="1"/>
  <c r="B40" i="1"/>
  <c r="K40" i="1" s="1"/>
  <c r="C40" i="1"/>
  <c r="L40" i="1" s="1"/>
  <c r="D40" i="1"/>
  <c r="M40" i="1" s="1"/>
  <c r="E40" i="1"/>
  <c r="N40" i="1" s="1"/>
  <c r="F40" i="1"/>
  <c r="O40" i="1" s="1"/>
  <c r="B41" i="1"/>
  <c r="K41" i="1" s="1"/>
  <c r="C41" i="1"/>
  <c r="L41" i="1" s="1"/>
  <c r="D41" i="1"/>
  <c r="M41" i="1" s="1"/>
  <c r="E41" i="1"/>
  <c r="N41" i="1" s="1"/>
  <c r="F41" i="1"/>
  <c r="O41" i="1" s="1"/>
  <c r="B42" i="1"/>
  <c r="K42" i="1" s="1"/>
  <c r="C42" i="1"/>
  <c r="L42" i="1" s="1"/>
  <c r="D42" i="1"/>
  <c r="M42" i="1" s="1"/>
  <c r="E42" i="1"/>
  <c r="N42" i="1" s="1"/>
  <c r="F42" i="1"/>
  <c r="O42" i="1" s="1"/>
  <c r="B43" i="1"/>
  <c r="K43" i="1" s="1"/>
  <c r="C43" i="1"/>
  <c r="L43" i="1" s="1"/>
  <c r="D43" i="1"/>
  <c r="M43" i="1" s="1"/>
  <c r="E43" i="1"/>
  <c r="N43" i="1" s="1"/>
  <c r="F43" i="1"/>
  <c r="O43" i="1" s="1"/>
  <c r="B44" i="1"/>
  <c r="K44" i="1" s="1"/>
  <c r="C44" i="1"/>
  <c r="L44" i="1" s="1"/>
  <c r="D44" i="1"/>
  <c r="M44" i="1" s="1"/>
  <c r="E44" i="1"/>
  <c r="N44" i="1" s="1"/>
  <c r="F44" i="1"/>
  <c r="O44" i="1" s="1"/>
  <c r="B45" i="1"/>
  <c r="K45" i="1" s="1"/>
  <c r="C45" i="1"/>
  <c r="L45" i="1" s="1"/>
  <c r="D45" i="1"/>
  <c r="M45" i="1" s="1"/>
  <c r="E45" i="1"/>
  <c r="N45" i="1" s="1"/>
  <c r="F45" i="1"/>
  <c r="O45" i="1" s="1"/>
  <c r="B46" i="1"/>
  <c r="K46" i="1" s="1"/>
  <c r="C46" i="1"/>
  <c r="L46" i="1" s="1"/>
  <c r="D46" i="1"/>
  <c r="M46" i="1" s="1"/>
  <c r="E46" i="1"/>
  <c r="N46" i="1" s="1"/>
  <c r="F46" i="1"/>
  <c r="O46" i="1" s="1"/>
  <c r="B47" i="1"/>
  <c r="K47" i="1" s="1"/>
  <c r="C47" i="1"/>
  <c r="L47" i="1" s="1"/>
  <c r="D47" i="1"/>
  <c r="M47" i="1" s="1"/>
  <c r="E47" i="1"/>
  <c r="N47" i="1" s="1"/>
  <c r="F47" i="1"/>
  <c r="O47" i="1" s="1"/>
  <c r="B48" i="1"/>
  <c r="K48" i="1" s="1"/>
  <c r="C48" i="1"/>
  <c r="L48" i="1" s="1"/>
  <c r="D48" i="1"/>
  <c r="M48" i="1" s="1"/>
  <c r="E48" i="1"/>
  <c r="N48" i="1" s="1"/>
  <c r="F48" i="1"/>
  <c r="O48" i="1" s="1"/>
  <c r="B49" i="1"/>
  <c r="K49" i="1" s="1"/>
  <c r="C49" i="1"/>
  <c r="L49" i="1" s="1"/>
  <c r="D49" i="1"/>
  <c r="M49" i="1" s="1"/>
  <c r="E49" i="1"/>
  <c r="N49" i="1" s="1"/>
  <c r="F49" i="1"/>
  <c r="O49" i="1" s="1"/>
  <c r="B50" i="1"/>
  <c r="K50" i="1" s="1"/>
  <c r="C50" i="1"/>
  <c r="L50" i="1" s="1"/>
  <c r="D50" i="1"/>
  <c r="M50" i="1" s="1"/>
  <c r="E50" i="1"/>
  <c r="N50" i="1" s="1"/>
  <c r="F50" i="1"/>
  <c r="O50" i="1" s="1"/>
  <c r="B51" i="1"/>
  <c r="K51" i="1" s="1"/>
  <c r="C51" i="1"/>
  <c r="L51" i="1" s="1"/>
  <c r="D51" i="1"/>
  <c r="M51" i="1" s="1"/>
  <c r="E51" i="1"/>
  <c r="N51" i="1" s="1"/>
  <c r="F51" i="1"/>
  <c r="O51" i="1" s="1"/>
  <c r="B52" i="1"/>
  <c r="K52" i="1" s="1"/>
  <c r="C52" i="1"/>
  <c r="L52" i="1" s="1"/>
  <c r="D52" i="1"/>
  <c r="M52" i="1" s="1"/>
  <c r="E52" i="1"/>
  <c r="N52" i="1" s="1"/>
  <c r="F52" i="1"/>
  <c r="O52" i="1" s="1"/>
  <c r="B53" i="1"/>
  <c r="K53" i="1" s="1"/>
  <c r="C53" i="1"/>
  <c r="L53" i="1" s="1"/>
  <c r="D53" i="1"/>
  <c r="M53" i="1" s="1"/>
  <c r="E53" i="1"/>
  <c r="N53" i="1" s="1"/>
  <c r="F53" i="1"/>
  <c r="O53" i="1" s="1"/>
  <c r="B54" i="1"/>
  <c r="K54" i="1" s="1"/>
  <c r="C54" i="1"/>
  <c r="L54" i="1" s="1"/>
  <c r="D54" i="1"/>
  <c r="M54" i="1" s="1"/>
  <c r="E54" i="1"/>
  <c r="N54" i="1" s="1"/>
  <c r="F54" i="1"/>
  <c r="O54" i="1" s="1"/>
  <c r="B55" i="1"/>
  <c r="K55" i="1" s="1"/>
  <c r="C55" i="1"/>
  <c r="L55" i="1" s="1"/>
  <c r="D55" i="1"/>
  <c r="M55" i="1" s="1"/>
  <c r="E55" i="1"/>
  <c r="N55" i="1" s="1"/>
  <c r="F55" i="1"/>
  <c r="O55" i="1" s="1"/>
  <c r="B56" i="1"/>
  <c r="K56" i="1" s="1"/>
  <c r="C56" i="1"/>
  <c r="L56" i="1" s="1"/>
  <c r="D56" i="1"/>
  <c r="M56" i="1" s="1"/>
  <c r="E56" i="1"/>
  <c r="N56" i="1" s="1"/>
  <c r="F56" i="1"/>
  <c r="O56" i="1" s="1"/>
  <c r="B57" i="1"/>
  <c r="K57" i="1" s="1"/>
  <c r="C57" i="1"/>
  <c r="L57" i="1" s="1"/>
  <c r="D57" i="1"/>
  <c r="M57" i="1" s="1"/>
  <c r="E57" i="1"/>
  <c r="N57" i="1" s="1"/>
  <c r="F57" i="1"/>
  <c r="O57" i="1" s="1"/>
  <c r="B58" i="1"/>
  <c r="K58" i="1" s="1"/>
  <c r="C58" i="1"/>
  <c r="L58" i="1" s="1"/>
  <c r="D58" i="1"/>
  <c r="M58" i="1" s="1"/>
  <c r="E58" i="1"/>
  <c r="N58" i="1" s="1"/>
  <c r="F58" i="1"/>
  <c r="O58" i="1" s="1"/>
  <c r="B59" i="1"/>
  <c r="K59" i="1" s="1"/>
  <c r="C59" i="1"/>
  <c r="L59" i="1" s="1"/>
  <c r="D59" i="1"/>
  <c r="M59" i="1" s="1"/>
  <c r="E59" i="1"/>
  <c r="N59" i="1" s="1"/>
  <c r="F59" i="1"/>
  <c r="O59" i="1" s="1"/>
  <c r="B60" i="1"/>
  <c r="K60" i="1" s="1"/>
  <c r="C60" i="1"/>
  <c r="L60" i="1" s="1"/>
  <c r="D60" i="1"/>
  <c r="M60" i="1" s="1"/>
  <c r="E60" i="1"/>
  <c r="N60" i="1" s="1"/>
  <c r="F60" i="1"/>
  <c r="O60" i="1" s="1"/>
  <c r="B61" i="1"/>
  <c r="K61" i="1" s="1"/>
  <c r="C61" i="1"/>
  <c r="L61" i="1" s="1"/>
  <c r="D61" i="1"/>
  <c r="M61" i="1" s="1"/>
  <c r="E61" i="1"/>
  <c r="N61" i="1" s="1"/>
  <c r="F61" i="1"/>
  <c r="O61" i="1" s="1"/>
  <c r="B62" i="1"/>
  <c r="K62" i="1" s="1"/>
  <c r="C62" i="1"/>
  <c r="L62" i="1" s="1"/>
  <c r="D62" i="1"/>
  <c r="M62" i="1" s="1"/>
  <c r="E62" i="1"/>
  <c r="N62" i="1" s="1"/>
  <c r="F62" i="1"/>
  <c r="O62" i="1" s="1"/>
  <c r="B63" i="1"/>
  <c r="K63" i="1" s="1"/>
  <c r="C63" i="1"/>
  <c r="L63" i="1" s="1"/>
  <c r="D63" i="1"/>
  <c r="M63" i="1" s="1"/>
  <c r="E63" i="1"/>
  <c r="N63" i="1" s="1"/>
  <c r="F63" i="1"/>
  <c r="O63" i="1" s="1"/>
  <c r="B64" i="1"/>
  <c r="K64" i="1" s="1"/>
  <c r="C64" i="1"/>
  <c r="L64" i="1" s="1"/>
  <c r="D64" i="1"/>
  <c r="M64" i="1" s="1"/>
  <c r="E64" i="1"/>
  <c r="N64" i="1" s="1"/>
  <c r="F64" i="1"/>
  <c r="O64" i="1" s="1"/>
  <c r="B65" i="1"/>
  <c r="K65" i="1" s="1"/>
  <c r="C65" i="1"/>
  <c r="L65" i="1" s="1"/>
  <c r="D65" i="1"/>
  <c r="M65" i="1" s="1"/>
  <c r="E65" i="1"/>
  <c r="N65" i="1" s="1"/>
  <c r="F65" i="1"/>
  <c r="O65" i="1" s="1"/>
  <c r="B66" i="1"/>
  <c r="K66" i="1" s="1"/>
  <c r="C66" i="1"/>
  <c r="L66" i="1" s="1"/>
  <c r="D66" i="1"/>
  <c r="M66" i="1" s="1"/>
  <c r="E66" i="1"/>
  <c r="N66" i="1" s="1"/>
  <c r="F66" i="1"/>
  <c r="O66" i="1" s="1"/>
  <c r="B67" i="1"/>
  <c r="K67" i="1" s="1"/>
  <c r="C67" i="1"/>
  <c r="L67" i="1" s="1"/>
  <c r="D67" i="1"/>
  <c r="M67" i="1" s="1"/>
  <c r="E67" i="1"/>
  <c r="N67" i="1" s="1"/>
  <c r="F67" i="1"/>
  <c r="O67" i="1" s="1"/>
  <c r="B68" i="1"/>
  <c r="K68" i="1" s="1"/>
  <c r="C68" i="1"/>
  <c r="L68" i="1" s="1"/>
  <c r="D68" i="1"/>
  <c r="M68" i="1" s="1"/>
  <c r="E68" i="1"/>
  <c r="N68" i="1" s="1"/>
  <c r="F68" i="1"/>
  <c r="O68" i="1" s="1"/>
  <c r="B69" i="1"/>
  <c r="K69" i="1" s="1"/>
  <c r="C69" i="1"/>
  <c r="L69" i="1" s="1"/>
  <c r="D69" i="1"/>
  <c r="M69" i="1" s="1"/>
  <c r="E69" i="1"/>
  <c r="N69" i="1" s="1"/>
  <c r="F69" i="1"/>
  <c r="O69" i="1" s="1"/>
  <c r="B70" i="1"/>
  <c r="K70" i="1" s="1"/>
  <c r="C70" i="1"/>
  <c r="L70" i="1" s="1"/>
  <c r="D70" i="1"/>
  <c r="M70" i="1" s="1"/>
  <c r="E70" i="1"/>
  <c r="N70" i="1" s="1"/>
  <c r="F70" i="1"/>
  <c r="O70" i="1" s="1"/>
  <c r="B71" i="1"/>
  <c r="K71" i="1" s="1"/>
  <c r="C71" i="1"/>
  <c r="L71" i="1" s="1"/>
  <c r="D71" i="1"/>
  <c r="M71" i="1" s="1"/>
  <c r="E71" i="1"/>
  <c r="N71" i="1" s="1"/>
  <c r="F71" i="1"/>
  <c r="O71" i="1" s="1"/>
  <c r="B72" i="1"/>
  <c r="K72" i="1" s="1"/>
  <c r="C72" i="1"/>
  <c r="L72" i="1" s="1"/>
  <c r="D72" i="1"/>
  <c r="M72" i="1" s="1"/>
  <c r="E72" i="1"/>
  <c r="N72" i="1" s="1"/>
  <c r="F72" i="1"/>
  <c r="O72" i="1" s="1"/>
  <c r="B73" i="1"/>
  <c r="K73" i="1" s="1"/>
  <c r="C73" i="1"/>
  <c r="L73" i="1" s="1"/>
  <c r="D73" i="1"/>
  <c r="M73" i="1" s="1"/>
  <c r="E73" i="1"/>
  <c r="N73" i="1" s="1"/>
  <c r="F73" i="1"/>
  <c r="O73" i="1" s="1"/>
  <c r="B74" i="1"/>
  <c r="K74" i="1" s="1"/>
  <c r="C74" i="1"/>
  <c r="L74" i="1" s="1"/>
  <c r="D74" i="1"/>
  <c r="M74" i="1" s="1"/>
  <c r="E74" i="1"/>
  <c r="N74" i="1" s="1"/>
  <c r="F74" i="1"/>
  <c r="O74" i="1" s="1"/>
  <c r="B75" i="1"/>
  <c r="K75" i="1" s="1"/>
  <c r="C75" i="1"/>
  <c r="L75" i="1" s="1"/>
  <c r="D75" i="1"/>
  <c r="M75" i="1" s="1"/>
  <c r="E75" i="1"/>
  <c r="N75" i="1" s="1"/>
  <c r="F75" i="1"/>
  <c r="O75" i="1" s="1"/>
  <c r="B76" i="1"/>
  <c r="K76" i="1" s="1"/>
  <c r="C76" i="1"/>
  <c r="L76" i="1" s="1"/>
  <c r="D76" i="1"/>
  <c r="M76" i="1" s="1"/>
  <c r="E76" i="1"/>
  <c r="N76" i="1" s="1"/>
  <c r="F76" i="1"/>
  <c r="O76" i="1" s="1"/>
  <c r="B77" i="1"/>
  <c r="K77" i="1" s="1"/>
  <c r="C77" i="1"/>
  <c r="L77" i="1" s="1"/>
  <c r="D77" i="1"/>
  <c r="M77" i="1" s="1"/>
  <c r="E77" i="1"/>
  <c r="N77" i="1" s="1"/>
  <c r="F77" i="1"/>
  <c r="O77" i="1" s="1"/>
  <c r="B78" i="1"/>
  <c r="K78" i="1" s="1"/>
  <c r="C78" i="1"/>
  <c r="L78" i="1" s="1"/>
  <c r="D78" i="1"/>
  <c r="M78" i="1" s="1"/>
  <c r="E78" i="1"/>
  <c r="N78" i="1" s="1"/>
  <c r="F78" i="1"/>
  <c r="O78" i="1" s="1"/>
  <c r="B79" i="1"/>
  <c r="K79" i="1" s="1"/>
  <c r="C79" i="1"/>
  <c r="L79" i="1" s="1"/>
  <c r="D79" i="1"/>
  <c r="M79" i="1" s="1"/>
  <c r="E79" i="1"/>
  <c r="N79" i="1" s="1"/>
  <c r="F79" i="1"/>
  <c r="O79" i="1" s="1"/>
  <c r="B80" i="1"/>
  <c r="K80" i="1" s="1"/>
  <c r="C80" i="1"/>
  <c r="L80" i="1" s="1"/>
  <c r="D80" i="1"/>
  <c r="M80" i="1" s="1"/>
  <c r="E80" i="1"/>
  <c r="N80" i="1" s="1"/>
  <c r="F80" i="1"/>
  <c r="O80" i="1" s="1"/>
  <c r="B81" i="1"/>
  <c r="K81" i="1" s="1"/>
  <c r="C81" i="1"/>
  <c r="L81" i="1" s="1"/>
  <c r="D81" i="1"/>
  <c r="M81" i="1" s="1"/>
  <c r="E81" i="1"/>
  <c r="N81" i="1" s="1"/>
  <c r="F81" i="1"/>
  <c r="O81" i="1" s="1"/>
  <c r="B82" i="1"/>
  <c r="K82" i="1" s="1"/>
  <c r="C82" i="1"/>
  <c r="L82" i="1" s="1"/>
  <c r="D82" i="1"/>
  <c r="M82" i="1" s="1"/>
  <c r="E82" i="1"/>
  <c r="N82" i="1" s="1"/>
  <c r="F82" i="1"/>
  <c r="O82" i="1" s="1"/>
  <c r="B83" i="1"/>
  <c r="K83" i="1" s="1"/>
  <c r="C83" i="1"/>
  <c r="L83" i="1" s="1"/>
  <c r="D83" i="1"/>
  <c r="M83" i="1" s="1"/>
  <c r="E83" i="1"/>
  <c r="N83" i="1" s="1"/>
  <c r="F83" i="1"/>
  <c r="O83" i="1" s="1"/>
  <c r="B84" i="1"/>
  <c r="K84" i="1" s="1"/>
  <c r="C84" i="1"/>
  <c r="L84" i="1" s="1"/>
  <c r="D84" i="1"/>
  <c r="M84" i="1" s="1"/>
  <c r="E84" i="1"/>
  <c r="N84" i="1" s="1"/>
  <c r="F84" i="1"/>
  <c r="O84" i="1" s="1"/>
  <c r="B85" i="1"/>
  <c r="K85" i="1" s="1"/>
  <c r="C85" i="1"/>
  <c r="L85" i="1" s="1"/>
  <c r="D85" i="1"/>
  <c r="M85" i="1" s="1"/>
  <c r="E85" i="1"/>
  <c r="N85" i="1" s="1"/>
  <c r="F85" i="1"/>
  <c r="O85" i="1" s="1"/>
  <c r="B86" i="1"/>
  <c r="K86" i="1" s="1"/>
  <c r="C86" i="1"/>
  <c r="L86" i="1" s="1"/>
  <c r="D86" i="1"/>
  <c r="M86" i="1" s="1"/>
  <c r="E86" i="1"/>
  <c r="N86" i="1" s="1"/>
  <c r="F86" i="1"/>
  <c r="O86" i="1" s="1"/>
  <c r="B87" i="1"/>
  <c r="K87" i="1" s="1"/>
  <c r="C87" i="1"/>
  <c r="L87" i="1" s="1"/>
  <c r="D87" i="1"/>
  <c r="M87" i="1" s="1"/>
  <c r="E87" i="1"/>
  <c r="N87" i="1" s="1"/>
  <c r="F87" i="1"/>
  <c r="O87" i="1" s="1"/>
  <c r="B88" i="1"/>
  <c r="K88" i="1" s="1"/>
  <c r="C88" i="1"/>
  <c r="L88" i="1" s="1"/>
  <c r="D88" i="1"/>
  <c r="M88" i="1" s="1"/>
  <c r="E88" i="1"/>
  <c r="N88" i="1" s="1"/>
  <c r="F88" i="1"/>
  <c r="O88" i="1" s="1"/>
  <c r="B89" i="1"/>
  <c r="K89" i="1" s="1"/>
  <c r="C89" i="1"/>
  <c r="L89" i="1" s="1"/>
  <c r="D89" i="1"/>
  <c r="M89" i="1" s="1"/>
  <c r="E89" i="1"/>
  <c r="N89" i="1" s="1"/>
  <c r="F89" i="1"/>
  <c r="O89" i="1" s="1"/>
  <c r="B90" i="1"/>
  <c r="K90" i="1" s="1"/>
  <c r="C90" i="1"/>
  <c r="L90" i="1" s="1"/>
  <c r="D90" i="1"/>
  <c r="M90" i="1" s="1"/>
  <c r="E90" i="1"/>
  <c r="N90" i="1" s="1"/>
  <c r="F90" i="1"/>
  <c r="O90" i="1" s="1"/>
  <c r="B91" i="1"/>
  <c r="K91" i="1" s="1"/>
  <c r="C91" i="1"/>
  <c r="L91" i="1" s="1"/>
  <c r="D91" i="1"/>
  <c r="M91" i="1" s="1"/>
  <c r="E91" i="1"/>
  <c r="N91" i="1" s="1"/>
  <c r="F91" i="1"/>
  <c r="O91" i="1" s="1"/>
  <c r="B92" i="1"/>
  <c r="K92" i="1" s="1"/>
  <c r="C92" i="1"/>
  <c r="L92" i="1" s="1"/>
  <c r="D92" i="1"/>
  <c r="M92" i="1" s="1"/>
  <c r="E92" i="1"/>
  <c r="N92" i="1" s="1"/>
  <c r="F92" i="1"/>
  <c r="O92" i="1" s="1"/>
  <c r="B93" i="1"/>
  <c r="K93" i="1" s="1"/>
  <c r="C93" i="1"/>
  <c r="L93" i="1" s="1"/>
  <c r="D93" i="1"/>
  <c r="M93" i="1" s="1"/>
  <c r="E93" i="1"/>
  <c r="N93" i="1" s="1"/>
  <c r="F93" i="1"/>
  <c r="O93" i="1" s="1"/>
  <c r="B94" i="1"/>
  <c r="K94" i="1" s="1"/>
  <c r="C94" i="1"/>
  <c r="L94" i="1" s="1"/>
  <c r="D94" i="1"/>
  <c r="M94" i="1" s="1"/>
  <c r="E94" i="1"/>
  <c r="N94" i="1" s="1"/>
  <c r="F94" i="1"/>
  <c r="O94" i="1" s="1"/>
  <c r="B95" i="1"/>
  <c r="K95" i="1" s="1"/>
  <c r="C95" i="1"/>
  <c r="L95" i="1" s="1"/>
  <c r="D95" i="1"/>
  <c r="M95" i="1" s="1"/>
  <c r="E95" i="1"/>
  <c r="N95" i="1" s="1"/>
  <c r="F95" i="1"/>
  <c r="O95" i="1" s="1"/>
  <c r="B96" i="1"/>
  <c r="K96" i="1" s="1"/>
  <c r="C96" i="1"/>
  <c r="L96" i="1" s="1"/>
  <c r="D96" i="1"/>
  <c r="M96" i="1" s="1"/>
  <c r="E96" i="1"/>
  <c r="N96" i="1" s="1"/>
  <c r="F96" i="1"/>
  <c r="O96" i="1" s="1"/>
  <c r="B97" i="1"/>
  <c r="K97" i="1" s="1"/>
  <c r="C97" i="1"/>
  <c r="L97" i="1" s="1"/>
  <c r="D97" i="1"/>
  <c r="M97" i="1" s="1"/>
  <c r="E97" i="1"/>
  <c r="N97" i="1" s="1"/>
  <c r="F97" i="1"/>
  <c r="O97" i="1" s="1"/>
  <c r="B98" i="1"/>
  <c r="K98" i="1" s="1"/>
  <c r="C98" i="1"/>
  <c r="L98" i="1" s="1"/>
  <c r="D98" i="1"/>
  <c r="M98" i="1" s="1"/>
  <c r="E98" i="1"/>
  <c r="N98" i="1" s="1"/>
  <c r="F98" i="1"/>
  <c r="O98" i="1" s="1"/>
  <c r="B99" i="1"/>
  <c r="K99" i="1" s="1"/>
  <c r="C99" i="1"/>
  <c r="L99" i="1" s="1"/>
  <c r="D99" i="1"/>
  <c r="M99" i="1" s="1"/>
  <c r="E99" i="1"/>
  <c r="N99" i="1" s="1"/>
  <c r="F99" i="1"/>
  <c r="O99" i="1" s="1"/>
  <c r="B100" i="1"/>
  <c r="K100" i="1" s="1"/>
  <c r="C100" i="1"/>
  <c r="L100" i="1" s="1"/>
  <c r="D100" i="1"/>
  <c r="M100" i="1" s="1"/>
  <c r="E100" i="1"/>
  <c r="N100" i="1" s="1"/>
  <c r="F100" i="1"/>
  <c r="O100" i="1" s="1"/>
  <c r="B101" i="1"/>
  <c r="K101" i="1" s="1"/>
  <c r="C101" i="1"/>
  <c r="L101" i="1" s="1"/>
  <c r="D101" i="1"/>
  <c r="M101" i="1" s="1"/>
  <c r="E101" i="1"/>
  <c r="N101" i="1" s="1"/>
  <c r="F101" i="1"/>
  <c r="O101" i="1" s="1"/>
  <c r="B102" i="1"/>
  <c r="K102" i="1" s="1"/>
  <c r="C102" i="1"/>
  <c r="L102" i="1" s="1"/>
  <c r="D102" i="1"/>
  <c r="M102" i="1" s="1"/>
  <c r="E102" i="1"/>
  <c r="N102" i="1" s="1"/>
  <c r="F102" i="1"/>
  <c r="O102" i="1" s="1"/>
  <c r="B103" i="1"/>
  <c r="K103" i="1" s="1"/>
  <c r="C103" i="1"/>
  <c r="L103" i="1" s="1"/>
  <c r="D103" i="1"/>
  <c r="M103" i="1" s="1"/>
  <c r="E103" i="1"/>
  <c r="N103" i="1" s="1"/>
  <c r="F103" i="1"/>
  <c r="O103" i="1" s="1"/>
  <c r="B104" i="1"/>
  <c r="K104" i="1" s="1"/>
  <c r="C104" i="1"/>
  <c r="L104" i="1" s="1"/>
  <c r="D104" i="1"/>
  <c r="M104" i="1" s="1"/>
  <c r="E104" i="1"/>
  <c r="N104" i="1" s="1"/>
  <c r="F104" i="1"/>
  <c r="O104" i="1" s="1"/>
  <c r="B105" i="1"/>
  <c r="K105" i="1" s="1"/>
  <c r="C105" i="1"/>
  <c r="L105" i="1" s="1"/>
  <c r="D105" i="1"/>
  <c r="M105" i="1" s="1"/>
  <c r="E105" i="1"/>
  <c r="N105" i="1" s="1"/>
  <c r="F105" i="1"/>
  <c r="O105" i="1" s="1"/>
  <c r="B106" i="1"/>
  <c r="K106" i="1" s="1"/>
  <c r="C106" i="1"/>
  <c r="L106" i="1" s="1"/>
  <c r="D106" i="1"/>
  <c r="M106" i="1" s="1"/>
  <c r="E106" i="1"/>
  <c r="N106" i="1" s="1"/>
  <c r="F106" i="1"/>
  <c r="O106" i="1" s="1"/>
  <c r="B107" i="1"/>
  <c r="K107" i="1" s="1"/>
  <c r="C107" i="1"/>
  <c r="L107" i="1" s="1"/>
  <c r="D107" i="1"/>
  <c r="M107" i="1" s="1"/>
  <c r="E107" i="1"/>
  <c r="N107" i="1" s="1"/>
  <c r="F107" i="1"/>
  <c r="O107" i="1" s="1"/>
  <c r="B108" i="1"/>
  <c r="K108" i="1" s="1"/>
  <c r="C108" i="1"/>
  <c r="L108" i="1" s="1"/>
  <c r="D108" i="1"/>
  <c r="M108" i="1" s="1"/>
  <c r="E108" i="1"/>
  <c r="N108" i="1" s="1"/>
  <c r="F108" i="1"/>
  <c r="O108" i="1" s="1"/>
  <c r="B109" i="1"/>
  <c r="K109" i="1" s="1"/>
  <c r="C109" i="1"/>
  <c r="L109" i="1" s="1"/>
  <c r="D109" i="1"/>
  <c r="M109" i="1" s="1"/>
  <c r="E109" i="1"/>
  <c r="N109" i="1" s="1"/>
  <c r="F109" i="1"/>
  <c r="O109" i="1" s="1"/>
  <c r="B110" i="1"/>
  <c r="K110" i="1" s="1"/>
  <c r="C110" i="1"/>
  <c r="L110" i="1" s="1"/>
  <c r="D110" i="1"/>
  <c r="M110" i="1" s="1"/>
  <c r="E110" i="1"/>
  <c r="N110" i="1" s="1"/>
  <c r="F110" i="1"/>
  <c r="O110" i="1" s="1"/>
  <c r="B111" i="1"/>
  <c r="K111" i="1" s="1"/>
  <c r="C111" i="1"/>
  <c r="L111" i="1" s="1"/>
  <c r="D111" i="1"/>
  <c r="M111" i="1" s="1"/>
  <c r="E111" i="1"/>
  <c r="N111" i="1" s="1"/>
  <c r="F111" i="1"/>
  <c r="O111" i="1" s="1"/>
  <c r="B112" i="1"/>
  <c r="K112" i="1" s="1"/>
  <c r="C112" i="1"/>
  <c r="L112" i="1" s="1"/>
  <c r="D112" i="1"/>
  <c r="M112" i="1" s="1"/>
  <c r="E112" i="1"/>
  <c r="N112" i="1" s="1"/>
  <c r="F112" i="1"/>
  <c r="O112" i="1" s="1"/>
  <c r="B113" i="1"/>
  <c r="K113" i="1" s="1"/>
  <c r="C113" i="1"/>
  <c r="L113" i="1" s="1"/>
  <c r="D113" i="1"/>
  <c r="M113" i="1" s="1"/>
  <c r="E113" i="1"/>
  <c r="N113" i="1" s="1"/>
  <c r="F113" i="1"/>
  <c r="O113" i="1" s="1"/>
  <c r="B114" i="1"/>
  <c r="K114" i="1" s="1"/>
  <c r="C114" i="1"/>
  <c r="L114" i="1" s="1"/>
  <c r="D114" i="1"/>
  <c r="M114" i="1" s="1"/>
  <c r="E114" i="1"/>
  <c r="N114" i="1" s="1"/>
  <c r="F114" i="1"/>
  <c r="O114" i="1" s="1"/>
  <c r="B115" i="1"/>
  <c r="K115" i="1" s="1"/>
  <c r="C115" i="1"/>
  <c r="L115" i="1" s="1"/>
  <c r="D115" i="1"/>
  <c r="M115" i="1" s="1"/>
  <c r="E115" i="1"/>
  <c r="N115" i="1" s="1"/>
  <c r="F115" i="1"/>
  <c r="O115" i="1" s="1"/>
  <c r="B116" i="1"/>
  <c r="K116" i="1" s="1"/>
  <c r="C116" i="1"/>
  <c r="L116" i="1" s="1"/>
  <c r="D116" i="1"/>
  <c r="M116" i="1" s="1"/>
  <c r="E116" i="1"/>
  <c r="N116" i="1" s="1"/>
  <c r="F116" i="1"/>
  <c r="O116" i="1" s="1"/>
  <c r="B117" i="1"/>
  <c r="K117" i="1" s="1"/>
  <c r="C117" i="1"/>
  <c r="L117" i="1" s="1"/>
  <c r="D117" i="1"/>
  <c r="M117" i="1" s="1"/>
  <c r="E117" i="1"/>
  <c r="N117" i="1" s="1"/>
  <c r="F117" i="1"/>
  <c r="O117" i="1" s="1"/>
  <c r="B118" i="1"/>
  <c r="K118" i="1" s="1"/>
  <c r="C118" i="1"/>
  <c r="L118" i="1" s="1"/>
  <c r="D118" i="1"/>
  <c r="M118" i="1" s="1"/>
  <c r="E118" i="1"/>
  <c r="N118" i="1" s="1"/>
  <c r="F118" i="1"/>
  <c r="O118" i="1" s="1"/>
  <c r="B119" i="1"/>
  <c r="K119" i="1" s="1"/>
  <c r="C119" i="1"/>
  <c r="L119" i="1" s="1"/>
  <c r="D119" i="1"/>
  <c r="M119" i="1" s="1"/>
  <c r="E119" i="1"/>
  <c r="N119" i="1" s="1"/>
  <c r="F119" i="1"/>
  <c r="O119" i="1" s="1"/>
  <c r="B120" i="1"/>
  <c r="K120" i="1" s="1"/>
  <c r="C120" i="1"/>
  <c r="L120" i="1" s="1"/>
  <c r="D120" i="1"/>
  <c r="M120" i="1" s="1"/>
  <c r="E120" i="1"/>
  <c r="N120" i="1" s="1"/>
  <c r="F120" i="1"/>
  <c r="O120" i="1" s="1"/>
  <c r="B121" i="1"/>
  <c r="K121" i="1" s="1"/>
  <c r="C121" i="1"/>
  <c r="L121" i="1" s="1"/>
  <c r="D121" i="1"/>
  <c r="M121" i="1" s="1"/>
  <c r="E121" i="1"/>
  <c r="N121" i="1" s="1"/>
  <c r="F121" i="1"/>
  <c r="O121" i="1" s="1"/>
  <c r="B122" i="1"/>
  <c r="K122" i="1" s="1"/>
  <c r="C122" i="1"/>
  <c r="L122" i="1" s="1"/>
  <c r="D122" i="1"/>
  <c r="M122" i="1" s="1"/>
  <c r="E122" i="1"/>
  <c r="N122" i="1" s="1"/>
  <c r="F122" i="1"/>
  <c r="O122" i="1" s="1"/>
  <c r="B123" i="1"/>
  <c r="K123" i="1" s="1"/>
  <c r="C123" i="1"/>
  <c r="L123" i="1" s="1"/>
  <c r="D123" i="1"/>
  <c r="M123" i="1" s="1"/>
  <c r="E123" i="1"/>
  <c r="N123" i="1" s="1"/>
  <c r="F123" i="1"/>
  <c r="O123" i="1" s="1"/>
  <c r="B124" i="1"/>
  <c r="K124" i="1" s="1"/>
  <c r="C124" i="1"/>
  <c r="L124" i="1" s="1"/>
  <c r="D124" i="1"/>
  <c r="M124" i="1" s="1"/>
  <c r="E124" i="1"/>
  <c r="N124" i="1" s="1"/>
  <c r="F124" i="1"/>
  <c r="O124" i="1" s="1"/>
  <c r="B125" i="1"/>
  <c r="K125" i="1" s="1"/>
  <c r="C125" i="1"/>
  <c r="L125" i="1" s="1"/>
  <c r="D125" i="1"/>
  <c r="M125" i="1" s="1"/>
  <c r="E125" i="1"/>
  <c r="N125" i="1" s="1"/>
  <c r="F125" i="1"/>
  <c r="O125" i="1" s="1"/>
  <c r="B126" i="1"/>
  <c r="K126" i="1" s="1"/>
  <c r="C126" i="1"/>
  <c r="L126" i="1" s="1"/>
  <c r="D126" i="1"/>
  <c r="M126" i="1" s="1"/>
  <c r="E126" i="1"/>
  <c r="N126" i="1" s="1"/>
  <c r="F126" i="1"/>
  <c r="O126" i="1" s="1"/>
  <c r="B127" i="1"/>
  <c r="K127" i="1" s="1"/>
  <c r="C127" i="1"/>
  <c r="L127" i="1" s="1"/>
  <c r="D127" i="1"/>
  <c r="M127" i="1" s="1"/>
  <c r="E127" i="1"/>
  <c r="N127" i="1" s="1"/>
  <c r="F127" i="1"/>
  <c r="O127" i="1" s="1"/>
  <c r="B128" i="1"/>
  <c r="K128" i="1" s="1"/>
  <c r="C128" i="1"/>
  <c r="L128" i="1" s="1"/>
  <c r="D128" i="1"/>
  <c r="M128" i="1" s="1"/>
  <c r="E128" i="1"/>
  <c r="N128" i="1" s="1"/>
  <c r="F128" i="1"/>
  <c r="O128" i="1" s="1"/>
  <c r="B129" i="1"/>
  <c r="K129" i="1" s="1"/>
  <c r="C129" i="1"/>
  <c r="L129" i="1" s="1"/>
  <c r="D129" i="1"/>
  <c r="M129" i="1" s="1"/>
  <c r="E129" i="1"/>
  <c r="N129" i="1" s="1"/>
  <c r="F129" i="1"/>
  <c r="O129" i="1" s="1"/>
  <c r="B130" i="1"/>
  <c r="K130" i="1" s="1"/>
  <c r="C130" i="1"/>
  <c r="L130" i="1" s="1"/>
  <c r="D130" i="1"/>
  <c r="M130" i="1" s="1"/>
  <c r="E130" i="1"/>
  <c r="N130" i="1" s="1"/>
  <c r="F130" i="1"/>
  <c r="O130" i="1" s="1"/>
  <c r="B131" i="1"/>
  <c r="K131" i="1" s="1"/>
  <c r="C131" i="1"/>
  <c r="L131" i="1" s="1"/>
  <c r="D131" i="1"/>
  <c r="M131" i="1" s="1"/>
  <c r="E131" i="1"/>
  <c r="N131" i="1" s="1"/>
  <c r="F131" i="1"/>
  <c r="O131" i="1" s="1"/>
  <c r="B132" i="1"/>
  <c r="K132" i="1" s="1"/>
  <c r="C132" i="1"/>
  <c r="L132" i="1" s="1"/>
  <c r="D132" i="1"/>
  <c r="M132" i="1" s="1"/>
  <c r="E132" i="1"/>
  <c r="N132" i="1" s="1"/>
  <c r="F132" i="1"/>
  <c r="O132" i="1" s="1"/>
  <c r="B133" i="1"/>
  <c r="K133" i="1" s="1"/>
  <c r="C133" i="1"/>
  <c r="L133" i="1" s="1"/>
  <c r="D133" i="1"/>
  <c r="M133" i="1" s="1"/>
  <c r="E133" i="1"/>
  <c r="N133" i="1" s="1"/>
  <c r="F133" i="1"/>
  <c r="O133" i="1" s="1"/>
  <c r="B134" i="1"/>
  <c r="K134" i="1" s="1"/>
  <c r="C134" i="1"/>
  <c r="L134" i="1" s="1"/>
  <c r="D134" i="1"/>
  <c r="M134" i="1" s="1"/>
  <c r="E134" i="1"/>
  <c r="N134" i="1" s="1"/>
  <c r="F134" i="1"/>
  <c r="O134" i="1" s="1"/>
  <c r="B135" i="1"/>
  <c r="K135" i="1" s="1"/>
  <c r="C135" i="1"/>
  <c r="L135" i="1" s="1"/>
  <c r="D135" i="1"/>
  <c r="M135" i="1" s="1"/>
  <c r="E135" i="1"/>
  <c r="N135" i="1" s="1"/>
  <c r="F135" i="1"/>
  <c r="O135" i="1" s="1"/>
  <c r="B136" i="1"/>
  <c r="K136" i="1" s="1"/>
  <c r="C136" i="1"/>
  <c r="L136" i="1" s="1"/>
  <c r="D136" i="1"/>
  <c r="M136" i="1" s="1"/>
  <c r="E136" i="1"/>
  <c r="N136" i="1" s="1"/>
  <c r="F136" i="1"/>
  <c r="O136" i="1" s="1"/>
  <c r="B137" i="1"/>
  <c r="K137" i="1" s="1"/>
  <c r="C137" i="1"/>
  <c r="L137" i="1" s="1"/>
  <c r="D137" i="1"/>
  <c r="M137" i="1" s="1"/>
  <c r="E137" i="1"/>
  <c r="N137" i="1" s="1"/>
  <c r="F137" i="1"/>
  <c r="O137" i="1" s="1"/>
  <c r="B138" i="1"/>
  <c r="K138" i="1" s="1"/>
  <c r="C138" i="1"/>
  <c r="L138" i="1" s="1"/>
  <c r="D138" i="1"/>
  <c r="M138" i="1" s="1"/>
  <c r="E138" i="1"/>
  <c r="N138" i="1" s="1"/>
  <c r="F138" i="1"/>
  <c r="O138" i="1" s="1"/>
  <c r="B139" i="1"/>
  <c r="K139" i="1" s="1"/>
  <c r="C139" i="1"/>
  <c r="L139" i="1" s="1"/>
  <c r="D139" i="1"/>
  <c r="M139" i="1" s="1"/>
  <c r="E139" i="1"/>
  <c r="N139" i="1" s="1"/>
  <c r="F139" i="1"/>
  <c r="O139" i="1" s="1"/>
  <c r="B140" i="1"/>
  <c r="K140" i="1" s="1"/>
  <c r="C140" i="1"/>
  <c r="L140" i="1" s="1"/>
  <c r="D140" i="1"/>
  <c r="M140" i="1" s="1"/>
  <c r="E140" i="1"/>
  <c r="N140" i="1" s="1"/>
  <c r="F140" i="1"/>
  <c r="O140" i="1" s="1"/>
  <c r="B141" i="1"/>
  <c r="K141" i="1" s="1"/>
  <c r="C141" i="1"/>
  <c r="L141" i="1" s="1"/>
  <c r="D141" i="1"/>
  <c r="M141" i="1" s="1"/>
  <c r="E141" i="1"/>
  <c r="N141" i="1" s="1"/>
  <c r="F141" i="1"/>
  <c r="O141" i="1" s="1"/>
  <c r="B142" i="1"/>
  <c r="K142" i="1" s="1"/>
  <c r="C142" i="1"/>
  <c r="L142" i="1" s="1"/>
  <c r="D142" i="1"/>
  <c r="M142" i="1" s="1"/>
  <c r="E142" i="1"/>
  <c r="N142" i="1" s="1"/>
  <c r="F142" i="1"/>
  <c r="O142" i="1" s="1"/>
  <c r="B143" i="1"/>
  <c r="K143" i="1" s="1"/>
  <c r="C143" i="1"/>
  <c r="L143" i="1" s="1"/>
  <c r="D143" i="1"/>
  <c r="M143" i="1" s="1"/>
  <c r="E143" i="1"/>
  <c r="N143" i="1" s="1"/>
  <c r="F143" i="1"/>
  <c r="O143" i="1" s="1"/>
  <c r="B144" i="1"/>
  <c r="K144" i="1" s="1"/>
  <c r="C144" i="1"/>
  <c r="L144" i="1" s="1"/>
  <c r="D144" i="1"/>
  <c r="M144" i="1" s="1"/>
  <c r="E144" i="1"/>
  <c r="N144" i="1" s="1"/>
  <c r="F144" i="1"/>
  <c r="O144" i="1" s="1"/>
  <c r="B145" i="1"/>
  <c r="K145" i="1" s="1"/>
  <c r="C145" i="1"/>
  <c r="L145" i="1" s="1"/>
  <c r="D145" i="1"/>
  <c r="M145" i="1" s="1"/>
  <c r="E145" i="1"/>
  <c r="N145" i="1" s="1"/>
  <c r="F145" i="1"/>
  <c r="O145" i="1" s="1"/>
  <c r="B146" i="1"/>
  <c r="K146" i="1" s="1"/>
  <c r="C146" i="1"/>
  <c r="L146" i="1" s="1"/>
  <c r="D146" i="1"/>
  <c r="M146" i="1" s="1"/>
  <c r="E146" i="1"/>
  <c r="N146" i="1" s="1"/>
  <c r="F146" i="1"/>
  <c r="O146" i="1" s="1"/>
  <c r="B147" i="1"/>
  <c r="K147" i="1" s="1"/>
  <c r="C147" i="1"/>
  <c r="L147" i="1" s="1"/>
  <c r="D147" i="1"/>
  <c r="M147" i="1" s="1"/>
  <c r="E147" i="1"/>
  <c r="N147" i="1" s="1"/>
  <c r="F147" i="1"/>
  <c r="O147" i="1" s="1"/>
  <c r="B148" i="1"/>
  <c r="K148" i="1" s="1"/>
  <c r="C148" i="1"/>
  <c r="L148" i="1" s="1"/>
  <c r="D148" i="1"/>
  <c r="M148" i="1" s="1"/>
  <c r="E148" i="1"/>
  <c r="N148" i="1" s="1"/>
  <c r="F148" i="1"/>
  <c r="O148" i="1" s="1"/>
  <c r="B149" i="1"/>
  <c r="K149" i="1" s="1"/>
  <c r="C149" i="1"/>
  <c r="L149" i="1" s="1"/>
  <c r="D149" i="1"/>
  <c r="M149" i="1" s="1"/>
  <c r="E149" i="1"/>
  <c r="N149" i="1" s="1"/>
  <c r="F149" i="1"/>
  <c r="O149" i="1" s="1"/>
  <c r="B150" i="1"/>
  <c r="K150" i="1" s="1"/>
  <c r="C150" i="1"/>
  <c r="L150" i="1" s="1"/>
  <c r="D150" i="1"/>
  <c r="M150" i="1" s="1"/>
  <c r="E150" i="1"/>
  <c r="N150" i="1" s="1"/>
  <c r="F150" i="1"/>
  <c r="O150" i="1" s="1"/>
  <c r="B151" i="1"/>
  <c r="K151" i="1" s="1"/>
  <c r="C151" i="1"/>
  <c r="L151" i="1" s="1"/>
  <c r="D151" i="1"/>
  <c r="M151" i="1" s="1"/>
  <c r="E151" i="1"/>
  <c r="N151" i="1" s="1"/>
  <c r="F151" i="1"/>
  <c r="O151" i="1" s="1"/>
  <c r="B152" i="1"/>
  <c r="K152" i="1" s="1"/>
  <c r="C152" i="1"/>
  <c r="L152" i="1" s="1"/>
  <c r="D152" i="1"/>
  <c r="M152" i="1" s="1"/>
  <c r="E152" i="1"/>
  <c r="N152" i="1" s="1"/>
  <c r="F152" i="1"/>
  <c r="O152" i="1" s="1"/>
  <c r="B153" i="1"/>
  <c r="K153" i="1" s="1"/>
  <c r="C153" i="1"/>
  <c r="L153" i="1" s="1"/>
  <c r="D153" i="1"/>
  <c r="M153" i="1" s="1"/>
  <c r="E153" i="1"/>
  <c r="N153" i="1" s="1"/>
  <c r="F153" i="1"/>
  <c r="O153" i="1" s="1"/>
  <c r="B154" i="1"/>
  <c r="K154" i="1" s="1"/>
  <c r="C154" i="1"/>
  <c r="L154" i="1" s="1"/>
  <c r="D154" i="1"/>
  <c r="M154" i="1" s="1"/>
  <c r="E154" i="1"/>
  <c r="N154" i="1" s="1"/>
  <c r="F154" i="1"/>
  <c r="O154" i="1" s="1"/>
  <c r="B155" i="1"/>
  <c r="K155" i="1" s="1"/>
  <c r="C155" i="1"/>
  <c r="L155" i="1" s="1"/>
  <c r="D155" i="1"/>
  <c r="M155" i="1" s="1"/>
  <c r="E155" i="1"/>
  <c r="N155" i="1" s="1"/>
  <c r="F155" i="1"/>
  <c r="O155" i="1" s="1"/>
  <c r="B156" i="1"/>
  <c r="K156" i="1" s="1"/>
  <c r="C156" i="1"/>
  <c r="L156" i="1" s="1"/>
  <c r="D156" i="1"/>
  <c r="M156" i="1" s="1"/>
  <c r="E156" i="1"/>
  <c r="N156" i="1" s="1"/>
  <c r="F156" i="1"/>
  <c r="O156" i="1" s="1"/>
  <c r="B157" i="1"/>
  <c r="K157" i="1" s="1"/>
  <c r="C157" i="1"/>
  <c r="L157" i="1" s="1"/>
  <c r="D157" i="1"/>
  <c r="M157" i="1" s="1"/>
  <c r="E157" i="1"/>
  <c r="N157" i="1" s="1"/>
  <c r="F157" i="1"/>
  <c r="O157" i="1" s="1"/>
  <c r="B158" i="1"/>
  <c r="K158" i="1" s="1"/>
  <c r="C158" i="1"/>
  <c r="L158" i="1" s="1"/>
  <c r="D158" i="1"/>
  <c r="M158" i="1" s="1"/>
  <c r="E158" i="1"/>
  <c r="N158" i="1" s="1"/>
  <c r="F158" i="1"/>
  <c r="O158" i="1" s="1"/>
  <c r="B159" i="1"/>
  <c r="K159" i="1" s="1"/>
  <c r="C159" i="1"/>
  <c r="L159" i="1" s="1"/>
  <c r="D159" i="1"/>
  <c r="M159" i="1" s="1"/>
  <c r="E159" i="1"/>
  <c r="N159" i="1" s="1"/>
  <c r="F159" i="1"/>
  <c r="O159" i="1" s="1"/>
  <c r="B160" i="1"/>
  <c r="K160" i="1" s="1"/>
  <c r="C160" i="1"/>
  <c r="L160" i="1" s="1"/>
  <c r="D160" i="1"/>
  <c r="M160" i="1" s="1"/>
  <c r="E160" i="1"/>
  <c r="N160" i="1" s="1"/>
  <c r="F160" i="1"/>
  <c r="O160" i="1" s="1"/>
  <c r="B161" i="1"/>
  <c r="K161" i="1" s="1"/>
  <c r="C161" i="1"/>
  <c r="L161" i="1" s="1"/>
  <c r="D161" i="1"/>
  <c r="M161" i="1" s="1"/>
  <c r="E161" i="1"/>
  <c r="N161" i="1" s="1"/>
  <c r="F161" i="1"/>
  <c r="O161" i="1" s="1"/>
  <c r="B162" i="1"/>
  <c r="K162" i="1" s="1"/>
  <c r="C162" i="1"/>
  <c r="L162" i="1" s="1"/>
  <c r="D162" i="1"/>
  <c r="M162" i="1" s="1"/>
  <c r="E162" i="1"/>
  <c r="N162" i="1" s="1"/>
  <c r="F162" i="1"/>
  <c r="O162" i="1" s="1"/>
  <c r="B163" i="1"/>
  <c r="K163" i="1" s="1"/>
  <c r="C163" i="1"/>
  <c r="L163" i="1" s="1"/>
  <c r="D163" i="1"/>
  <c r="M163" i="1" s="1"/>
  <c r="E163" i="1"/>
  <c r="N163" i="1" s="1"/>
  <c r="F163" i="1"/>
  <c r="O163" i="1" s="1"/>
  <c r="B164" i="1"/>
  <c r="K164" i="1" s="1"/>
  <c r="C164" i="1"/>
  <c r="L164" i="1" s="1"/>
  <c r="D164" i="1"/>
  <c r="M164" i="1" s="1"/>
  <c r="E164" i="1"/>
  <c r="N164" i="1" s="1"/>
  <c r="F164" i="1"/>
  <c r="O164" i="1" s="1"/>
  <c r="B165" i="1"/>
  <c r="K165" i="1" s="1"/>
  <c r="C165" i="1"/>
  <c r="L165" i="1" s="1"/>
  <c r="D165" i="1"/>
  <c r="M165" i="1" s="1"/>
  <c r="E165" i="1"/>
  <c r="N165" i="1" s="1"/>
  <c r="F165" i="1"/>
  <c r="O165" i="1" s="1"/>
  <c r="B166" i="1"/>
  <c r="K166" i="1" s="1"/>
  <c r="C166" i="1"/>
  <c r="L166" i="1" s="1"/>
  <c r="D166" i="1"/>
  <c r="M166" i="1" s="1"/>
  <c r="E166" i="1"/>
  <c r="N166" i="1" s="1"/>
  <c r="F166" i="1"/>
  <c r="O166" i="1" s="1"/>
  <c r="B167" i="1"/>
  <c r="K167" i="1" s="1"/>
  <c r="C167" i="1"/>
  <c r="L167" i="1" s="1"/>
  <c r="D167" i="1"/>
  <c r="M167" i="1" s="1"/>
  <c r="E167" i="1"/>
  <c r="N167" i="1" s="1"/>
  <c r="F167" i="1"/>
  <c r="O167" i="1" s="1"/>
  <c r="B168" i="1"/>
  <c r="K168" i="1" s="1"/>
  <c r="C168" i="1"/>
  <c r="L168" i="1" s="1"/>
  <c r="D168" i="1"/>
  <c r="M168" i="1" s="1"/>
  <c r="E168" i="1"/>
  <c r="N168" i="1" s="1"/>
  <c r="F168" i="1"/>
  <c r="O168" i="1" s="1"/>
  <c r="B169" i="1"/>
  <c r="K169" i="1" s="1"/>
  <c r="C169" i="1"/>
  <c r="L169" i="1" s="1"/>
  <c r="D169" i="1"/>
  <c r="M169" i="1" s="1"/>
  <c r="E169" i="1"/>
  <c r="N169" i="1" s="1"/>
  <c r="F169" i="1"/>
  <c r="O169" i="1" s="1"/>
  <c r="B170" i="1"/>
  <c r="K170" i="1" s="1"/>
  <c r="C170" i="1"/>
  <c r="L170" i="1" s="1"/>
  <c r="D170" i="1"/>
  <c r="M170" i="1" s="1"/>
  <c r="E170" i="1"/>
  <c r="N170" i="1" s="1"/>
  <c r="F170" i="1"/>
  <c r="O170" i="1" s="1"/>
  <c r="B171" i="1"/>
  <c r="K171" i="1" s="1"/>
  <c r="C171" i="1"/>
  <c r="L171" i="1" s="1"/>
  <c r="D171" i="1"/>
  <c r="M171" i="1" s="1"/>
  <c r="E171" i="1"/>
  <c r="N171" i="1" s="1"/>
  <c r="F171" i="1"/>
  <c r="O171" i="1" s="1"/>
  <c r="B172" i="1"/>
  <c r="K172" i="1" s="1"/>
  <c r="C172" i="1"/>
  <c r="L172" i="1" s="1"/>
  <c r="D172" i="1"/>
  <c r="M172" i="1" s="1"/>
  <c r="E172" i="1"/>
  <c r="N172" i="1" s="1"/>
  <c r="F172" i="1"/>
  <c r="O172" i="1" s="1"/>
  <c r="B173" i="1"/>
  <c r="K173" i="1" s="1"/>
  <c r="C173" i="1"/>
  <c r="L173" i="1" s="1"/>
  <c r="D173" i="1"/>
  <c r="M173" i="1" s="1"/>
  <c r="E173" i="1"/>
  <c r="N173" i="1" s="1"/>
  <c r="F173" i="1"/>
  <c r="O173" i="1" s="1"/>
  <c r="B174" i="1"/>
  <c r="K174" i="1" s="1"/>
  <c r="C174" i="1"/>
  <c r="L174" i="1" s="1"/>
  <c r="D174" i="1"/>
  <c r="M174" i="1" s="1"/>
  <c r="E174" i="1"/>
  <c r="N174" i="1" s="1"/>
  <c r="F174" i="1"/>
  <c r="O174" i="1" s="1"/>
  <c r="B175" i="1"/>
  <c r="K175" i="1" s="1"/>
  <c r="C175" i="1"/>
  <c r="L175" i="1" s="1"/>
  <c r="D175" i="1"/>
  <c r="M175" i="1" s="1"/>
  <c r="E175" i="1"/>
  <c r="N175" i="1" s="1"/>
  <c r="F175" i="1"/>
  <c r="O175" i="1" s="1"/>
  <c r="B176" i="1"/>
  <c r="K176" i="1" s="1"/>
  <c r="C176" i="1"/>
  <c r="L176" i="1" s="1"/>
  <c r="D176" i="1"/>
  <c r="M176" i="1" s="1"/>
  <c r="E176" i="1"/>
  <c r="N176" i="1" s="1"/>
  <c r="F176" i="1"/>
  <c r="O176" i="1" s="1"/>
  <c r="B177" i="1"/>
  <c r="K177" i="1" s="1"/>
  <c r="C177" i="1"/>
  <c r="L177" i="1" s="1"/>
  <c r="D177" i="1"/>
  <c r="M177" i="1" s="1"/>
  <c r="E177" i="1"/>
  <c r="N177" i="1" s="1"/>
  <c r="F177" i="1"/>
  <c r="O177" i="1" s="1"/>
  <c r="B178" i="1"/>
  <c r="K178" i="1" s="1"/>
  <c r="C178" i="1"/>
  <c r="L178" i="1" s="1"/>
  <c r="D178" i="1"/>
  <c r="M178" i="1" s="1"/>
  <c r="E178" i="1"/>
  <c r="N178" i="1" s="1"/>
  <c r="F178" i="1"/>
  <c r="O178" i="1" s="1"/>
  <c r="B179" i="1"/>
  <c r="K179" i="1" s="1"/>
  <c r="C179" i="1"/>
  <c r="L179" i="1" s="1"/>
  <c r="D179" i="1"/>
  <c r="M179" i="1" s="1"/>
  <c r="E179" i="1"/>
  <c r="N179" i="1" s="1"/>
  <c r="F179" i="1"/>
  <c r="O179" i="1" s="1"/>
  <c r="B180" i="1"/>
  <c r="K180" i="1" s="1"/>
  <c r="C180" i="1"/>
  <c r="L180" i="1" s="1"/>
  <c r="D180" i="1"/>
  <c r="M180" i="1" s="1"/>
  <c r="E180" i="1"/>
  <c r="N180" i="1" s="1"/>
  <c r="F180" i="1"/>
  <c r="O180" i="1" s="1"/>
  <c r="B181" i="1"/>
  <c r="K181" i="1" s="1"/>
  <c r="C181" i="1"/>
  <c r="L181" i="1" s="1"/>
  <c r="D181" i="1"/>
  <c r="M181" i="1" s="1"/>
  <c r="E181" i="1"/>
  <c r="N181" i="1" s="1"/>
  <c r="F181" i="1"/>
  <c r="O181" i="1" s="1"/>
  <c r="B182" i="1"/>
  <c r="K182" i="1" s="1"/>
  <c r="C182" i="1"/>
  <c r="L182" i="1" s="1"/>
  <c r="D182" i="1"/>
  <c r="M182" i="1" s="1"/>
  <c r="E182" i="1"/>
  <c r="N182" i="1" s="1"/>
  <c r="F182" i="1"/>
  <c r="O182" i="1" s="1"/>
  <c r="B183" i="1"/>
  <c r="K183" i="1" s="1"/>
  <c r="C183" i="1"/>
  <c r="L183" i="1" s="1"/>
  <c r="D183" i="1"/>
  <c r="M183" i="1" s="1"/>
  <c r="E183" i="1"/>
  <c r="N183" i="1" s="1"/>
  <c r="F183" i="1"/>
  <c r="O183" i="1" s="1"/>
  <c r="B184" i="1"/>
  <c r="K184" i="1" s="1"/>
  <c r="C184" i="1"/>
  <c r="L184" i="1" s="1"/>
  <c r="D184" i="1"/>
  <c r="M184" i="1" s="1"/>
  <c r="E184" i="1"/>
  <c r="N184" i="1" s="1"/>
  <c r="F184" i="1"/>
  <c r="O184" i="1" s="1"/>
  <c r="B185" i="1"/>
  <c r="K185" i="1" s="1"/>
  <c r="C185" i="1"/>
  <c r="L185" i="1" s="1"/>
  <c r="D185" i="1"/>
  <c r="M185" i="1" s="1"/>
  <c r="E185" i="1"/>
  <c r="N185" i="1" s="1"/>
  <c r="F185" i="1"/>
  <c r="O185" i="1" s="1"/>
  <c r="B186" i="1"/>
  <c r="K186" i="1" s="1"/>
  <c r="C186" i="1"/>
  <c r="L186" i="1" s="1"/>
  <c r="D186" i="1"/>
  <c r="M186" i="1" s="1"/>
  <c r="E186" i="1"/>
  <c r="N186" i="1" s="1"/>
  <c r="F186" i="1"/>
  <c r="O186" i="1" s="1"/>
  <c r="B187" i="1"/>
  <c r="K187" i="1" s="1"/>
  <c r="C187" i="1"/>
  <c r="L187" i="1" s="1"/>
  <c r="D187" i="1"/>
  <c r="M187" i="1" s="1"/>
  <c r="E187" i="1"/>
  <c r="N187" i="1" s="1"/>
  <c r="F187" i="1"/>
  <c r="O187" i="1" s="1"/>
  <c r="B188" i="1"/>
  <c r="K188" i="1" s="1"/>
  <c r="C188" i="1"/>
  <c r="L188" i="1" s="1"/>
  <c r="D188" i="1"/>
  <c r="M188" i="1" s="1"/>
  <c r="E188" i="1"/>
  <c r="N188" i="1" s="1"/>
  <c r="F188" i="1"/>
  <c r="O188" i="1" s="1"/>
  <c r="B189" i="1"/>
  <c r="K189" i="1" s="1"/>
  <c r="C189" i="1"/>
  <c r="L189" i="1" s="1"/>
  <c r="D189" i="1"/>
  <c r="M189" i="1" s="1"/>
  <c r="E189" i="1"/>
  <c r="N189" i="1" s="1"/>
  <c r="F189" i="1"/>
  <c r="O189" i="1" s="1"/>
  <c r="B190" i="1"/>
  <c r="K190" i="1" s="1"/>
  <c r="C190" i="1"/>
  <c r="L190" i="1" s="1"/>
  <c r="D190" i="1"/>
  <c r="M190" i="1" s="1"/>
  <c r="E190" i="1"/>
  <c r="N190" i="1" s="1"/>
  <c r="F190" i="1"/>
  <c r="O190" i="1" s="1"/>
  <c r="B191" i="1"/>
  <c r="K191" i="1" s="1"/>
  <c r="C191" i="1"/>
  <c r="L191" i="1" s="1"/>
  <c r="D191" i="1"/>
  <c r="M191" i="1" s="1"/>
  <c r="E191" i="1"/>
  <c r="N191" i="1" s="1"/>
  <c r="F191" i="1"/>
  <c r="O191" i="1" s="1"/>
  <c r="B192" i="1"/>
  <c r="K192" i="1" s="1"/>
  <c r="C192" i="1"/>
  <c r="L192" i="1" s="1"/>
  <c r="D192" i="1"/>
  <c r="M192" i="1" s="1"/>
  <c r="E192" i="1"/>
  <c r="N192" i="1" s="1"/>
  <c r="F192" i="1"/>
  <c r="O192" i="1" s="1"/>
  <c r="B193" i="1"/>
  <c r="K193" i="1" s="1"/>
  <c r="C193" i="1"/>
  <c r="L193" i="1" s="1"/>
  <c r="D193" i="1"/>
  <c r="M193" i="1" s="1"/>
  <c r="E193" i="1"/>
  <c r="N193" i="1" s="1"/>
  <c r="F193" i="1"/>
  <c r="O193" i="1" s="1"/>
  <c r="B194" i="1"/>
  <c r="K194" i="1" s="1"/>
  <c r="C194" i="1"/>
  <c r="L194" i="1" s="1"/>
  <c r="D194" i="1"/>
  <c r="M194" i="1" s="1"/>
  <c r="E194" i="1"/>
  <c r="N194" i="1" s="1"/>
  <c r="F194" i="1"/>
  <c r="O194" i="1" s="1"/>
  <c r="B195" i="1"/>
  <c r="K195" i="1" s="1"/>
  <c r="C195" i="1"/>
  <c r="L195" i="1" s="1"/>
  <c r="D195" i="1"/>
  <c r="M195" i="1" s="1"/>
  <c r="E195" i="1"/>
  <c r="N195" i="1" s="1"/>
  <c r="F195" i="1"/>
  <c r="O195" i="1" s="1"/>
  <c r="B196" i="1"/>
  <c r="K196" i="1" s="1"/>
  <c r="C196" i="1"/>
  <c r="L196" i="1" s="1"/>
  <c r="D196" i="1"/>
  <c r="M196" i="1" s="1"/>
  <c r="E196" i="1"/>
  <c r="N196" i="1" s="1"/>
  <c r="F196" i="1"/>
  <c r="O196" i="1" s="1"/>
  <c r="B197" i="1"/>
  <c r="K197" i="1" s="1"/>
  <c r="C197" i="1"/>
  <c r="L197" i="1" s="1"/>
  <c r="D197" i="1"/>
  <c r="M197" i="1" s="1"/>
  <c r="E197" i="1"/>
  <c r="N197" i="1" s="1"/>
  <c r="F197" i="1"/>
  <c r="O197" i="1" s="1"/>
  <c r="B198" i="1"/>
  <c r="K198" i="1" s="1"/>
  <c r="C198" i="1"/>
  <c r="L198" i="1" s="1"/>
  <c r="D198" i="1"/>
  <c r="M198" i="1" s="1"/>
  <c r="E198" i="1"/>
  <c r="N198" i="1" s="1"/>
  <c r="F198" i="1"/>
  <c r="O198" i="1" s="1"/>
  <c r="B199" i="1"/>
  <c r="K199" i="1" s="1"/>
  <c r="C199" i="1"/>
  <c r="L199" i="1" s="1"/>
  <c r="D199" i="1"/>
  <c r="M199" i="1" s="1"/>
  <c r="E199" i="1"/>
  <c r="N199" i="1" s="1"/>
  <c r="F199" i="1"/>
  <c r="O199" i="1" s="1"/>
  <c r="B200" i="1"/>
  <c r="K200" i="1" s="1"/>
  <c r="C200" i="1"/>
  <c r="L200" i="1" s="1"/>
  <c r="D200" i="1"/>
  <c r="M200" i="1" s="1"/>
  <c r="E200" i="1"/>
  <c r="N200" i="1" s="1"/>
  <c r="F200" i="1"/>
  <c r="O200" i="1" s="1"/>
  <c r="C2" i="1"/>
  <c r="L2" i="1" s="1"/>
  <c r="D2" i="1"/>
  <c r="M2" i="1" s="1"/>
  <c r="E2" i="1"/>
  <c r="N2" i="1" s="1"/>
  <c r="F2" i="1"/>
  <c r="O2" i="1" s="1"/>
  <c r="B2" i="1"/>
  <c r="K2" i="1" s="1"/>
  <c r="AI2" i="2"/>
  <c r="AH9" i="2"/>
  <c r="AG13" i="2"/>
  <c r="AI14" i="2"/>
  <c r="AG16" i="2"/>
  <c r="AG38" i="2"/>
  <c r="AI38" i="2"/>
  <c r="AE40" i="2"/>
  <c r="AG40" i="2"/>
  <c r="AE42" i="2"/>
  <c r="AI43" i="2"/>
  <c r="AG48" i="2"/>
  <c r="AF51" i="2"/>
  <c r="AH59" i="2"/>
  <c r="AI60" i="2"/>
  <c r="AE79" i="2"/>
  <c r="AE80" i="2"/>
  <c r="AG80" i="2"/>
  <c r="AH83" i="2"/>
  <c r="AG85" i="2"/>
  <c r="AG97" i="2"/>
  <c r="AH97" i="2"/>
  <c r="AH99" i="2"/>
  <c r="AH107" i="2"/>
  <c r="AG112" i="2"/>
  <c r="AF115" i="2"/>
  <c r="AH121" i="2"/>
  <c r="AI124" i="2"/>
  <c r="AE130" i="2"/>
  <c r="AI134" i="2"/>
  <c r="AF137" i="2"/>
  <c r="AF149" i="2"/>
  <c r="AI155" i="2"/>
  <c r="AH156" i="2"/>
  <c r="AE162" i="2"/>
  <c r="AH163" i="2"/>
  <c r="AI163" i="2"/>
  <c r="AI164" i="2"/>
  <c r="AI172" i="2"/>
  <c r="AG176" i="2"/>
  <c r="AI182" i="2"/>
  <c r="AE195" i="6"/>
  <c r="AG193" i="6"/>
  <c r="AI191" i="6"/>
  <c r="AE187" i="6"/>
  <c r="AG185" i="6"/>
  <c r="AI183" i="6"/>
  <c r="AE179" i="6"/>
  <c r="AI175" i="6"/>
  <c r="AH172" i="6"/>
  <c r="AI167" i="6"/>
  <c r="AF166" i="6"/>
  <c r="AE155" i="6"/>
  <c r="AF150" i="6"/>
  <c r="AI143" i="6"/>
  <c r="AE139" i="6"/>
  <c r="AG137" i="6"/>
  <c r="AG129" i="6"/>
  <c r="AI127" i="6"/>
  <c r="AE123" i="6"/>
  <c r="AG121" i="6"/>
  <c r="AI119" i="6"/>
  <c r="AE115" i="6"/>
  <c r="AI111" i="6"/>
  <c r="AF110" i="6"/>
  <c r="AE107" i="6"/>
  <c r="AG105" i="6"/>
  <c r="AI103" i="6"/>
  <c r="AE99" i="6"/>
  <c r="AG97" i="6"/>
  <c r="AI95" i="6"/>
  <c r="AE91" i="6"/>
  <c r="AG89" i="6"/>
  <c r="AE83" i="6"/>
  <c r="AI79" i="6"/>
  <c r="AG73" i="6"/>
  <c r="AI71" i="6"/>
  <c r="AI63" i="6"/>
  <c r="AE59" i="6"/>
  <c r="AG57" i="6"/>
  <c r="AI55" i="6"/>
  <c r="AG49" i="6"/>
  <c r="AI47" i="6"/>
  <c r="AH44" i="6"/>
  <c r="AE43" i="6"/>
  <c r="AG41" i="6"/>
  <c r="AI39" i="6"/>
  <c r="AF38" i="6"/>
  <c r="AH36" i="6"/>
  <c r="AE35" i="6"/>
  <c r="AI31" i="6"/>
  <c r="AF30" i="6"/>
  <c r="AE27" i="6"/>
  <c r="AG25" i="6"/>
  <c r="AI23" i="6"/>
  <c r="AF22" i="6"/>
  <c r="AE19" i="6"/>
  <c r="AG17" i="6"/>
  <c r="AH12" i="6"/>
  <c r="AE11" i="6"/>
  <c r="AG9" i="6"/>
  <c r="AF6" i="6"/>
  <c r="AH4" i="6"/>
  <c r="AF75" i="2"/>
  <c r="AH113" i="2"/>
  <c r="AE144" i="2"/>
  <c r="AE200" i="2"/>
  <c r="AG134" i="2"/>
  <c r="AG190" i="2"/>
  <c r="I200" i="6"/>
  <c r="AI199" i="6"/>
  <c r="I199" i="6"/>
  <c r="I198" i="6"/>
  <c r="I197" i="6"/>
  <c r="AH196" i="6"/>
  <c r="I196" i="6"/>
  <c r="I195" i="6"/>
  <c r="I194" i="6"/>
  <c r="I193" i="6"/>
  <c r="I192" i="6"/>
  <c r="I191" i="6"/>
  <c r="I190" i="6"/>
  <c r="I189" i="6"/>
  <c r="AH188" i="6"/>
  <c r="I188" i="6"/>
  <c r="I187" i="6"/>
  <c r="AG186" i="6"/>
  <c r="I186" i="6"/>
  <c r="I185" i="6"/>
  <c r="I184" i="6"/>
  <c r="I183" i="6"/>
  <c r="I182" i="6"/>
  <c r="I181" i="6"/>
  <c r="AH180" i="6"/>
  <c r="I180" i="6"/>
  <c r="I179" i="6"/>
  <c r="I178" i="6"/>
  <c r="AG177" i="6"/>
  <c r="I177" i="6"/>
  <c r="I176" i="6"/>
  <c r="I175" i="6"/>
  <c r="I174" i="6"/>
  <c r="I173" i="6"/>
  <c r="I172" i="6"/>
  <c r="AE171" i="6"/>
  <c r="I171" i="6"/>
  <c r="I170" i="6"/>
  <c r="AG169" i="6"/>
  <c r="I169" i="6"/>
  <c r="AI168" i="6"/>
  <c r="I168" i="6"/>
  <c r="I167" i="6"/>
  <c r="I166" i="6"/>
  <c r="I165" i="6"/>
  <c r="I164" i="6"/>
  <c r="I163" i="6"/>
  <c r="I162" i="6"/>
  <c r="AE161" i="6"/>
  <c r="I161" i="6"/>
  <c r="I160" i="6"/>
  <c r="AI159" i="6"/>
  <c r="I159" i="6"/>
  <c r="I158" i="6"/>
  <c r="AH157" i="6"/>
  <c r="I157" i="6"/>
  <c r="I156" i="6"/>
  <c r="I155" i="6"/>
  <c r="I154" i="6"/>
  <c r="I153" i="6"/>
  <c r="I152" i="6"/>
  <c r="AI151" i="6"/>
  <c r="I151" i="6"/>
  <c r="I150" i="6"/>
  <c r="I149" i="6"/>
  <c r="I148" i="6"/>
  <c r="AE147" i="6"/>
  <c r="I147" i="6"/>
  <c r="I146" i="6"/>
  <c r="I145" i="6"/>
  <c r="I144" i="6"/>
  <c r="I143" i="6"/>
  <c r="I142" i="6"/>
  <c r="I141" i="6"/>
  <c r="I140" i="6"/>
  <c r="I139" i="6"/>
  <c r="AH138" i="6"/>
  <c r="I138" i="6"/>
  <c r="I137" i="6"/>
  <c r="I136" i="6"/>
  <c r="AI135" i="6"/>
  <c r="I135" i="6"/>
  <c r="I134" i="6"/>
  <c r="I133" i="6"/>
  <c r="AF132" i="6"/>
  <c r="I132" i="6"/>
  <c r="AE131" i="6"/>
  <c r="I131" i="6"/>
  <c r="I130" i="6"/>
  <c r="I129" i="6"/>
  <c r="I128" i="6"/>
  <c r="AG127" i="6"/>
  <c r="I127" i="6"/>
  <c r="I126" i="6"/>
  <c r="I125" i="6"/>
  <c r="AE124" i="6"/>
  <c r="I124" i="6"/>
  <c r="I123" i="6"/>
  <c r="I122" i="6"/>
  <c r="AE121" i="6"/>
  <c r="I121" i="6"/>
  <c r="AI120" i="6"/>
  <c r="I120" i="6"/>
  <c r="I119" i="6"/>
  <c r="I118" i="6"/>
  <c r="I117" i="6"/>
  <c r="I116" i="6"/>
  <c r="I115" i="6"/>
  <c r="I114" i="6"/>
  <c r="AG113" i="6"/>
  <c r="I113" i="6"/>
  <c r="AI112" i="6"/>
  <c r="I112" i="6"/>
  <c r="I111" i="6"/>
  <c r="I110" i="6"/>
  <c r="AI109" i="6"/>
  <c r="I109" i="6"/>
  <c r="I108" i="6"/>
  <c r="I107" i="6"/>
  <c r="I106" i="6"/>
  <c r="I105" i="6"/>
  <c r="I104" i="6"/>
  <c r="AF103" i="6"/>
  <c r="I103" i="6"/>
  <c r="I102" i="6"/>
  <c r="AH101" i="6"/>
  <c r="I101" i="6"/>
  <c r="I100" i="6"/>
  <c r="I99" i="6"/>
  <c r="I98" i="6"/>
  <c r="I97" i="6"/>
  <c r="I96" i="6"/>
  <c r="I95" i="6"/>
  <c r="I94" i="6"/>
  <c r="AI93" i="6"/>
  <c r="AH93" i="6"/>
  <c r="I93" i="6"/>
  <c r="AE92" i="6"/>
  <c r="I92" i="6"/>
  <c r="I91" i="6"/>
  <c r="I90" i="6"/>
  <c r="I89" i="6"/>
  <c r="AI88" i="6"/>
  <c r="I88" i="6"/>
  <c r="AI87" i="6"/>
  <c r="AF87" i="6"/>
  <c r="I87" i="6"/>
  <c r="I86" i="6"/>
  <c r="I85" i="6"/>
  <c r="AE84" i="6"/>
  <c r="I84" i="6"/>
  <c r="I83" i="6"/>
  <c r="I82" i="6"/>
  <c r="AG81" i="6"/>
  <c r="AE81" i="6"/>
  <c r="I81" i="6"/>
  <c r="AI80" i="6"/>
  <c r="I80" i="6"/>
  <c r="I79" i="6"/>
  <c r="I78" i="6"/>
  <c r="I77" i="6"/>
  <c r="AE76" i="6"/>
  <c r="I76" i="6"/>
  <c r="AE75" i="6"/>
  <c r="I75" i="6"/>
  <c r="AG74" i="6"/>
  <c r="I74" i="6"/>
  <c r="I73" i="6"/>
  <c r="AI72" i="6"/>
  <c r="I72" i="6"/>
  <c r="AF71" i="6"/>
  <c r="I71" i="6"/>
  <c r="I70" i="6"/>
  <c r="I69" i="6"/>
  <c r="AE68" i="6"/>
  <c r="I68" i="6"/>
  <c r="I67" i="6"/>
  <c r="I66" i="6"/>
  <c r="AG65" i="6"/>
  <c r="I65" i="6"/>
  <c r="AI64" i="6"/>
  <c r="I64" i="6"/>
  <c r="AG63" i="6"/>
  <c r="I63" i="6"/>
  <c r="I62" i="6"/>
  <c r="I61" i="6"/>
  <c r="AE60" i="6"/>
  <c r="I60" i="6"/>
  <c r="I59" i="6"/>
  <c r="I58" i="6"/>
  <c r="I57" i="6"/>
  <c r="AI56" i="6"/>
  <c r="I56" i="6"/>
  <c r="AF55" i="6"/>
  <c r="I55" i="6"/>
  <c r="I54" i="6"/>
  <c r="AI53" i="6"/>
  <c r="I53" i="6"/>
  <c r="AE52" i="6"/>
  <c r="I52" i="6"/>
  <c r="I51" i="6"/>
  <c r="AG50" i="6"/>
  <c r="I50" i="6"/>
  <c r="AE49" i="6"/>
  <c r="I49" i="6"/>
  <c r="AI48" i="6"/>
  <c r="I48" i="6"/>
  <c r="AF47" i="6"/>
  <c r="I47" i="6"/>
  <c r="AF46" i="6"/>
  <c r="I46" i="6"/>
  <c r="I45" i="6"/>
  <c r="AE44" i="6"/>
  <c r="I44" i="6"/>
  <c r="I43" i="6"/>
  <c r="AG42" i="6"/>
  <c r="I42" i="6"/>
  <c r="AE41" i="6"/>
  <c r="I41" i="6"/>
  <c r="AI40" i="6"/>
  <c r="I40" i="6"/>
  <c r="AF39" i="6"/>
  <c r="I39" i="6"/>
  <c r="I38" i="6"/>
  <c r="AI37" i="6"/>
  <c r="I37" i="6"/>
  <c r="AE36" i="6"/>
  <c r="I36" i="6"/>
  <c r="I35" i="6"/>
  <c r="AG34" i="6"/>
  <c r="I34" i="6"/>
  <c r="AG33" i="6"/>
  <c r="I33" i="6"/>
  <c r="AI32" i="6"/>
  <c r="I32" i="6"/>
  <c r="AG31" i="6"/>
  <c r="AF31" i="6"/>
  <c r="I31" i="6"/>
  <c r="I30" i="6"/>
  <c r="AI29" i="6"/>
  <c r="I29" i="6"/>
  <c r="AH28" i="6"/>
  <c r="AE28" i="6"/>
  <c r="I28" i="6"/>
  <c r="I27" i="6"/>
  <c r="AG26" i="6"/>
  <c r="I26" i="6"/>
  <c r="I25" i="6"/>
  <c r="AI24" i="6"/>
  <c r="I24" i="6"/>
  <c r="AF23" i="6"/>
  <c r="I23" i="6"/>
  <c r="I22" i="6"/>
  <c r="I21" i="6"/>
  <c r="AH20" i="6"/>
  <c r="AE20" i="6"/>
  <c r="I20" i="6"/>
  <c r="I19" i="6"/>
  <c r="AG18" i="6"/>
  <c r="I18" i="6"/>
  <c r="AE17" i="6"/>
  <c r="I17" i="6"/>
  <c r="AI16" i="6"/>
  <c r="I16" i="6"/>
  <c r="AI15" i="6"/>
  <c r="AF15" i="6"/>
  <c r="I15" i="6"/>
  <c r="AF14" i="6"/>
  <c r="I14" i="6"/>
  <c r="AI13" i="6"/>
  <c r="I13" i="6"/>
  <c r="AE12" i="6"/>
  <c r="I12" i="6"/>
  <c r="I11" i="6"/>
  <c r="AH10" i="6"/>
  <c r="AG10" i="6"/>
  <c r="I10" i="6"/>
  <c r="AE9" i="6"/>
  <c r="I9" i="6"/>
  <c r="AI8" i="6"/>
  <c r="I8" i="6"/>
  <c r="AI7" i="6"/>
  <c r="AG7" i="6"/>
  <c r="AF7" i="6"/>
  <c r="I7" i="6"/>
  <c r="I6" i="6"/>
  <c r="AI5" i="6"/>
  <c r="I5" i="6"/>
  <c r="AE4" i="6"/>
  <c r="I4" i="6"/>
  <c r="I3" i="6"/>
  <c r="S2" i="6"/>
  <c r="S3" i="6" s="1"/>
  <c r="AH2" i="6"/>
  <c r="I2" i="6"/>
  <c r="AH3" i="2"/>
  <c r="AF5" i="2"/>
  <c r="AF10" i="2"/>
  <c r="AH12" i="2"/>
  <c r="AF22" i="2"/>
  <c r="AI22" i="2"/>
  <c r="AG24" i="2"/>
  <c r="AI30" i="2"/>
  <c r="AH35" i="2"/>
  <c r="AI35" i="2"/>
  <c r="AF38" i="2"/>
  <c r="AI46" i="2"/>
  <c r="AI51" i="2"/>
  <c r="AF53" i="2"/>
  <c r="AG56" i="2"/>
  <c r="AF61" i="2"/>
  <c r="AG64" i="2"/>
  <c r="AH68" i="2"/>
  <c r="AF69" i="2"/>
  <c r="AF70" i="2"/>
  <c r="AG72" i="2"/>
  <c r="AE74" i="2"/>
  <c r="AI75" i="2"/>
  <c r="AH76" i="2"/>
  <c r="AF77" i="2"/>
  <c r="AI78" i="2"/>
  <c r="AG88" i="2"/>
  <c r="AH88" i="2"/>
  <c r="AH91" i="2"/>
  <c r="AH96" i="2"/>
  <c r="AE98" i="2"/>
  <c r="AE99" i="2"/>
  <c r="AI102" i="2"/>
  <c r="AF106" i="2"/>
  <c r="AH108" i="2"/>
  <c r="AI110" i="2"/>
  <c r="AI111" i="2"/>
  <c r="AE114" i="2"/>
  <c r="AG120" i="2"/>
  <c r="AF125" i="2"/>
  <c r="AI131" i="2"/>
  <c r="AF133" i="2"/>
  <c r="AG136" i="2"/>
  <c r="AE138" i="2"/>
  <c r="AF138" i="2"/>
  <c r="AG141" i="2"/>
  <c r="AI142" i="2"/>
  <c r="AH147" i="2"/>
  <c r="AG149" i="2"/>
  <c r="AE151" i="2"/>
  <c r="AG152" i="2"/>
  <c r="AF157" i="2"/>
  <c r="AH160" i="2"/>
  <c r="AH168" i="2"/>
  <c r="AF170" i="2"/>
  <c r="AF173" i="2"/>
  <c r="AF178" i="2"/>
  <c r="AH179" i="2"/>
  <c r="AG189" i="2"/>
  <c r="AG192" i="2"/>
  <c r="AI195" i="2"/>
  <c r="AG200" i="2"/>
  <c r="AK165" i="2" l="1"/>
  <c r="AL11" i="2"/>
  <c r="AH115" i="2"/>
  <c r="AK157" i="2"/>
  <c r="AL187" i="2"/>
  <c r="AL91" i="2"/>
  <c r="M203" i="4"/>
  <c r="V27" i="4" s="1"/>
  <c r="N203" i="5"/>
  <c r="W14" i="5" s="1"/>
  <c r="N203" i="1"/>
  <c r="M203" i="1"/>
  <c r="O203" i="1"/>
  <c r="L203" i="1"/>
  <c r="O203" i="5"/>
  <c r="M203" i="5"/>
  <c r="L203" i="5"/>
  <c r="W6" i="5"/>
  <c r="W120" i="5"/>
  <c r="W45" i="5"/>
  <c r="W109" i="5"/>
  <c r="W95" i="5"/>
  <c r="W84" i="5"/>
  <c r="W81" i="5"/>
  <c r="W200" i="5"/>
  <c r="W165" i="5"/>
  <c r="W229" i="5"/>
  <c r="W186" i="5"/>
  <c r="W73" i="5"/>
  <c r="W191" i="5"/>
  <c r="W140" i="5"/>
  <c r="W204" i="5"/>
  <c r="W145" i="5"/>
  <c r="W209" i="5"/>
  <c r="W158" i="5"/>
  <c r="W222" i="5"/>
  <c r="Y4" i="5"/>
  <c r="Y12" i="5"/>
  <c r="Y20" i="5"/>
  <c r="Y28" i="5"/>
  <c r="Y36" i="5"/>
  <c r="Y44" i="5"/>
  <c r="Y52" i="5"/>
  <c r="Y60" i="5"/>
  <c r="Y68" i="5"/>
  <c r="Y76" i="5"/>
  <c r="Y84" i="5"/>
  <c r="Y92" i="5"/>
  <c r="Y100" i="5"/>
  <c r="Y108" i="5"/>
  <c r="Y116" i="5"/>
  <c r="Y124" i="5"/>
  <c r="Y132" i="5"/>
  <c r="Y9" i="5"/>
  <c r="Y17" i="5"/>
  <c r="Y25" i="5"/>
  <c r="Y33" i="5"/>
  <c r="Y41" i="5"/>
  <c r="Y49" i="5"/>
  <c r="Y57" i="5"/>
  <c r="Y65" i="5"/>
  <c r="Y73" i="5"/>
  <c r="Y81" i="5"/>
  <c r="Y89" i="5"/>
  <c r="Y97" i="5"/>
  <c r="Y105" i="5"/>
  <c r="Y113" i="5"/>
  <c r="Y121" i="5"/>
  <c r="Y129" i="5"/>
  <c r="Y137" i="5"/>
  <c r="Y6" i="5"/>
  <c r="Y14" i="5"/>
  <c r="Y22" i="5"/>
  <c r="Y30" i="5"/>
  <c r="Y38" i="5"/>
  <c r="Y46" i="5"/>
  <c r="Y54" i="5"/>
  <c r="Y62" i="5"/>
  <c r="Y70" i="5"/>
  <c r="Y78" i="5"/>
  <c r="Y86" i="5"/>
  <c r="Y94" i="5"/>
  <c r="Y102" i="5"/>
  <c r="Y110" i="5"/>
  <c r="Y118" i="5"/>
  <c r="Y126" i="5"/>
  <c r="Y134" i="5"/>
  <c r="Y3" i="5"/>
  <c r="Y11" i="5"/>
  <c r="Y19" i="5"/>
  <c r="Y27" i="5"/>
  <c r="Y35" i="5"/>
  <c r="Y43" i="5"/>
  <c r="Y51" i="5"/>
  <c r="Y59" i="5"/>
  <c r="Y67" i="5"/>
  <c r="Y75" i="5"/>
  <c r="Y83" i="5"/>
  <c r="Y91" i="5"/>
  <c r="Y99" i="5"/>
  <c r="Y107" i="5"/>
  <c r="Y115" i="5"/>
  <c r="Y123" i="5"/>
  <c r="Y131" i="5"/>
  <c r="Y8" i="5"/>
  <c r="Y16" i="5"/>
  <c r="Y24" i="5"/>
  <c r="Y32" i="5"/>
  <c r="Y40" i="5"/>
  <c r="Y48" i="5"/>
  <c r="Y56" i="5"/>
  <c r="Y64" i="5"/>
  <c r="Y72" i="5"/>
  <c r="Y80" i="5"/>
  <c r="Y88" i="5"/>
  <c r="Y96" i="5"/>
  <c r="Y104" i="5"/>
  <c r="Y112" i="5"/>
  <c r="Y120" i="5"/>
  <c r="Y128" i="5"/>
  <c r="Y136" i="5"/>
  <c r="Y5" i="5"/>
  <c r="Y13" i="5"/>
  <c r="Y21" i="5"/>
  <c r="Y29" i="5"/>
  <c r="Y37" i="5"/>
  <c r="Y45" i="5"/>
  <c r="Y53" i="5"/>
  <c r="Y61" i="5"/>
  <c r="Y69" i="5"/>
  <c r="Y77" i="5"/>
  <c r="Y85" i="5"/>
  <c r="Y93" i="5"/>
  <c r="Y101" i="5"/>
  <c r="Y109" i="5"/>
  <c r="Y117" i="5"/>
  <c r="Y125" i="5"/>
  <c r="Y133" i="5"/>
  <c r="Y10" i="5"/>
  <c r="Y18" i="5"/>
  <c r="Y26" i="5"/>
  <c r="Y34" i="5"/>
  <c r="Y42" i="5"/>
  <c r="Y50" i="5"/>
  <c r="Y58" i="5"/>
  <c r="Y66" i="5"/>
  <c r="Y74" i="5"/>
  <c r="Y82" i="5"/>
  <c r="Y90" i="5"/>
  <c r="Y98" i="5"/>
  <c r="Y106" i="5"/>
  <c r="Y114" i="5"/>
  <c r="Y122" i="5"/>
  <c r="Y130" i="5"/>
  <c r="Y138" i="5"/>
  <c r="Y55" i="5"/>
  <c r="Y119" i="5"/>
  <c r="Y142" i="5"/>
  <c r="Y150" i="5"/>
  <c r="Y158" i="5"/>
  <c r="Y166" i="5"/>
  <c r="Y174" i="5"/>
  <c r="Y182" i="5"/>
  <c r="Y190" i="5"/>
  <c r="Y198" i="5"/>
  <c r="Y206" i="5"/>
  <c r="Y214" i="5"/>
  <c r="Y222" i="5"/>
  <c r="Y31" i="5"/>
  <c r="Y95" i="5"/>
  <c r="Y139" i="5"/>
  <c r="Y147" i="5"/>
  <c r="Y155" i="5"/>
  <c r="Y163" i="5"/>
  <c r="Y171" i="5"/>
  <c r="Y179" i="5"/>
  <c r="Y187" i="5"/>
  <c r="Y195" i="5"/>
  <c r="Y203" i="5"/>
  <c r="Y211" i="5"/>
  <c r="Y219" i="5"/>
  <c r="Y227" i="5"/>
  <c r="Y153" i="5"/>
  <c r="Y7" i="5"/>
  <c r="Y71" i="5"/>
  <c r="Y135" i="5"/>
  <c r="Y144" i="5"/>
  <c r="Y152" i="5"/>
  <c r="Y160" i="5"/>
  <c r="Y168" i="5"/>
  <c r="Y176" i="5"/>
  <c r="Y184" i="5"/>
  <c r="Y192" i="5"/>
  <c r="Y200" i="5"/>
  <c r="Y208" i="5"/>
  <c r="Y216" i="5"/>
  <c r="Y224" i="5"/>
  <c r="Y2" i="5"/>
  <c r="Y15" i="5"/>
  <c r="Y161" i="5"/>
  <c r="Y169" i="5"/>
  <c r="Y177" i="5"/>
  <c r="Y185" i="5"/>
  <c r="Y47" i="5"/>
  <c r="Y111" i="5"/>
  <c r="Y141" i="5"/>
  <c r="Y149" i="5"/>
  <c r="Y157" i="5"/>
  <c r="Y165" i="5"/>
  <c r="Y173" i="5"/>
  <c r="Y181" i="5"/>
  <c r="Y189" i="5"/>
  <c r="Y197" i="5"/>
  <c r="Y205" i="5"/>
  <c r="Y213" i="5"/>
  <c r="Y221" i="5"/>
  <c r="Y229" i="5"/>
  <c r="Y23" i="5"/>
  <c r="Y87" i="5"/>
  <c r="Y146" i="5"/>
  <c r="Y154" i="5"/>
  <c r="Y162" i="5"/>
  <c r="Y170" i="5"/>
  <c r="Y178" i="5"/>
  <c r="Y186" i="5"/>
  <c r="Y194" i="5"/>
  <c r="Y202" i="5"/>
  <c r="Y210" i="5"/>
  <c r="Y218" i="5"/>
  <c r="Y226" i="5"/>
  <c r="Y63" i="5"/>
  <c r="Y127" i="5"/>
  <c r="Y143" i="5"/>
  <c r="Y151" i="5"/>
  <c r="Y159" i="5"/>
  <c r="Y167" i="5"/>
  <c r="Y175" i="5"/>
  <c r="Y183" i="5"/>
  <c r="Y191" i="5"/>
  <c r="Y199" i="5"/>
  <c r="Y207" i="5"/>
  <c r="Y215" i="5"/>
  <c r="Y223" i="5"/>
  <c r="Y193" i="5"/>
  <c r="Y39" i="5"/>
  <c r="Y103" i="5"/>
  <c r="Y140" i="5"/>
  <c r="Y148" i="5"/>
  <c r="Y156" i="5"/>
  <c r="Y164" i="5"/>
  <c r="Y172" i="5"/>
  <c r="Y180" i="5"/>
  <c r="Y188" i="5"/>
  <c r="Y196" i="5"/>
  <c r="Y204" i="5"/>
  <c r="Y212" i="5"/>
  <c r="Y220" i="5"/>
  <c r="Y228" i="5"/>
  <c r="Y79" i="5"/>
  <c r="Y145" i="5"/>
  <c r="Y209" i="5"/>
  <c r="Y225" i="5"/>
  <c r="Y217" i="5"/>
  <c r="Y201" i="5"/>
  <c r="L203" i="4"/>
  <c r="O203" i="4"/>
  <c r="N203" i="4"/>
  <c r="M203" i="3"/>
  <c r="N203" i="3"/>
  <c r="L203" i="3"/>
  <c r="O203" i="3"/>
  <c r="AH187" i="2"/>
  <c r="AG2" i="2"/>
  <c r="AL147" i="2"/>
  <c r="AL148" i="2"/>
  <c r="AJ201" i="4"/>
  <c r="AJ201" i="3"/>
  <c r="AL143" i="2"/>
  <c r="Q22" i="2"/>
  <c r="AM22" i="2" s="1"/>
  <c r="AJ201" i="2"/>
  <c r="AJ201" i="6"/>
  <c r="AJ201" i="1"/>
  <c r="AJ201" i="5"/>
  <c r="AL195" i="2"/>
  <c r="AK173" i="2"/>
  <c r="AK141" i="2"/>
  <c r="AL51" i="2"/>
  <c r="AK37" i="2"/>
  <c r="AL35" i="2"/>
  <c r="AL27" i="2"/>
  <c r="AK13" i="2"/>
  <c r="AL198" i="2"/>
  <c r="AK77" i="2"/>
  <c r="Q3" i="2"/>
  <c r="AM3" i="2" s="1"/>
  <c r="AG173" i="2"/>
  <c r="AK61" i="2"/>
  <c r="AG37" i="2"/>
  <c r="AK193" i="2"/>
  <c r="AK121" i="2"/>
  <c r="AL95" i="2"/>
  <c r="AK81" i="2"/>
  <c r="O197" i="2"/>
  <c r="AI197" i="2" s="1"/>
  <c r="M175" i="2"/>
  <c r="AG175" i="2" s="1"/>
  <c r="K105" i="2"/>
  <c r="AE105" i="2" s="1"/>
  <c r="K89" i="2"/>
  <c r="Q89" i="2" s="1"/>
  <c r="AM89" i="2" s="1"/>
  <c r="N82" i="2"/>
  <c r="AH82" i="2" s="1"/>
  <c r="L76" i="2"/>
  <c r="AF76" i="2" s="1"/>
  <c r="M71" i="2"/>
  <c r="AK71" i="2" s="1"/>
  <c r="K65" i="2"/>
  <c r="AE65" i="2" s="1"/>
  <c r="K57" i="2"/>
  <c r="AE57" i="2" s="1"/>
  <c r="M47" i="2"/>
  <c r="AG47" i="2" s="1"/>
  <c r="M39" i="2"/>
  <c r="M23" i="2"/>
  <c r="AG23" i="2" s="1"/>
  <c r="L20" i="2"/>
  <c r="AF20" i="2" s="1"/>
  <c r="N10" i="2"/>
  <c r="AH10" i="2" s="1"/>
  <c r="K2" i="6"/>
  <c r="K197" i="6"/>
  <c r="AE197" i="6" s="1"/>
  <c r="M195" i="6"/>
  <c r="AG195" i="6" s="1"/>
  <c r="O193" i="6"/>
  <c r="AI193" i="6" s="1"/>
  <c r="L192" i="6"/>
  <c r="K189" i="6"/>
  <c r="AE189" i="6" s="1"/>
  <c r="M187" i="6"/>
  <c r="AG187" i="6" s="1"/>
  <c r="O185" i="6"/>
  <c r="AI185" i="6" s="1"/>
  <c r="L184" i="6"/>
  <c r="AK184" i="6" s="1"/>
  <c r="K181" i="6"/>
  <c r="AE181" i="6" s="1"/>
  <c r="M179" i="6"/>
  <c r="AG179" i="6" s="1"/>
  <c r="O177" i="6"/>
  <c r="AI177" i="6" s="1"/>
  <c r="L176" i="6"/>
  <c r="K173" i="6"/>
  <c r="AE173" i="6" s="1"/>
  <c r="M171" i="6"/>
  <c r="AG171" i="6" s="1"/>
  <c r="O169" i="6"/>
  <c r="AI169" i="6" s="1"/>
  <c r="K165" i="6"/>
  <c r="M163" i="6"/>
  <c r="AG163" i="6" s="1"/>
  <c r="O161" i="6"/>
  <c r="AI161" i="6" s="1"/>
  <c r="K157" i="6"/>
  <c r="AE157" i="6" s="1"/>
  <c r="M155" i="6"/>
  <c r="AG155" i="6" s="1"/>
  <c r="O153" i="6"/>
  <c r="AI153" i="6" s="1"/>
  <c r="N150" i="6"/>
  <c r="AH150" i="6" s="1"/>
  <c r="K149" i="6"/>
  <c r="AE149" i="6" s="1"/>
  <c r="M147" i="6"/>
  <c r="Q147" i="6" s="1"/>
  <c r="AM147" i="6" s="1"/>
  <c r="O145" i="6"/>
  <c r="AI145" i="6" s="1"/>
  <c r="K141" i="6"/>
  <c r="AE141" i="6" s="1"/>
  <c r="M139" i="6"/>
  <c r="AG139" i="6" s="1"/>
  <c r="O137" i="6"/>
  <c r="K133" i="6"/>
  <c r="AE133" i="6" s="1"/>
  <c r="M131" i="6"/>
  <c r="AG131" i="6" s="1"/>
  <c r="O129" i="6"/>
  <c r="AI129" i="6" s="1"/>
  <c r="N126" i="6"/>
  <c r="AL126" i="6" s="1"/>
  <c r="K125" i="6"/>
  <c r="AE125" i="6" s="1"/>
  <c r="M123" i="6"/>
  <c r="AG123" i="6" s="1"/>
  <c r="O121" i="6"/>
  <c r="AI121" i="6" s="1"/>
  <c r="L120" i="6"/>
  <c r="AK120" i="6" s="1"/>
  <c r="N118" i="6"/>
  <c r="AL118" i="6" s="1"/>
  <c r="K117" i="6"/>
  <c r="AE117" i="6" s="1"/>
  <c r="M115" i="6"/>
  <c r="AG115" i="6" s="1"/>
  <c r="O113" i="6"/>
  <c r="AI113" i="6" s="1"/>
  <c r="L112" i="6"/>
  <c r="AF112" i="6" s="1"/>
  <c r="K109" i="6"/>
  <c r="AE109" i="6" s="1"/>
  <c r="M107" i="6"/>
  <c r="AG107" i="6" s="1"/>
  <c r="O105" i="6"/>
  <c r="AI105" i="6" s="1"/>
  <c r="K101" i="6"/>
  <c r="AE101" i="6" s="1"/>
  <c r="M99" i="6"/>
  <c r="AG99" i="6" s="1"/>
  <c r="O97" i="6"/>
  <c r="AI97" i="6" s="1"/>
  <c r="N94" i="6"/>
  <c r="AH94" i="6" s="1"/>
  <c r="K93" i="6"/>
  <c r="AE93" i="6" s="1"/>
  <c r="M91" i="6"/>
  <c r="AG91" i="6" s="1"/>
  <c r="O89" i="6"/>
  <c r="AI89" i="6" s="1"/>
  <c r="N86" i="6"/>
  <c r="K85" i="6"/>
  <c r="AE85" i="6" s="1"/>
  <c r="O81" i="6"/>
  <c r="AI81" i="6" s="1"/>
  <c r="K77" i="6"/>
  <c r="AE77" i="6" s="1"/>
  <c r="M75" i="6"/>
  <c r="Q75" i="6" s="1"/>
  <c r="AM75" i="6" s="1"/>
  <c r="O73" i="6"/>
  <c r="AI73" i="6" s="1"/>
  <c r="N70" i="6"/>
  <c r="AH70" i="6" s="1"/>
  <c r="K69" i="6"/>
  <c r="AE69" i="6" s="1"/>
  <c r="M67" i="6"/>
  <c r="AK67" i="6" s="1"/>
  <c r="O65" i="6"/>
  <c r="AI65" i="6" s="1"/>
  <c r="N62" i="6"/>
  <c r="AH62" i="6" s="1"/>
  <c r="K61" i="6"/>
  <c r="AE61" i="6" s="1"/>
  <c r="M59" i="6"/>
  <c r="O57" i="6"/>
  <c r="AI57" i="6" s="1"/>
  <c r="N54" i="6"/>
  <c r="AH54" i="6" s="1"/>
  <c r="K53" i="6"/>
  <c r="AE53" i="6" s="1"/>
  <c r="M51" i="6"/>
  <c r="O49" i="6"/>
  <c r="AI49" i="6" s="1"/>
  <c r="K45" i="6"/>
  <c r="AE45" i="6" s="1"/>
  <c r="M43" i="6"/>
  <c r="AG43" i="6" s="1"/>
  <c r="O41" i="6"/>
  <c r="AL41" i="6" s="1"/>
  <c r="K37" i="6"/>
  <c r="AE37" i="6" s="1"/>
  <c r="M35" i="6"/>
  <c r="AG35" i="6" s="1"/>
  <c r="O33" i="6"/>
  <c r="AI33" i="6" s="1"/>
  <c r="K29" i="6"/>
  <c r="Q29" i="6" s="1"/>
  <c r="AM29" i="6" s="1"/>
  <c r="M27" i="6"/>
  <c r="AG27" i="6" s="1"/>
  <c r="O25" i="6"/>
  <c r="AI25" i="6" s="1"/>
  <c r="K21" i="6"/>
  <c r="AE21" i="6" s="1"/>
  <c r="M19" i="6"/>
  <c r="AK19" i="6" s="1"/>
  <c r="O17" i="6"/>
  <c r="AI17" i="6" s="1"/>
  <c r="K13" i="6"/>
  <c r="AE13" i="6" s="1"/>
  <c r="M11" i="6"/>
  <c r="AG11" i="6" s="1"/>
  <c r="O9" i="6"/>
  <c r="AL9" i="6" s="1"/>
  <c r="N6" i="6"/>
  <c r="AH6" i="6" s="1"/>
  <c r="K5" i="6"/>
  <c r="AE5" i="6" s="1"/>
  <c r="M3" i="6"/>
  <c r="AG3" i="6" s="1"/>
  <c r="L199" i="2"/>
  <c r="Q199" i="2" s="1"/>
  <c r="AM199" i="2" s="1"/>
  <c r="N197" i="2"/>
  <c r="AH197" i="2" s="1"/>
  <c r="M194" i="2"/>
  <c r="AG194" i="2" s="1"/>
  <c r="O192" i="2"/>
  <c r="AI192" i="2" s="1"/>
  <c r="L191" i="2"/>
  <c r="N189" i="2"/>
  <c r="AH189" i="2" s="1"/>
  <c r="M186" i="2"/>
  <c r="AG186" i="2" s="1"/>
  <c r="O184" i="2"/>
  <c r="AI184" i="2" s="1"/>
  <c r="L183" i="2"/>
  <c r="AF183" i="2" s="1"/>
  <c r="N181" i="2"/>
  <c r="AH181" i="2" s="1"/>
  <c r="L175" i="2"/>
  <c r="AF175" i="2" s="1"/>
  <c r="N173" i="2"/>
  <c r="AH173" i="2" s="1"/>
  <c r="M170" i="2"/>
  <c r="AK170" i="2" s="1"/>
  <c r="O168" i="2"/>
  <c r="AI168" i="2" s="1"/>
  <c r="L167" i="2"/>
  <c r="AF167" i="2" s="1"/>
  <c r="N165" i="2"/>
  <c r="AH165" i="2" s="1"/>
  <c r="O160" i="2"/>
  <c r="AL160" i="2" s="1"/>
  <c r="L159" i="2"/>
  <c r="AF159" i="2" s="1"/>
  <c r="N157" i="2"/>
  <c r="AH157" i="2" s="1"/>
  <c r="O152" i="2"/>
  <c r="AI152" i="2" s="1"/>
  <c r="L151" i="2"/>
  <c r="Q151" i="2" s="1"/>
  <c r="AM151" i="2" s="1"/>
  <c r="N149" i="2"/>
  <c r="AH149" i="2" s="1"/>
  <c r="M146" i="2"/>
  <c r="AK146" i="2" s="1"/>
  <c r="L143" i="2"/>
  <c r="AF143" i="2" s="1"/>
  <c r="N141" i="2"/>
  <c r="Q141" i="2" s="1"/>
  <c r="AM141" i="2" s="1"/>
  <c r="M138" i="2"/>
  <c r="AK138" i="2" s="1"/>
  <c r="O136" i="2"/>
  <c r="AI136" i="2" s="1"/>
  <c r="N133" i="2"/>
  <c r="AH133" i="2" s="1"/>
  <c r="M130" i="2"/>
  <c r="AK130" i="2" s="1"/>
  <c r="O128" i="2"/>
  <c r="AL128" i="2" s="1"/>
  <c r="L127" i="2"/>
  <c r="AF127" i="2" s="1"/>
  <c r="N125" i="2"/>
  <c r="AH125" i="2" s="1"/>
  <c r="O120" i="2"/>
  <c r="Q120" i="2" s="1"/>
  <c r="AM120" i="2" s="1"/>
  <c r="L119" i="2"/>
  <c r="AF119" i="2" s="1"/>
  <c r="N117" i="2"/>
  <c r="AH117" i="2" s="1"/>
  <c r="O112" i="2"/>
  <c r="AI112" i="2" s="1"/>
  <c r="L111" i="2"/>
  <c r="Q111" i="2" s="1"/>
  <c r="AM111" i="2" s="1"/>
  <c r="N109" i="2"/>
  <c r="AH109" i="2" s="1"/>
  <c r="O104" i="2"/>
  <c r="AI104" i="2" s="1"/>
  <c r="L103" i="2"/>
  <c r="AF103" i="2" s="1"/>
  <c r="N101" i="2"/>
  <c r="AL101" i="2" s="1"/>
  <c r="M98" i="2"/>
  <c r="AG98" i="2" s="1"/>
  <c r="O96" i="2"/>
  <c r="AI96" i="2" s="1"/>
  <c r="L95" i="2"/>
  <c r="AF95" i="2" s="1"/>
  <c r="N93" i="2"/>
  <c r="Q93" i="2" s="1"/>
  <c r="AM93" i="2" s="1"/>
  <c r="M90" i="2"/>
  <c r="AK90" i="2" s="1"/>
  <c r="L87" i="2"/>
  <c r="AF87" i="2" s="1"/>
  <c r="N85" i="2"/>
  <c r="AH85" i="2" s="1"/>
  <c r="M82" i="2"/>
  <c r="AK82" i="2" s="1"/>
  <c r="L79" i="2"/>
  <c r="AF79" i="2" s="1"/>
  <c r="N77" i="2"/>
  <c r="AH77" i="2" s="1"/>
  <c r="M74" i="2"/>
  <c r="AG74" i="2" s="1"/>
  <c r="O72" i="2"/>
  <c r="Q72" i="2" s="1"/>
  <c r="AM72" i="2" s="1"/>
  <c r="N69" i="2"/>
  <c r="AH69" i="2" s="1"/>
  <c r="M66" i="2"/>
  <c r="AG66" i="2" s="1"/>
  <c r="O64" i="2"/>
  <c r="AI64" i="2" s="1"/>
  <c r="L63" i="2"/>
  <c r="AK63" i="2" s="1"/>
  <c r="N61" i="2"/>
  <c r="AH61" i="2" s="1"/>
  <c r="O56" i="2"/>
  <c r="AI56" i="2" s="1"/>
  <c r="L55" i="2"/>
  <c r="AF55" i="2" s="1"/>
  <c r="N53" i="2"/>
  <c r="AL53" i="2" s="1"/>
  <c r="O48" i="2"/>
  <c r="AL48" i="2" s="1"/>
  <c r="L47" i="2"/>
  <c r="AF47" i="2" s="1"/>
  <c r="N45" i="2"/>
  <c r="AH45" i="2" s="1"/>
  <c r="O40" i="2"/>
  <c r="AI40" i="2" s="1"/>
  <c r="L39" i="2"/>
  <c r="AF39" i="2" s="1"/>
  <c r="N37" i="2"/>
  <c r="AH37" i="2" s="1"/>
  <c r="M34" i="2"/>
  <c r="AG34" i="2" s="1"/>
  <c r="O32" i="2"/>
  <c r="Q32" i="2" s="1"/>
  <c r="AM32" i="2" s="1"/>
  <c r="L31" i="2"/>
  <c r="AF31" i="2" s="1"/>
  <c r="N29" i="2"/>
  <c r="AH29" i="2" s="1"/>
  <c r="M26" i="2"/>
  <c r="AG26" i="2" s="1"/>
  <c r="L23" i="2"/>
  <c r="N21" i="2"/>
  <c r="AH21" i="2" s="1"/>
  <c r="M18" i="2"/>
  <c r="AG18" i="2" s="1"/>
  <c r="L15" i="2"/>
  <c r="AF15" i="2" s="1"/>
  <c r="N13" i="2"/>
  <c r="Q13" i="2" s="1"/>
  <c r="AM13" i="2" s="1"/>
  <c r="M10" i="2"/>
  <c r="AG10" i="2" s="1"/>
  <c r="O8" i="2"/>
  <c r="AI8" i="2" s="1"/>
  <c r="L7" i="2"/>
  <c r="AF7" i="2" s="1"/>
  <c r="N5" i="2"/>
  <c r="N162" i="2"/>
  <c r="AH162" i="2" s="1"/>
  <c r="L124" i="2"/>
  <c r="AF124" i="2" s="1"/>
  <c r="K113" i="2"/>
  <c r="AE113" i="2" s="1"/>
  <c r="N98" i="2"/>
  <c r="AL98" i="2" s="1"/>
  <c r="K33" i="2"/>
  <c r="AE33" i="2" s="1"/>
  <c r="L4" i="2"/>
  <c r="AF4" i="2" s="1"/>
  <c r="O2" i="6"/>
  <c r="M198" i="6"/>
  <c r="AK198" i="6" s="1"/>
  <c r="O188" i="6"/>
  <c r="AI188" i="6" s="1"/>
  <c r="M182" i="6"/>
  <c r="AG182" i="6" s="1"/>
  <c r="M174" i="6"/>
  <c r="AG174" i="6" s="1"/>
  <c r="O172" i="6"/>
  <c r="AI172" i="6" s="1"/>
  <c r="L171" i="6"/>
  <c r="AF171" i="6" s="1"/>
  <c r="O164" i="6"/>
  <c r="AI164" i="6" s="1"/>
  <c r="M158" i="6"/>
  <c r="AG158" i="6" s="1"/>
  <c r="O156" i="6"/>
  <c r="M150" i="6"/>
  <c r="AG150" i="6" s="1"/>
  <c r="N137" i="6"/>
  <c r="AH137" i="6" s="1"/>
  <c r="M134" i="6"/>
  <c r="AG134" i="6" s="1"/>
  <c r="M126" i="6"/>
  <c r="AG126" i="6" s="1"/>
  <c r="O124" i="6"/>
  <c r="AI124" i="6" s="1"/>
  <c r="M118" i="6"/>
  <c r="AG118" i="6" s="1"/>
  <c r="O116" i="6"/>
  <c r="AI116" i="6" s="1"/>
  <c r="M110" i="6"/>
  <c r="AG110" i="6" s="1"/>
  <c r="O108" i="6"/>
  <c r="AI108" i="6" s="1"/>
  <c r="M102" i="6"/>
  <c r="AG102" i="6" s="1"/>
  <c r="O100" i="6"/>
  <c r="AI100" i="6" s="1"/>
  <c r="M94" i="6"/>
  <c r="O92" i="6"/>
  <c r="AI92" i="6" s="1"/>
  <c r="L83" i="6"/>
  <c r="AF83" i="6" s="1"/>
  <c r="O76" i="6"/>
  <c r="AI76" i="6" s="1"/>
  <c r="M70" i="6"/>
  <c r="AK70" i="6" s="1"/>
  <c r="O68" i="6"/>
  <c r="AI68" i="6" s="1"/>
  <c r="L59" i="6"/>
  <c r="AF59" i="6" s="1"/>
  <c r="L51" i="6"/>
  <c r="AF51" i="6" s="1"/>
  <c r="O36" i="6"/>
  <c r="O20" i="6"/>
  <c r="AI20" i="6" s="1"/>
  <c r="O12" i="6"/>
  <c r="AI12" i="6" s="1"/>
  <c r="Q2" i="4"/>
  <c r="L172" i="2"/>
  <c r="AF172" i="2" s="1"/>
  <c r="L148" i="2"/>
  <c r="Q148" i="2" s="1"/>
  <c r="AM148" i="2" s="1"/>
  <c r="M127" i="2"/>
  <c r="AG127" i="2" s="1"/>
  <c r="O117" i="2"/>
  <c r="AI117" i="2" s="1"/>
  <c r="N106" i="2"/>
  <c r="AH106" i="2" s="1"/>
  <c r="K97" i="2"/>
  <c r="AE97" i="2" s="1"/>
  <c r="K49" i="2"/>
  <c r="AE49" i="2" s="1"/>
  <c r="N42" i="2"/>
  <c r="AH42" i="2" s="1"/>
  <c r="L36" i="2"/>
  <c r="AF36" i="2" s="1"/>
  <c r="L28" i="2"/>
  <c r="AF28" i="2" s="1"/>
  <c r="N18" i="2"/>
  <c r="AH18" i="2" s="1"/>
  <c r="M7" i="2"/>
  <c r="AG7" i="2" s="1"/>
  <c r="L188" i="2"/>
  <c r="AF188" i="2" s="1"/>
  <c r="K177" i="2"/>
  <c r="AE177" i="2" s="1"/>
  <c r="N154" i="2"/>
  <c r="AH154" i="2" s="1"/>
  <c r="N146" i="2"/>
  <c r="AH146" i="2" s="1"/>
  <c r="N138" i="2"/>
  <c r="AH138" i="2" s="1"/>
  <c r="L132" i="2"/>
  <c r="AF132" i="2" s="1"/>
  <c r="O109" i="2"/>
  <c r="AI109" i="2" s="1"/>
  <c r="L92" i="2"/>
  <c r="AF92" i="2" s="1"/>
  <c r="O69" i="2"/>
  <c r="AI69" i="2" s="1"/>
  <c r="N66" i="2"/>
  <c r="AH66" i="2" s="1"/>
  <c r="L60" i="2"/>
  <c r="Q60" i="2" s="1"/>
  <c r="AM60" i="2" s="1"/>
  <c r="N50" i="2"/>
  <c r="AH50" i="2" s="1"/>
  <c r="K41" i="2"/>
  <c r="AE41" i="2" s="1"/>
  <c r="K25" i="2"/>
  <c r="AE25" i="2" s="1"/>
  <c r="K17" i="2"/>
  <c r="AE17" i="2" s="1"/>
  <c r="K9" i="2"/>
  <c r="AE9" i="2" s="1"/>
  <c r="M2" i="6"/>
  <c r="K198" i="6"/>
  <c r="AE198" i="6" s="1"/>
  <c r="O194" i="6"/>
  <c r="AI194" i="6" s="1"/>
  <c r="L193" i="6"/>
  <c r="AF193" i="6" s="1"/>
  <c r="K190" i="6"/>
  <c r="AE190" i="6" s="1"/>
  <c r="O186" i="6"/>
  <c r="AI186" i="6" s="1"/>
  <c r="K182" i="6"/>
  <c r="AE182" i="6" s="1"/>
  <c r="O178" i="6"/>
  <c r="AI178" i="6" s="1"/>
  <c r="M172" i="6"/>
  <c r="AG172" i="6" s="1"/>
  <c r="O170" i="6"/>
  <c r="AI170" i="6" s="1"/>
  <c r="L169" i="6"/>
  <c r="AF169" i="6" s="1"/>
  <c r="K166" i="6"/>
  <c r="AE166" i="6" s="1"/>
  <c r="M164" i="6"/>
  <c r="AG164" i="6" s="1"/>
  <c r="O162" i="6"/>
  <c r="AI162" i="6" s="1"/>
  <c r="L161" i="6"/>
  <c r="AF161" i="6" s="1"/>
  <c r="K158" i="6"/>
  <c r="AE158" i="6" s="1"/>
  <c r="M156" i="6"/>
  <c r="AG156" i="6" s="1"/>
  <c r="L153" i="6"/>
  <c r="AF153" i="6" s="1"/>
  <c r="N151" i="6"/>
  <c r="AH151" i="6" s="1"/>
  <c r="K150" i="6"/>
  <c r="AE150" i="6" s="1"/>
  <c r="M148" i="6"/>
  <c r="AG148" i="6" s="1"/>
  <c r="O146" i="6"/>
  <c r="AI146" i="6" s="1"/>
  <c r="L145" i="6"/>
  <c r="AF145" i="6" s="1"/>
  <c r="N143" i="6"/>
  <c r="AH143" i="6" s="1"/>
  <c r="K142" i="6"/>
  <c r="AE142" i="6" s="1"/>
  <c r="M140" i="6"/>
  <c r="AG140" i="6" s="1"/>
  <c r="O138" i="6"/>
  <c r="AI138" i="6" s="1"/>
  <c r="L137" i="6"/>
  <c r="AF137" i="6" s="1"/>
  <c r="N135" i="6"/>
  <c r="AH135" i="6" s="1"/>
  <c r="K134" i="6"/>
  <c r="AE134" i="6" s="1"/>
  <c r="M132" i="6"/>
  <c r="AG132" i="6" s="1"/>
  <c r="O130" i="6"/>
  <c r="AI130" i="6" s="1"/>
  <c r="K126" i="6"/>
  <c r="AE126" i="6" s="1"/>
  <c r="M124" i="6"/>
  <c r="AG124" i="6" s="1"/>
  <c r="O122" i="6"/>
  <c r="AI122" i="6" s="1"/>
  <c r="K118" i="6"/>
  <c r="AE118" i="6" s="1"/>
  <c r="M116" i="6"/>
  <c r="AG116" i="6" s="1"/>
  <c r="O114" i="6"/>
  <c r="AI114" i="6" s="1"/>
  <c r="K110" i="6"/>
  <c r="AE110" i="6" s="1"/>
  <c r="M108" i="6"/>
  <c r="AG108" i="6" s="1"/>
  <c r="O106" i="6"/>
  <c r="AI106" i="6" s="1"/>
  <c r="K102" i="6"/>
  <c r="AE102" i="6" s="1"/>
  <c r="M100" i="6"/>
  <c r="AG100" i="6" s="1"/>
  <c r="O98" i="6"/>
  <c r="AI98" i="6" s="1"/>
  <c r="N95" i="6"/>
  <c r="AH95" i="6" s="1"/>
  <c r="K94" i="6"/>
  <c r="AE94" i="6" s="1"/>
  <c r="M92" i="6"/>
  <c r="AG92" i="6" s="1"/>
  <c r="O90" i="6"/>
  <c r="AI90" i="6" s="1"/>
  <c r="K86" i="6"/>
  <c r="AE86" i="6" s="1"/>
  <c r="M84" i="6"/>
  <c r="AG84" i="6" s="1"/>
  <c r="O82" i="6"/>
  <c r="AI82" i="6" s="1"/>
  <c r="K78" i="6"/>
  <c r="AE78" i="6" s="1"/>
  <c r="M76" i="6"/>
  <c r="AG76" i="6" s="1"/>
  <c r="O74" i="6"/>
  <c r="AI74" i="6" s="1"/>
  <c r="K70" i="6"/>
  <c r="AE70" i="6" s="1"/>
  <c r="M68" i="6"/>
  <c r="AG68" i="6" s="1"/>
  <c r="K62" i="6"/>
  <c r="AE62" i="6" s="1"/>
  <c r="M60" i="6"/>
  <c r="AG60" i="6" s="1"/>
  <c r="O58" i="6"/>
  <c r="AI58" i="6" s="1"/>
  <c r="M52" i="6"/>
  <c r="AG52" i="6" s="1"/>
  <c r="O50" i="6"/>
  <c r="AI50" i="6" s="1"/>
  <c r="L49" i="6"/>
  <c r="AF49" i="6" s="1"/>
  <c r="N47" i="6"/>
  <c r="AH47" i="6" s="1"/>
  <c r="K46" i="6"/>
  <c r="AE46" i="6" s="1"/>
  <c r="M44" i="6"/>
  <c r="AG44" i="6" s="1"/>
  <c r="O42" i="6"/>
  <c r="AI42" i="6" s="1"/>
  <c r="L41" i="6"/>
  <c r="AF41" i="6" s="1"/>
  <c r="N39" i="6"/>
  <c r="AH39" i="6" s="1"/>
  <c r="K38" i="6"/>
  <c r="AE38" i="6" s="1"/>
  <c r="M36" i="6"/>
  <c r="AG36" i="6" s="1"/>
  <c r="L33" i="6"/>
  <c r="AF33" i="6" s="1"/>
  <c r="N31" i="6"/>
  <c r="AH31" i="6" s="1"/>
  <c r="K30" i="6"/>
  <c r="AE30" i="6" s="1"/>
  <c r="M28" i="6"/>
  <c r="AG28" i="6" s="1"/>
  <c r="O26" i="6"/>
  <c r="AI26" i="6" s="1"/>
  <c r="L25" i="6"/>
  <c r="AF25" i="6" s="1"/>
  <c r="N23" i="6"/>
  <c r="AH23" i="6" s="1"/>
  <c r="K22" i="6"/>
  <c r="AE22" i="6" s="1"/>
  <c r="M20" i="6"/>
  <c r="AG20" i="6" s="1"/>
  <c r="O18" i="6"/>
  <c r="AI18" i="6" s="1"/>
  <c r="L17" i="6"/>
  <c r="AF17" i="6" s="1"/>
  <c r="N15" i="6"/>
  <c r="AH15" i="6" s="1"/>
  <c r="K14" i="6"/>
  <c r="AE14" i="6" s="1"/>
  <c r="M12" i="6"/>
  <c r="AG12" i="6" s="1"/>
  <c r="O10" i="6"/>
  <c r="AI10" i="6" s="1"/>
  <c r="L9" i="6"/>
  <c r="AF9" i="6" s="1"/>
  <c r="N7" i="6"/>
  <c r="AH7" i="6" s="1"/>
  <c r="K6" i="6"/>
  <c r="AE6" i="6" s="1"/>
  <c r="M4" i="6"/>
  <c r="AG4" i="6" s="1"/>
  <c r="K193" i="2"/>
  <c r="AE193" i="2" s="1"/>
  <c r="N186" i="2"/>
  <c r="AH186" i="2" s="1"/>
  <c r="L180" i="2"/>
  <c r="AF180" i="2" s="1"/>
  <c r="M167" i="2"/>
  <c r="L156" i="2"/>
  <c r="AF156" i="2" s="1"/>
  <c r="O149" i="2"/>
  <c r="AI149" i="2" s="1"/>
  <c r="M135" i="2"/>
  <c r="AG135" i="2" s="1"/>
  <c r="L100" i="2"/>
  <c r="AF100" i="2" s="1"/>
  <c r="M87" i="2"/>
  <c r="K73" i="2"/>
  <c r="AE73" i="2" s="1"/>
  <c r="N58" i="2"/>
  <c r="AH58" i="2" s="1"/>
  <c r="L44" i="2"/>
  <c r="AF44" i="2" s="1"/>
  <c r="N34" i="2"/>
  <c r="AL34" i="2" s="1"/>
  <c r="O21" i="2"/>
  <c r="AI21" i="2" s="1"/>
  <c r="L12" i="2"/>
  <c r="AF12" i="2" s="1"/>
  <c r="O5" i="2"/>
  <c r="AI5" i="2" s="1"/>
  <c r="N183" i="6"/>
  <c r="AH183" i="6" s="1"/>
  <c r="O66" i="6"/>
  <c r="AI66" i="6" s="1"/>
  <c r="M199" i="6"/>
  <c r="AG199" i="6" s="1"/>
  <c r="O197" i="6"/>
  <c r="L196" i="6"/>
  <c r="AF196" i="6" s="1"/>
  <c r="N194" i="6"/>
  <c r="AH194" i="6" s="1"/>
  <c r="K193" i="6"/>
  <c r="AE193" i="6" s="1"/>
  <c r="O189" i="6"/>
  <c r="AI189" i="6" s="1"/>
  <c r="K185" i="6"/>
  <c r="AE185" i="6" s="1"/>
  <c r="M183" i="6"/>
  <c r="AG183" i="6" s="1"/>
  <c r="O181" i="6"/>
  <c r="AI181" i="6" s="1"/>
  <c r="L180" i="6"/>
  <c r="AF180" i="6" s="1"/>
  <c r="N178" i="6"/>
  <c r="AH178" i="6" s="1"/>
  <c r="K177" i="6"/>
  <c r="AE177" i="6" s="1"/>
  <c r="M175" i="6"/>
  <c r="AG175" i="6" s="1"/>
  <c r="O173" i="6"/>
  <c r="N170" i="6"/>
  <c r="AH170" i="6" s="1"/>
  <c r="K169" i="6"/>
  <c r="AE169" i="6" s="1"/>
  <c r="M167" i="6"/>
  <c r="AG167" i="6" s="1"/>
  <c r="O165" i="6"/>
  <c r="AI165" i="6" s="1"/>
  <c r="N162" i="6"/>
  <c r="AH162" i="6" s="1"/>
  <c r="M159" i="6"/>
  <c r="AG159" i="6" s="1"/>
  <c r="L156" i="6"/>
  <c r="AF156" i="6" s="1"/>
  <c r="N154" i="6"/>
  <c r="AH154" i="6" s="1"/>
  <c r="K153" i="6"/>
  <c r="AE153" i="6" s="1"/>
  <c r="O149" i="6"/>
  <c r="AI149" i="6" s="1"/>
  <c r="L148" i="6"/>
  <c r="AF148" i="6" s="1"/>
  <c r="N146" i="6"/>
  <c r="AH146" i="6" s="1"/>
  <c r="M143" i="6"/>
  <c r="AG143" i="6" s="1"/>
  <c r="O141" i="6"/>
  <c r="AI141" i="6" s="1"/>
  <c r="K137" i="6"/>
  <c r="AE137" i="6" s="1"/>
  <c r="M135" i="6"/>
  <c r="O133" i="6"/>
  <c r="AI133" i="6" s="1"/>
  <c r="K129" i="6"/>
  <c r="AE129" i="6" s="1"/>
  <c r="O125" i="6"/>
  <c r="AI125" i="6" s="1"/>
  <c r="L124" i="6"/>
  <c r="N122" i="6"/>
  <c r="AH122" i="6" s="1"/>
  <c r="L116" i="6"/>
  <c r="AF116" i="6" s="1"/>
  <c r="N114" i="6"/>
  <c r="AH114" i="6" s="1"/>
  <c r="K113" i="6"/>
  <c r="AE113" i="6" s="1"/>
  <c r="M111" i="6"/>
  <c r="AG111" i="6" s="1"/>
  <c r="L108" i="6"/>
  <c r="AF108" i="6" s="1"/>
  <c r="N106" i="6"/>
  <c r="AH106" i="6" s="1"/>
  <c r="K105" i="6"/>
  <c r="M103" i="6"/>
  <c r="AG103" i="6" s="1"/>
  <c r="N98" i="6"/>
  <c r="AH98" i="6" s="1"/>
  <c r="K97" i="6"/>
  <c r="AE97" i="6" s="1"/>
  <c r="M79" i="6"/>
  <c r="Q79" i="6" s="1"/>
  <c r="AM79" i="6" s="1"/>
  <c r="O77" i="6"/>
  <c r="AI77" i="6" s="1"/>
  <c r="K73" i="6"/>
  <c r="AE73" i="6" s="1"/>
  <c r="N66" i="6"/>
  <c r="AH66" i="6" s="1"/>
  <c r="O61" i="6"/>
  <c r="AI61" i="6" s="1"/>
  <c r="K57" i="6"/>
  <c r="AE57" i="6" s="1"/>
  <c r="M47" i="6"/>
  <c r="AG47" i="6" s="1"/>
  <c r="O45" i="6"/>
  <c r="AI45" i="6" s="1"/>
  <c r="N34" i="6"/>
  <c r="Q34" i="6" s="1"/>
  <c r="AM34" i="6" s="1"/>
  <c r="K33" i="6"/>
  <c r="AE33" i="6" s="1"/>
  <c r="M23" i="6"/>
  <c r="AG23" i="6" s="1"/>
  <c r="O21" i="6"/>
  <c r="AI21" i="6" s="1"/>
  <c r="O189" i="2"/>
  <c r="N170" i="2"/>
  <c r="O157" i="2"/>
  <c r="AI157" i="2" s="1"/>
  <c r="K129" i="2"/>
  <c r="AE129" i="2" s="1"/>
  <c r="M95" i="2"/>
  <c r="AG95" i="2" s="1"/>
  <c r="L52" i="2"/>
  <c r="AF52" i="2" s="1"/>
  <c r="N26" i="2"/>
  <c r="AH26" i="2" s="1"/>
  <c r="M196" i="6"/>
  <c r="AG196" i="6" s="1"/>
  <c r="M188" i="6"/>
  <c r="L185" i="6"/>
  <c r="AF185" i="6" s="1"/>
  <c r="M180" i="6"/>
  <c r="AG180" i="6" s="1"/>
  <c r="L177" i="6"/>
  <c r="AF177" i="6" s="1"/>
  <c r="K174" i="6"/>
  <c r="AE174" i="6" s="1"/>
  <c r="N167" i="6"/>
  <c r="AH167" i="6" s="1"/>
  <c r="O154" i="6"/>
  <c r="AI154" i="6" s="1"/>
  <c r="O200" i="6"/>
  <c r="AI200" i="6" s="1"/>
  <c r="L199" i="6"/>
  <c r="AK199" i="6" s="1"/>
  <c r="N197" i="6"/>
  <c r="AH197" i="6" s="1"/>
  <c r="K196" i="6"/>
  <c r="AE196" i="6" s="1"/>
  <c r="M194" i="6"/>
  <c r="AG194" i="6" s="1"/>
  <c r="O192" i="6"/>
  <c r="AL192" i="6" s="1"/>
  <c r="L191" i="6"/>
  <c r="AF191" i="6" s="1"/>
  <c r="N189" i="6"/>
  <c r="AH189" i="6" s="1"/>
  <c r="K188" i="6"/>
  <c r="AE188" i="6" s="1"/>
  <c r="O184" i="6"/>
  <c r="AL184" i="6" s="1"/>
  <c r="L183" i="6"/>
  <c r="AF183" i="6" s="1"/>
  <c r="N181" i="6"/>
  <c r="AH181" i="6" s="1"/>
  <c r="K180" i="6"/>
  <c r="AE180" i="6" s="1"/>
  <c r="M178" i="6"/>
  <c r="O176" i="6"/>
  <c r="AI176" i="6" s="1"/>
  <c r="L175" i="6"/>
  <c r="AF175" i="6" s="1"/>
  <c r="N173" i="6"/>
  <c r="AH173" i="6" s="1"/>
  <c r="K172" i="6"/>
  <c r="M170" i="6"/>
  <c r="AG170" i="6" s="1"/>
  <c r="N165" i="6"/>
  <c r="AH165" i="6" s="1"/>
  <c r="K164" i="6"/>
  <c r="AE164" i="6" s="1"/>
  <c r="M162" i="6"/>
  <c r="AG162" i="6" s="1"/>
  <c r="O160" i="6"/>
  <c r="Q160" i="6" s="1"/>
  <c r="AM160" i="6" s="1"/>
  <c r="K156" i="6"/>
  <c r="AE156" i="6" s="1"/>
  <c r="M154" i="6"/>
  <c r="AG154" i="6" s="1"/>
  <c r="O152" i="6"/>
  <c r="Q152" i="6" s="1"/>
  <c r="AM152" i="6" s="1"/>
  <c r="N149" i="6"/>
  <c r="AH149" i="6" s="1"/>
  <c r="K148" i="6"/>
  <c r="AE148" i="6" s="1"/>
  <c r="M146" i="6"/>
  <c r="AG146" i="6" s="1"/>
  <c r="O144" i="6"/>
  <c r="Q144" i="6" s="1"/>
  <c r="AM144" i="6" s="1"/>
  <c r="N141" i="6"/>
  <c r="AH141" i="6" s="1"/>
  <c r="K140" i="6"/>
  <c r="AE140" i="6" s="1"/>
  <c r="M138" i="6"/>
  <c r="AG138" i="6" s="1"/>
  <c r="O136" i="6"/>
  <c r="AL136" i="6" s="1"/>
  <c r="L135" i="6"/>
  <c r="AF135" i="6" s="1"/>
  <c r="N133" i="6"/>
  <c r="AH133" i="6" s="1"/>
  <c r="K132" i="6"/>
  <c r="AE132" i="6" s="1"/>
  <c r="M130" i="6"/>
  <c r="AK130" i="6" s="1"/>
  <c r="O128" i="6"/>
  <c r="Q128" i="6" s="1"/>
  <c r="AM128" i="6" s="1"/>
  <c r="L127" i="6"/>
  <c r="AF127" i="6" s="1"/>
  <c r="N125" i="6"/>
  <c r="AH125" i="6" s="1"/>
  <c r="M122" i="6"/>
  <c r="L119" i="6"/>
  <c r="AF119" i="6" s="1"/>
  <c r="N117" i="6"/>
  <c r="AH117" i="6" s="1"/>
  <c r="K116" i="6"/>
  <c r="AE116" i="6" s="1"/>
  <c r="M114" i="6"/>
  <c r="L111" i="6"/>
  <c r="Q111" i="6" s="1"/>
  <c r="AM111" i="6" s="1"/>
  <c r="N109" i="6"/>
  <c r="AH109" i="6" s="1"/>
  <c r="K108" i="6"/>
  <c r="AE108" i="6" s="1"/>
  <c r="M106" i="6"/>
  <c r="AG106" i="6" s="1"/>
  <c r="O104" i="6"/>
  <c r="AI104" i="6" s="1"/>
  <c r="K100" i="6"/>
  <c r="AE100" i="6" s="1"/>
  <c r="M98" i="6"/>
  <c r="AG98" i="6" s="1"/>
  <c r="O96" i="6"/>
  <c r="AL96" i="6" s="1"/>
  <c r="N2" i="2"/>
  <c r="L198" i="2"/>
  <c r="AF198" i="2" s="1"/>
  <c r="O191" i="2"/>
  <c r="AI191" i="2" s="1"/>
  <c r="N188" i="2"/>
  <c r="AH188" i="2" s="1"/>
  <c r="K187" i="2"/>
  <c r="AE187" i="2" s="1"/>
  <c r="M185" i="2"/>
  <c r="AG185" i="2" s="1"/>
  <c r="N180" i="2"/>
  <c r="AH180" i="2" s="1"/>
  <c r="K179" i="2"/>
  <c r="Q179" i="2" s="1"/>
  <c r="AM179" i="2" s="1"/>
  <c r="O175" i="2"/>
  <c r="AI175" i="2" s="1"/>
  <c r="N172" i="2"/>
  <c r="AH172" i="2" s="1"/>
  <c r="K171" i="2"/>
  <c r="Q171" i="2" s="1"/>
  <c r="AM171" i="2" s="1"/>
  <c r="O167" i="2"/>
  <c r="AL167" i="2" s="1"/>
  <c r="N164" i="2"/>
  <c r="Q164" i="2" s="1"/>
  <c r="AM164" i="2" s="1"/>
  <c r="K163" i="2"/>
  <c r="AE163" i="2" s="1"/>
  <c r="O159" i="2"/>
  <c r="AI159" i="2" s="1"/>
  <c r="K155" i="2"/>
  <c r="Q155" i="2" s="1"/>
  <c r="AM155" i="2" s="1"/>
  <c r="M153" i="2"/>
  <c r="AG153" i="2" s="1"/>
  <c r="K147" i="2"/>
  <c r="AE147" i="2" s="1"/>
  <c r="M145" i="2"/>
  <c r="AG145" i="2" s="1"/>
  <c r="K139" i="2"/>
  <c r="AE139" i="2" s="1"/>
  <c r="K131" i="2"/>
  <c r="AE131" i="2" s="1"/>
  <c r="M129" i="2"/>
  <c r="AG129" i="2" s="1"/>
  <c r="L118" i="2"/>
  <c r="AF118" i="2" s="1"/>
  <c r="M113" i="2"/>
  <c r="AG113" i="2" s="1"/>
  <c r="M105" i="2"/>
  <c r="AG105" i="2" s="1"/>
  <c r="N100" i="2"/>
  <c r="AH100" i="2" s="1"/>
  <c r="K91" i="2"/>
  <c r="AE91" i="2" s="1"/>
  <c r="L78" i="2"/>
  <c r="Q78" i="2" s="1"/>
  <c r="AM78" i="2" s="1"/>
  <c r="K75" i="2"/>
  <c r="Q75" i="2" s="1"/>
  <c r="AM75" i="2" s="1"/>
  <c r="M65" i="2"/>
  <c r="AG65" i="2" s="1"/>
  <c r="N52" i="2"/>
  <c r="AH52" i="2" s="1"/>
  <c r="M49" i="2"/>
  <c r="AK49" i="2" s="1"/>
  <c r="O39" i="2"/>
  <c r="AI39" i="2" s="1"/>
  <c r="N36" i="2"/>
  <c r="AH36" i="2" s="1"/>
  <c r="K27" i="2"/>
  <c r="Q27" i="2" s="1"/>
  <c r="AM27" i="2" s="1"/>
  <c r="L14" i="2"/>
  <c r="AK14" i="2" s="1"/>
  <c r="K11" i="2"/>
  <c r="AE11" i="2" s="1"/>
  <c r="L2" i="2"/>
  <c r="N194" i="2"/>
  <c r="AH194" i="2" s="1"/>
  <c r="K185" i="2"/>
  <c r="N178" i="2"/>
  <c r="AH178" i="2" s="1"/>
  <c r="K169" i="2"/>
  <c r="AE169" i="2" s="1"/>
  <c r="K161" i="2"/>
  <c r="AE161" i="2" s="1"/>
  <c r="K153" i="2"/>
  <c r="AE153" i="2" s="1"/>
  <c r="K145" i="2"/>
  <c r="K137" i="2"/>
  <c r="AE137" i="2" s="1"/>
  <c r="N130" i="2"/>
  <c r="AH130" i="2" s="1"/>
  <c r="K121" i="2"/>
  <c r="Q121" i="2" s="1"/>
  <c r="AM121" i="2" s="1"/>
  <c r="N114" i="2"/>
  <c r="Q114" i="2" s="1"/>
  <c r="AM114" i="2" s="1"/>
  <c r="N90" i="2"/>
  <c r="AH90" i="2" s="1"/>
  <c r="K81" i="2"/>
  <c r="Q81" i="2" s="1"/>
  <c r="AM81" i="2" s="1"/>
  <c r="Q2" i="3"/>
  <c r="Q2" i="5"/>
  <c r="Q2" i="1"/>
  <c r="AL75" i="2"/>
  <c r="AH75" i="2"/>
  <c r="AH19" i="2"/>
  <c r="AL19" i="2"/>
  <c r="AH171" i="2"/>
  <c r="AL92" i="2"/>
  <c r="AF189" i="2"/>
  <c r="AK189" i="2"/>
  <c r="AL176" i="2"/>
  <c r="AK154" i="2"/>
  <c r="AG154" i="2"/>
  <c r="AE22" i="2"/>
  <c r="AG181" i="2"/>
  <c r="AK181" i="2"/>
  <c r="Q174" i="2"/>
  <c r="AM174" i="2" s="1"/>
  <c r="AE159" i="2"/>
  <c r="AL139" i="2"/>
  <c r="AL199" i="2"/>
  <c r="AK197" i="2"/>
  <c r="Q83" i="2"/>
  <c r="AM83" i="2" s="1"/>
  <c r="Q125" i="2"/>
  <c r="AM125" i="2" s="1"/>
  <c r="AE196" i="2"/>
  <c r="Q196" i="2"/>
  <c r="AM196" i="2" s="1"/>
  <c r="AE148" i="2"/>
  <c r="AE140" i="2"/>
  <c r="Q140" i="2"/>
  <c r="AM140" i="2" s="1"/>
  <c r="AE84" i="2"/>
  <c r="Q84" i="2"/>
  <c r="AM84" i="2" s="1"/>
  <c r="AE68" i="2"/>
  <c r="Q68" i="2"/>
  <c r="AM68" i="2" s="1"/>
  <c r="AE60" i="2"/>
  <c r="AK58" i="2"/>
  <c r="AE52" i="2"/>
  <c r="AE44" i="2"/>
  <c r="AE36" i="2"/>
  <c r="AE28" i="2"/>
  <c r="AE20" i="2"/>
  <c r="AE12" i="2"/>
  <c r="AE4" i="2"/>
  <c r="AI198" i="2"/>
  <c r="AF141" i="2"/>
  <c r="AF117" i="2"/>
  <c r="AI11" i="2"/>
  <c r="AE174" i="2"/>
  <c r="AK200" i="2"/>
  <c r="AE176" i="2"/>
  <c r="Q176" i="2"/>
  <c r="AM176" i="2" s="1"/>
  <c r="AE142" i="2"/>
  <c r="Q142" i="2"/>
  <c r="AM142" i="2" s="1"/>
  <c r="Q46" i="2"/>
  <c r="AM46" i="2" s="1"/>
  <c r="Q24" i="2"/>
  <c r="AM24" i="2" s="1"/>
  <c r="AE78" i="2"/>
  <c r="AE198" i="2"/>
  <c r="Q144" i="2"/>
  <c r="AM144" i="2" s="1"/>
  <c r="Q48" i="2"/>
  <c r="AM48" i="2" s="1"/>
  <c r="Q77" i="2"/>
  <c r="AM77" i="2" s="1"/>
  <c r="AE110" i="2"/>
  <c r="Q110" i="2"/>
  <c r="AM110" i="2" s="1"/>
  <c r="AK53" i="2"/>
  <c r="AG53" i="2"/>
  <c r="AE172" i="2"/>
  <c r="AE124" i="2"/>
  <c r="AK117" i="2"/>
  <c r="Q200" i="2"/>
  <c r="AM200" i="2" s="1"/>
  <c r="AE146" i="2"/>
  <c r="AE72" i="2"/>
  <c r="AE50" i="2"/>
  <c r="AE38" i="2"/>
  <c r="Q38" i="2"/>
  <c r="AM38" i="2" s="1"/>
  <c r="AK101" i="2"/>
  <c r="AE195" i="2"/>
  <c r="Q195" i="2"/>
  <c r="AM195" i="2" s="1"/>
  <c r="AE190" i="2"/>
  <c r="Q190" i="2"/>
  <c r="AM190" i="2" s="1"/>
  <c r="AE168" i="2"/>
  <c r="Q158" i="2"/>
  <c r="AM158" i="2" s="1"/>
  <c r="Q67" i="2"/>
  <c r="AM67" i="2" s="1"/>
  <c r="AH104" i="2"/>
  <c r="AE188" i="2"/>
  <c r="AE76" i="2"/>
  <c r="AE16" i="2"/>
  <c r="Q16" i="2"/>
  <c r="AM16" i="2" s="1"/>
  <c r="AE178" i="2"/>
  <c r="AE90" i="2"/>
  <c r="Q30" i="2"/>
  <c r="AM30" i="2" s="1"/>
  <c r="Q115" i="2"/>
  <c r="AM115" i="2" s="1"/>
  <c r="Q107" i="2"/>
  <c r="AM107" i="2" s="1"/>
  <c r="Q99" i="2"/>
  <c r="AM99" i="2" s="1"/>
  <c r="Q51" i="2"/>
  <c r="AM51" i="2" s="1"/>
  <c r="Q43" i="2"/>
  <c r="AM43" i="2" s="1"/>
  <c r="Q35" i="2"/>
  <c r="AM35" i="2" s="1"/>
  <c r="Q19" i="2"/>
  <c r="AM19" i="2" s="1"/>
  <c r="AE152" i="2"/>
  <c r="AE56" i="2"/>
  <c r="AE164" i="2"/>
  <c r="AE156" i="2"/>
  <c r="AH139" i="2"/>
  <c r="AE63" i="2"/>
  <c r="Q166" i="2"/>
  <c r="AM166" i="2" s="1"/>
  <c r="Q134" i="2"/>
  <c r="AM134" i="2" s="1"/>
  <c r="AE111" i="2"/>
  <c r="AE104" i="2"/>
  <c r="AE94" i="2"/>
  <c r="Q94" i="2"/>
  <c r="AM94" i="2" s="1"/>
  <c r="AE23" i="2"/>
  <c r="AE127" i="2"/>
  <c r="Q182" i="2"/>
  <c r="AM182" i="2" s="1"/>
  <c r="Q150" i="2"/>
  <c r="AM150" i="2" s="1"/>
  <c r="AE128" i="2"/>
  <c r="AE123" i="2"/>
  <c r="Q123" i="2"/>
  <c r="AM123" i="2" s="1"/>
  <c r="Q59" i="2"/>
  <c r="AM59" i="2" s="1"/>
  <c r="AE180" i="2"/>
  <c r="AE132" i="2"/>
  <c r="AK122" i="2"/>
  <c r="AE116" i="2"/>
  <c r="Q116" i="2"/>
  <c r="AM116" i="2" s="1"/>
  <c r="AE108" i="2"/>
  <c r="Q108" i="2"/>
  <c r="AM108" i="2" s="1"/>
  <c r="AE100" i="2"/>
  <c r="AE92" i="2"/>
  <c r="AK82" i="6"/>
  <c r="AE7" i="2"/>
  <c r="AL11" i="6"/>
  <c r="AE120" i="2"/>
  <c r="AE184" i="2"/>
  <c r="Q88" i="2"/>
  <c r="AM88" i="2" s="1"/>
  <c r="Q54" i="2"/>
  <c r="AM54" i="2" s="1"/>
  <c r="AE136" i="2"/>
  <c r="Q126" i="2"/>
  <c r="AM126" i="2" s="1"/>
  <c r="Q102" i="2"/>
  <c r="AM102" i="2" s="1"/>
  <c r="Q86" i="2"/>
  <c r="AM86" i="2" s="1"/>
  <c r="Q70" i="2"/>
  <c r="AM70" i="2" s="1"/>
  <c r="Q62" i="2"/>
  <c r="AM62" i="2" s="1"/>
  <c r="Q6" i="2"/>
  <c r="AM6" i="2" s="1"/>
  <c r="AL79" i="2"/>
  <c r="Q122" i="2"/>
  <c r="AM122" i="2" s="1"/>
  <c r="AL179" i="2"/>
  <c r="AK125" i="2"/>
  <c r="AK93" i="2"/>
  <c r="AL183" i="2"/>
  <c r="AK174" i="2"/>
  <c r="AK161" i="2"/>
  <c r="AK158" i="2"/>
  <c r="AK142" i="2"/>
  <c r="AL140" i="2"/>
  <c r="AK126" i="2"/>
  <c r="AL119" i="2"/>
  <c r="AL116" i="2"/>
  <c r="AL103" i="2"/>
  <c r="AL87" i="2"/>
  <c r="AK62" i="2"/>
  <c r="AL44" i="2"/>
  <c r="AK6" i="2"/>
  <c r="Q80" i="2"/>
  <c r="AM80" i="2" s="1"/>
  <c r="Q31" i="2"/>
  <c r="AM31" i="2" s="1"/>
  <c r="AK10" i="6"/>
  <c r="Q44" i="6"/>
  <c r="AM44" i="6" s="1"/>
  <c r="Q84" i="6"/>
  <c r="AM84" i="6" s="1"/>
  <c r="AK86" i="6"/>
  <c r="Q76" i="6"/>
  <c r="AM76" i="6" s="1"/>
  <c r="AL163" i="6"/>
  <c r="Q121" i="6"/>
  <c r="AM121" i="6" s="1"/>
  <c r="AE184" i="6"/>
  <c r="AE8" i="6"/>
  <c r="Q8" i="6"/>
  <c r="AM8" i="6" s="1"/>
  <c r="AE82" i="6"/>
  <c r="AE112" i="6"/>
  <c r="AE191" i="6"/>
  <c r="AE128" i="6"/>
  <c r="AE7" i="6"/>
  <c r="AE163" i="6"/>
  <c r="AE200" i="6"/>
  <c r="Q200" i="6"/>
  <c r="AM200" i="6" s="1"/>
  <c r="AE192" i="6"/>
  <c r="AE176" i="6"/>
  <c r="AE168" i="6"/>
  <c r="Q168" i="6"/>
  <c r="AM168" i="6" s="1"/>
  <c r="AE160" i="6"/>
  <c r="AE152" i="6"/>
  <c r="AE144" i="6"/>
  <c r="AE96" i="6"/>
  <c r="AE56" i="6"/>
  <c r="Q56" i="6"/>
  <c r="AM56" i="6" s="1"/>
  <c r="AE32" i="6"/>
  <c r="Q32" i="6"/>
  <c r="AM32" i="6" s="1"/>
  <c r="AE16" i="6"/>
  <c r="Q16" i="6"/>
  <c r="AM16" i="6" s="1"/>
  <c r="Q113" i="6"/>
  <c r="AM113" i="6" s="1"/>
  <c r="AE10" i="6"/>
  <c r="AE72" i="6"/>
  <c r="Q72" i="6"/>
  <c r="AM72" i="6" s="1"/>
  <c r="AE143" i="6"/>
  <c r="AE47" i="6"/>
  <c r="AE64" i="6"/>
  <c r="Q64" i="6"/>
  <c r="AM64" i="6" s="1"/>
  <c r="AE66" i="6"/>
  <c r="AE98" i="6"/>
  <c r="AE80" i="6"/>
  <c r="Q80" i="6"/>
  <c r="AM80" i="6" s="1"/>
  <c r="AE3" i="6"/>
  <c r="Q3" i="6"/>
  <c r="AM3" i="6" s="1"/>
  <c r="AE39" i="6"/>
  <c r="Q39" i="6"/>
  <c r="AM39" i="6" s="1"/>
  <c r="AE88" i="6"/>
  <c r="Q88" i="6"/>
  <c r="AM88" i="6" s="1"/>
  <c r="AE136" i="6"/>
  <c r="AE159" i="6"/>
  <c r="AE51" i="6"/>
  <c r="AE15" i="6"/>
  <c r="AE23" i="6"/>
  <c r="AL43" i="6"/>
  <c r="AE71" i="6"/>
  <c r="Q71" i="6"/>
  <c r="AM71" i="6" s="1"/>
  <c r="AE79" i="6"/>
  <c r="Q41" i="6"/>
  <c r="AM41" i="6" s="1"/>
  <c r="AE122" i="6"/>
  <c r="AE34" i="6"/>
  <c r="AE67" i="6"/>
  <c r="Q4" i="6"/>
  <c r="AM4" i="6" s="1"/>
  <c r="AE74" i="6"/>
  <c r="Q74" i="6"/>
  <c r="AM74" i="6" s="1"/>
  <c r="AE138" i="6"/>
  <c r="Q28" i="6"/>
  <c r="AM28" i="6" s="1"/>
  <c r="AE90" i="6"/>
  <c r="AE120" i="6"/>
  <c r="AE162" i="6"/>
  <c r="AE26" i="6"/>
  <c r="AE40" i="6"/>
  <c r="Q40" i="6"/>
  <c r="AM40" i="6" s="1"/>
  <c r="AE50" i="6"/>
  <c r="AE106" i="6"/>
  <c r="AE111" i="6"/>
  <c r="AE199" i="6"/>
  <c r="AE54" i="6"/>
  <c r="Q54" i="6"/>
  <c r="AM54" i="6" s="1"/>
  <c r="AE24" i="6"/>
  <c r="Q24" i="6"/>
  <c r="AM24" i="6" s="1"/>
  <c r="AE48" i="6"/>
  <c r="Q48" i="6"/>
  <c r="AM48" i="6" s="1"/>
  <c r="AE104" i="6"/>
  <c r="AL155" i="6"/>
  <c r="Q195" i="6"/>
  <c r="AM195" i="6" s="1"/>
  <c r="Q115" i="6"/>
  <c r="AM115" i="6" s="1"/>
  <c r="Q83" i="6"/>
  <c r="AM83" i="6" s="1"/>
  <c r="Q43" i="6"/>
  <c r="AM43" i="6" s="1"/>
  <c r="AK158" i="6"/>
  <c r="AK66" i="6"/>
  <c r="Q151" i="6"/>
  <c r="AM151" i="6" s="1"/>
  <c r="Q87" i="6"/>
  <c r="AM87" i="6" s="1"/>
  <c r="Q63" i="6"/>
  <c r="AM63" i="6" s="1"/>
  <c r="Q55" i="6"/>
  <c r="AM55" i="6" s="1"/>
  <c r="Q166" i="6"/>
  <c r="AM166" i="6" s="1"/>
  <c r="Q142" i="6"/>
  <c r="AM142" i="6" s="1"/>
  <c r="Q30" i="6"/>
  <c r="AM30" i="6" s="1"/>
  <c r="AK157" i="6"/>
  <c r="AK200" i="6"/>
  <c r="AK160" i="6"/>
  <c r="AK136" i="6"/>
  <c r="AK104" i="6"/>
  <c r="AL102" i="6"/>
  <c r="AK48" i="6"/>
  <c r="AK32" i="6"/>
  <c r="AL30" i="6"/>
  <c r="Q21" i="6"/>
  <c r="AM21" i="6" s="1"/>
  <c r="Q13" i="6"/>
  <c r="AM13" i="6" s="1"/>
  <c r="AL144" i="2"/>
  <c r="AI144" i="2"/>
  <c r="AK178" i="2"/>
  <c r="AG178" i="2"/>
  <c r="AK106" i="2"/>
  <c r="AG106" i="2"/>
  <c r="AL200" i="2"/>
  <c r="AI200" i="2"/>
  <c r="AK114" i="2"/>
  <c r="AG114" i="2"/>
  <c r="AG50" i="2"/>
  <c r="AK50" i="2"/>
  <c r="AG162" i="2"/>
  <c r="AK162" i="2"/>
  <c r="AL80" i="2"/>
  <c r="AI80" i="2"/>
  <c r="AL24" i="2"/>
  <c r="AI24" i="2"/>
  <c r="AI16" i="2"/>
  <c r="AL16" i="2"/>
  <c r="AL88" i="2"/>
  <c r="AI88" i="2"/>
  <c r="AG42" i="2"/>
  <c r="AK42" i="2"/>
  <c r="AI176" i="2"/>
  <c r="AL163" i="2"/>
  <c r="AL113" i="6"/>
  <c r="AK110" i="2"/>
  <c r="AH48" i="2"/>
  <c r="AL155" i="2"/>
  <c r="AL99" i="2"/>
  <c r="AF130" i="2"/>
  <c r="AK149" i="2"/>
  <c r="AL184" i="2"/>
  <c r="AK42" i="6"/>
  <c r="AL84" i="2"/>
  <c r="AG125" i="2"/>
  <c r="AF197" i="2"/>
  <c r="AI27" i="2"/>
  <c r="AL24" i="6"/>
  <c r="AL37" i="6"/>
  <c r="AK177" i="2"/>
  <c r="AL151" i="2"/>
  <c r="AF150" i="2"/>
  <c r="AK150" i="2"/>
  <c r="AL124" i="2"/>
  <c r="AK86" i="2"/>
  <c r="AK30" i="2"/>
  <c r="AK22" i="2"/>
  <c r="AL4" i="2"/>
  <c r="AK10" i="2"/>
  <c r="AI199" i="2"/>
  <c r="AL85" i="6"/>
  <c r="AK195" i="6"/>
  <c r="AK196" i="2"/>
  <c r="AK191" i="2"/>
  <c r="AK164" i="2"/>
  <c r="AK140" i="2"/>
  <c r="AL187" i="6"/>
  <c r="AK133" i="2"/>
  <c r="AL107" i="2"/>
  <c r="AL76" i="2"/>
  <c r="AK73" i="2"/>
  <c r="AL67" i="2"/>
  <c r="AL43" i="2"/>
  <c r="AK29" i="2"/>
  <c r="AL12" i="2"/>
  <c r="AL3" i="2"/>
  <c r="AL199" i="6"/>
  <c r="AL191" i="6"/>
  <c r="AK129" i="6"/>
  <c r="AK121" i="6"/>
  <c r="AL119" i="6"/>
  <c r="AK89" i="6"/>
  <c r="AL71" i="6"/>
  <c r="AK65" i="6"/>
  <c r="AK57" i="6"/>
  <c r="AL55" i="6"/>
  <c r="AL139" i="6"/>
  <c r="AL147" i="6"/>
  <c r="AK113" i="6"/>
  <c r="AL123" i="2"/>
  <c r="AK109" i="2"/>
  <c r="AK89" i="2"/>
  <c r="AK34" i="2"/>
  <c r="AL28" i="2"/>
  <c r="AK21" i="2"/>
  <c r="AI29" i="2"/>
  <c r="AI93" i="2"/>
  <c r="AI143" i="2"/>
  <c r="AH140" i="2"/>
  <c r="AF93" i="2"/>
  <c r="AF62" i="2"/>
  <c r="AG58" i="2"/>
  <c r="AK182" i="2"/>
  <c r="AL159" i="2"/>
  <c r="AI183" i="2"/>
  <c r="AG177" i="2"/>
  <c r="AF174" i="2"/>
  <c r="AF82" i="2"/>
  <c r="AL131" i="2"/>
  <c r="AG161" i="2"/>
  <c r="AF158" i="2"/>
  <c r="AI151" i="2"/>
  <c r="AF126" i="2"/>
  <c r="AG122" i="2"/>
  <c r="AF71" i="2"/>
  <c r="AK5" i="2"/>
  <c r="AH148" i="2"/>
  <c r="AF142" i="2"/>
  <c r="AF135" i="2"/>
  <c r="AI107" i="2"/>
  <c r="AI87" i="2"/>
  <c r="AH67" i="2"/>
  <c r="AK153" i="2"/>
  <c r="AF29" i="2"/>
  <c r="AK69" i="2"/>
  <c r="AL156" i="2"/>
  <c r="AF18" i="2"/>
  <c r="AK96" i="6"/>
  <c r="AL115" i="6"/>
  <c r="AL63" i="6"/>
  <c r="AK152" i="6"/>
  <c r="AL166" i="6"/>
  <c r="AK168" i="6"/>
  <c r="AK5" i="6"/>
  <c r="AK29" i="6"/>
  <c r="AL123" i="6"/>
  <c r="AK165" i="6"/>
  <c r="AL168" i="6"/>
  <c r="AI103" i="2"/>
  <c r="AK74" i="2"/>
  <c r="AK45" i="2"/>
  <c r="AL83" i="2"/>
  <c r="AK116" i="2"/>
  <c r="AK103" i="2"/>
  <c r="AF109" i="2"/>
  <c r="AG21" i="2"/>
  <c r="AH8" i="2"/>
  <c r="AL122" i="2"/>
  <c r="AK84" i="2"/>
  <c r="AI123" i="2"/>
  <c r="AK85" i="2"/>
  <c r="AK108" i="2"/>
  <c r="AL59" i="2"/>
  <c r="AL127" i="2"/>
  <c r="AK68" i="2"/>
  <c r="AK15" i="2"/>
  <c r="AI181" i="2"/>
  <c r="AG199" i="2"/>
  <c r="AH116" i="2"/>
  <c r="AF164" i="2"/>
  <c r="AG159" i="2"/>
  <c r="AI141" i="2"/>
  <c r="AG119" i="2"/>
  <c r="AI101" i="2"/>
  <c r="AF84" i="2"/>
  <c r="AG79" i="2"/>
  <c r="AI53" i="2"/>
  <c r="AG31" i="2"/>
  <c r="AI13" i="2"/>
  <c r="AG191" i="2"/>
  <c r="AI173" i="2"/>
  <c r="AG151" i="2"/>
  <c r="AI133" i="2"/>
  <c r="AF116" i="2"/>
  <c r="AG111" i="2"/>
  <c r="AG63" i="2"/>
  <c r="AI45" i="2"/>
  <c r="AF196" i="2"/>
  <c r="AI165" i="2"/>
  <c r="AG143" i="2"/>
  <c r="AG103" i="2"/>
  <c r="AI85" i="2"/>
  <c r="AF68" i="2"/>
  <c r="AG55" i="2"/>
  <c r="AI37" i="2"/>
  <c r="AG15" i="2"/>
  <c r="AK172" i="2"/>
  <c r="AG183" i="2"/>
  <c r="AI125" i="2"/>
  <c r="AF108" i="2"/>
  <c r="AF140" i="2"/>
  <c r="AI77" i="2"/>
  <c r="AL74" i="2"/>
  <c r="AH122" i="2"/>
  <c r="AK169" i="2"/>
  <c r="AL111" i="2"/>
  <c r="AF153" i="2"/>
  <c r="AG108" i="2"/>
  <c r="AG84" i="2"/>
  <c r="AL63" i="2"/>
  <c r="AH183" i="2"/>
  <c r="AH159" i="2"/>
  <c r="AH103" i="2"/>
  <c r="AL138" i="2"/>
  <c r="AL106" i="2"/>
  <c r="AG124" i="2"/>
  <c r="AF129" i="2"/>
  <c r="AL135" i="2"/>
  <c r="AL130" i="2"/>
  <c r="AH199" i="2"/>
  <c r="AF105" i="2"/>
  <c r="AK97" i="2"/>
  <c r="AF81" i="2"/>
  <c r="AK137" i="2"/>
  <c r="AL97" i="6"/>
  <c r="AL171" i="6"/>
  <c r="AL60" i="6"/>
  <c r="AL68" i="6"/>
  <c r="AL84" i="6"/>
  <c r="AL3" i="6"/>
  <c r="AK39" i="6"/>
  <c r="AK131" i="6"/>
  <c r="AL134" i="6"/>
  <c r="AL140" i="6"/>
  <c r="AK78" i="6"/>
  <c r="AL116" i="6"/>
  <c r="AK58" i="6"/>
  <c r="AK63" i="6"/>
  <c r="AK189" i="6"/>
  <c r="AL198" i="6"/>
  <c r="AK16" i="6"/>
  <c r="AL19" i="6"/>
  <c r="AL22" i="6"/>
  <c r="AK144" i="6"/>
  <c r="AL132" i="6"/>
  <c r="AL148" i="6"/>
  <c r="AG58" i="6"/>
  <c r="AF195" i="6"/>
  <c r="AK142" i="6"/>
  <c r="AK18" i="6"/>
  <c r="AK21" i="6"/>
  <c r="AL35" i="6"/>
  <c r="AL40" i="6"/>
  <c r="AL76" i="6"/>
  <c r="AL108" i="6"/>
  <c r="AL52" i="6"/>
  <c r="AL79" i="6"/>
  <c r="AH79" i="6"/>
  <c r="AK81" i="6"/>
  <c r="AF81" i="6"/>
  <c r="AK97" i="6"/>
  <c r="AF97" i="6"/>
  <c r="AK105" i="6"/>
  <c r="AF105" i="6"/>
  <c r="AK37" i="6"/>
  <c r="AL38" i="6"/>
  <c r="AK128" i="6"/>
  <c r="AL129" i="6"/>
  <c r="AK149" i="6"/>
  <c r="AK179" i="6"/>
  <c r="AL195" i="6"/>
  <c r="AL196" i="6"/>
  <c r="AK2" i="6"/>
  <c r="AL5" i="6"/>
  <c r="AL14" i="6"/>
  <c r="AK26" i="6"/>
  <c r="AL27" i="6"/>
  <c r="AL32" i="6"/>
  <c r="AG82" i="6"/>
  <c r="AK90" i="6"/>
  <c r="AH108" i="6"/>
  <c r="AH134" i="6"/>
  <c r="AL169" i="6"/>
  <c r="AL186" i="6"/>
  <c r="AL188" i="6"/>
  <c r="AK22" i="6"/>
  <c r="AL46" i="6"/>
  <c r="AF107" i="6"/>
  <c r="AH140" i="6"/>
  <c r="AH195" i="6"/>
  <c r="AF5" i="6"/>
  <c r="AL13" i="6"/>
  <c r="AF18" i="6"/>
  <c r="AF163" i="6"/>
  <c r="AL185" i="6"/>
  <c r="AH186" i="6"/>
  <c r="AK52" i="6"/>
  <c r="AK31" i="6"/>
  <c r="AF126" i="6"/>
  <c r="AH168" i="6"/>
  <c r="AH169" i="6"/>
  <c r="AH171" i="6"/>
  <c r="AH3" i="6"/>
  <c r="AL21" i="6"/>
  <c r="AL25" i="6"/>
  <c r="AK38" i="6"/>
  <c r="AL69" i="6"/>
  <c r="AL93" i="6"/>
  <c r="AL99" i="6"/>
  <c r="AL110" i="6"/>
  <c r="AK141" i="6"/>
  <c r="AL142" i="6"/>
  <c r="AF170" i="6"/>
  <c r="AL190" i="6"/>
  <c r="AH198" i="2"/>
  <c r="AL17" i="2"/>
  <c r="AH175" i="2"/>
  <c r="AG150" i="2"/>
  <c r="AG148" i="2"/>
  <c r="AF121" i="2"/>
  <c r="AH87" i="2"/>
  <c r="AF73" i="2"/>
  <c r="AI28" i="2"/>
  <c r="AL2" i="2"/>
  <c r="AL132" i="2"/>
  <c r="AG182" i="2"/>
  <c r="AI84" i="2"/>
  <c r="AH191" i="2"/>
  <c r="AG164" i="2"/>
  <c r="AH143" i="2"/>
  <c r="AI122" i="2"/>
  <c r="AH95" i="2"/>
  <c r="AF89" i="2"/>
  <c r="AG68" i="2"/>
  <c r="AK54" i="2"/>
  <c r="AF193" i="2"/>
  <c r="AG172" i="2"/>
  <c r="AF145" i="2"/>
  <c r="AI90" i="2"/>
  <c r="AL194" i="2"/>
  <c r="AK102" i="2"/>
  <c r="AL71" i="2"/>
  <c r="AG140" i="2"/>
  <c r="AH119" i="2"/>
  <c r="AI116" i="2"/>
  <c r="AL60" i="2"/>
  <c r="AF161" i="2"/>
  <c r="AH79" i="2"/>
  <c r="AG174" i="2"/>
  <c r="AG110" i="2"/>
  <c r="AK190" i="2"/>
  <c r="AK166" i="2"/>
  <c r="AK94" i="2"/>
  <c r="AK38" i="2"/>
  <c r="AG126" i="2"/>
  <c r="AG62" i="2"/>
  <c r="AL180" i="2"/>
  <c r="AL68" i="2"/>
  <c r="AL52" i="2"/>
  <c r="AL20" i="2"/>
  <c r="AI140" i="2"/>
  <c r="AI76" i="2"/>
  <c r="AG30" i="2"/>
  <c r="AH17" i="2"/>
  <c r="AI4" i="2"/>
  <c r="AL196" i="2"/>
  <c r="AL81" i="2"/>
  <c r="AK118" i="2"/>
  <c r="AG142" i="2"/>
  <c r="AG78" i="2"/>
  <c r="AK46" i="2"/>
  <c r="AI156" i="2"/>
  <c r="AI92" i="2"/>
  <c r="AI44" i="2"/>
  <c r="AI12" i="2"/>
  <c r="AL108" i="2"/>
  <c r="AK134" i="2"/>
  <c r="AG158" i="2"/>
  <c r="AK70" i="2"/>
  <c r="AI169" i="2"/>
  <c r="AL169" i="2"/>
  <c r="AF168" i="2"/>
  <c r="AK168" i="2"/>
  <c r="AL166" i="2"/>
  <c r="AH166" i="2"/>
  <c r="AL161" i="2"/>
  <c r="AI161" i="2"/>
  <c r="AF160" i="2"/>
  <c r="AK160" i="2"/>
  <c r="AL158" i="2"/>
  <c r="AH158" i="2"/>
  <c r="AI153" i="2"/>
  <c r="AL153" i="2"/>
  <c r="AF152" i="2"/>
  <c r="AK152" i="2"/>
  <c r="AL150" i="2"/>
  <c r="AH150" i="2"/>
  <c r="AF144" i="2"/>
  <c r="AK144" i="2"/>
  <c r="AL142" i="2"/>
  <c r="AH142" i="2"/>
  <c r="AI137" i="2"/>
  <c r="AL137" i="2"/>
  <c r="AF136" i="2"/>
  <c r="AK136" i="2"/>
  <c r="AL134" i="2"/>
  <c r="AH134" i="2"/>
  <c r="AI129" i="2"/>
  <c r="AL129" i="2"/>
  <c r="AF128" i="2"/>
  <c r="AK128" i="2"/>
  <c r="AL126" i="2"/>
  <c r="AH126" i="2"/>
  <c r="AL121" i="2"/>
  <c r="AI121" i="2"/>
  <c r="AF120" i="2"/>
  <c r="AK120" i="2"/>
  <c r="AL118" i="2"/>
  <c r="AH118" i="2"/>
  <c r="AI113" i="2"/>
  <c r="AL113" i="2"/>
  <c r="AF112" i="2"/>
  <c r="AK112" i="2"/>
  <c r="AL110" i="2"/>
  <c r="AH110" i="2"/>
  <c r="AI105" i="2"/>
  <c r="AL105" i="2"/>
  <c r="AF104" i="2"/>
  <c r="AK104" i="2"/>
  <c r="AL102" i="2"/>
  <c r="AH102" i="2"/>
  <c r="AL97" i="2"/>
  <c r="AI97" i="2"/>
  <c r="AF96" i="2"/>
  <c r="AK96" i="2"/>
  <c r="AL94" i="2"/>
  <c r="AH94" i="2"/>
  <c r="AI89" i="2"/>
  <c r="AL89" i="2"/>
  <c r="AF88" i="2"/>
  <c r="AK88" i="2"/>
  <c r="AL86" i="2"/>
  <c r="AH86" i="2"/>
  <c r="AF80" i="2"/>
  <c r="AK80" i="2"/>
  <c r="AL78" i="2"/>
  <c r="AH78" i="2"/>
  <c r="AI73" i="2"/>
  <c r="AL73" i="2"/>
  <c r="AF72" i="2"/>
  <c r="AK72" i="2"/>
  <c r="AL70" i="2"/>
  <c r="AH70" i="2"/>
  <c r="AI65" i="2"/>
  <c r="AL65" i="2"/>
  <c r="AF64" i="2"/>
  <c r="AK64" i="2"/>
  <c r="AH62" i="2"/>
  <c r="AL62" i="2"/>
  <c r="AI57" i="2"/>
  <c r="AL57" i="2"/>
  <c r="AF56" i="2"/>
  <c r="AK56" i="2"/>
  <c r="AH54" i="2"/>
  <c r="AL54" i="2"/>
  <c r="AI49" i="2"/>
  <c r="AL49" i="2"/>
  <c r="AF48" i="2"/>
  <c r="AK48" i="2"/>
  <c r="AH46" i="2"/>
  <c r="AL46" i="2"/>
  <c r="AI41" i="2"/>
  <c r="AL41" i="2"/>
  <c r="AF40" i="2"/>
  <c r="AK40" i="2"/>
  <c r="AH38" i="2"/>
  <c r="AL38" i="2"/>
  <c r="AI33" i="2"/>
  <c r="AL33" i="2"/>
  <c r="AF32" i="2"/>
  <c r="AK32" i="2"/>
  <c r="AH30" i="2"/>
  <c r="AL30" i="2"/>
  <c r="AI25" i="2"/>
  <c r="AL25" i="2"/>
  <c r="AF24" i="2"/>
  <c r="AK24" i="2"/>
  <c r="AH22" i="2"/>
  <c r="AL22" i="2"/>
  <c r="AF16" i="2"/>
  <c r="AK16" i="2"/>
  <c r="AH14" i="2"/>
  <c r="AL14" i="2"/>
  <c r="AI9" i="2"/>
  <c r="AL9" i="2"/>
  <c r="AF8" i="2"/>
  <c r="AK8" i="2"/>
  <c r="AH6" i="2"/>
  <c r="AL6" i="2"/>
  <c r="AL190" i="2"/>
  <c r="AH190" i="2"/>
  <c r="AF184" i="2"/>
  <c r="AK184" i="2"/>
  <c r="AL182" i="2"/>
  <c r="AH182" i="2"/>
  <c r="AF192" i="2"/>
  <c r="AK192" i="2"/>
  <c r="AF176" i="2"/>
  <c r="AK176" i="2"/>
  <c r="AL185" i="2"/>
  <c r="AL174" i="2"/>
  <c r="AH174" i="2"/>
  <c r="AI193" i="2"/>
  <c r="AL193" i="2"/>
  <c r="AI177" i="2"/>
  <c r="AL177" i="2"/>
  <c r="AL145" i="2"/>
  <c r="AK195" i="2"/>
  <c r="AK187" i="2"/>
  <c r="AK179" i="2"/>
  <c r="AK171" i="2"/>
  <c r="AK163" i="2"/>
  <c r="AK155" i="2"/>
  <c r="AK147" i="2"/>
  <c r="AK139" i="2"/>
  <c r="AK131" i="2"/>
  <c r="AK123" i="2"/>
  <c r="AK115" i="2"/>
  <c r="AK107" i="2"/>
  <c r="AK99" i="2"/>
  <c r="AK91" i="2"/>
  <c r="AK83" i="2"/>
  <c r="AK75" i="2"/>
  <c r="AK67" i="2"/>
  <c r="AK59" i="2"/>
  <c r="AK51" i="2"/>
  <c r="AK43" i="2"/>
  <c r="AK35" i="2"/>
  <c r="AK27" i="2"/>
  <c r="AK19" i="2"/>
  <c r="AK11" i="2"/>
  <c r="AK3" i="2"/>
  <c r="AG60" i="2"/>
  <c r="AI58" i="2"/>
  <c r="AK57" i="2"/>
  <c r="AF57" i="2"/>
  <c r="AL55" i="2"/>
  <c r="AH55" i="2"/>
  <c r="AG52" i="2"/>
  <c r="AI50" i="2"/>
  <c r="AF49" i="2"/>
  <c r="AL47" i="2"/>
  <c r="AH47" i="2"/>
  <c r="AG44" i="2"/>
  <c r="AI42" i="2"/>
  <c r="AK41" i="2"/>
  <c r="AF41" i="2"/>
  <c r="AH39" i="2"/>
  <c r="AK36" i="2"/>
  <c r="AG36" i="2"/>
  <c r="AI34" i="2"/>
  <c r="AK33" i="2"/>
  <c r="AF33" i="2"/>
  <c r="AL31" i="2"/>
  <c r="AH31" i="2"/>
  <c r="AG28" i="2"/>
  <c r="AI26" i="2"/>
  <c r="AK25" i="2"/>
  <c r="AF25" i="2"/>
  <c r="AL23" i="2"/>
  <c r="AH23" i="2"/>
  <c r="AG20" i="2"/>
  <c r="AI18" i="2"/>
  <c r="AK17" i="2"/>
  <c r="AF17" i="2"/>
  <c r="AL15" i="2"/>
  <c r="AH15" i="2"/>
  <c r="AG12" i="2"/>
  <c r="AI10" i="2"/>
  <c r="AK9" i="2"/>
  <c r="AF9" i="2"/>
  <c r="AL7" i="2"/>
  <c r="AH7" i="2"/>
  <c r="AG4" i="2"/>
  <c r="AF2" i="6"/>
  <c r="AK13" i="6"/>
  <c r="AK14" i="6"/>
  <c r="AL16" i="6"/>
  <c r="AK24" i="6"/>
  <c r="AH33" i="6"/>
  <c r="AH38" i="6"/>
  <c r="AK45" i="6"/>
  <c r="AH49" i="6"/>
  <c r="AK54" i="6"/>
  <c r="AH60" i="6"/>
  <c r="AH63" i="6"/>
  <c r="AF65" i="6"/>
  <c r="AG66" i="6"/>
  <c r="AK73" i="6"/>
  <c r="AH76" i="6"/>
  <c r="AF78" i="6"/>
  <c r="AK87" i="6"/>
  <c r="AF92" i="6"/>
  <c r="AL103" i="6"/>
  <c r="AL111" i="6"/>
  <c r="AK115" i="6"/>
  <c r="AH119" i="6"/>
  <c r="AK123" i="6"/>
  <c r="AL127" i="6"/>
  <c r="AH132" i="6"/>
  <c r="AF136" i="6"/>
  <c r="AF139" i="6"/>
  <c r="AH147" i="6"/>
  <c r="AF149" i="6"/>
  <c r="AH161" i="6"/>
  <c r="AK166" i="6"/>
  <c r="AK172" i="6"/>
  <c r="AK173" i="6"/>
  <c r="AL175" i="6"/>
  <c r="AL179" i="6"/>
  <c r="AH17" i="6"/>
  <c r="AH41" i="6"/>
  <c r="AK46" i="6"/>
  <c r="AK62" i="6"/>
  <c r="AF68" i="6"/>
  <c r="AK74" i="6"/>
  <c r="AH82" i="6"/>
  <c r="AF84" i="6"/>
  <c r="AL87" i="6"/>
  <c r="AH92" i="6"/>
  <c r="AF94" i="6"/>
  <c r="AH103" i="6"/>
  <c r="AH105" i="6"/>
  <c r="AH111" i="6"/>
  <c r="AF121" i="6"/>
  <c r="AH127" i="6"/>
  <c r="AH139" i="6"/>
  <c r="AF152" i="6"/>
  <c r="AG153" i="6"/>
  <c r="AK3" i="6"/>
  <c r="AG14" i="6"/>
  <c r="AK15" i="6"/>
  <c r="AH16" i="6"/>
  <c r="AF26" i="6"/>
  <c r="AF27" i="6"/>
  <c r="AK34" i="6"/>
  <c r="AH40" i="6"/>
  <c r="AF42" i="6"/>
  <c r="AH69" i="6"/>
  <c r="AH85" i="6"/>
  <c r="AH110" i="6"/>
  <c r="AF113" i="6"/>
  <c r="AL120" i="6"/>
  <c r="AF128" i="6"/>
  <c r="AF129" i="6"/>
  <c r="AF141" i="6"/>
  <c r="AF142" i="6"/>
  <c r="AH153" i="6"/>
  <c r="AL158" i="6"/>
  <c r="AH163" i="6"/>
  <c r="AH164" i="6"/>
  <c r="AH175" i="6"/>
  <c r="AL180" i="6"/>
  <c r="AI196" i="6"/>
  <c r="AH25" i="6"/>
  <c r="AL26" i="6"/>
  <c r="AK40" i="6"/>
  <c r="AL48" i="6"/>
  <c r="AK50" i="6"/>
  <c r="AF54" i="6"/>
  <c r="AH68" i="6"/>
  <c r="AF70" i="6"/>
  <c r="AH84" i="6"/>
  <c r="AF86" i="6"/>
  <c r="AL94" i="6"/>
  <c r="AK101" i="6"/>
  <c r="AL112" i="6"/>
  <c r="AH121" i="6"/>
  <c r="AF144" i="6"/>
  <c r="AG145" i="6"/>
  <c r="AK154" i="6"/>
  <c r="AF155" i="6"/>
  <c r="AF165" i="6"/>
  <c r="AF172" i="6"/>
  <c r="AF10" i="6"/>
  <c r="AF11" i="6"/>
  <c r="AH24" i="6"/>
  <c r="AH43" i="6"/>
  <c r="AF45" i="6"/>
  <c r="AG46" i="6"/>
  <c r="AH71" i="6"/>
  <c r="AF73" i="6"/>
  <c r="AH113" i="6"/>
  <c r="AF115" i="6"/>
  <c r="AF123" i="6"/>
  <c r="AH129" i="6"/>
  <c r="AH142" i="6"/>
  <c r="AH145" i="6"/>
  <c r="AH156" i="6"/>
  <c r="AF158" i="6"/>
  <c r="AG22" i="6"/>
  <c r="AK30" i="6"/>
  <c r="AF35" i="6"/>
  <c r="AH46" i="6"/>
  <c r="AH74" i="6"/>
  <c r="AF76" i="6"/>
  <c r="AH87" i="6"/>
  <c r="AF89" i="6"/>
  <c r="AG90" i="6"/>
  <c r="AH116" i="6"/>
  <c r="AF131" i="6"/>
  <c r="AF147" i="6"/>
  <c r="AH155" i="6"/>
  <c r="AF157" i="6"/>
  <c r="AH166" i="6"/>
  <c r="AF188" i="6"/>
  <c r="AG191" i="6"/>
  <c r="AG192" i="6"/>
  <c r="AH198" i="6"/>
  <c r="AH199" i="6"/>
  <c r="AF200" i="6"/>
  <c r="AL8" i="6"/>
  <c r="AF34" i="6"/>
  <c r="AH35" i="6"/>
  <c r="AF37" i="6"/>
  <c r="AG38" i="6"/>
  <c r="AK43" i="6"/>
  <c r="AF48" i="6"/>
  <c r="AH52" i="6"/>
  <c r="AK55" i="6"/>
  <c r="AH61" i="6"/>
  <c r="AF62" i="6"/>
  <c r="AF63" i="6"/>
  <c r="AK71" i="6"/>
  <c r="AH77" i="6"/>
  <c r="AF79" i="6"/>
  <c r="AH90" i="6"/>
  <c r="AK117" i="6"/>
  <c r="AF118" i="6"/>
  <c r="AH123" i="6"/>
  <c r="AH124" i="6"/>
  <c r="AH148" i="6"/>
  <c r="AH158" i="6"/>
  <c r="AF160" i="6"/>
  <c r="AG161" i="6"/>
  <c r="AF168" i="6"/>
  <c r="AL182" i="6"/>
  <c r="AF189" i="6"/>
  <c r="AH191" i="6"/>
  <c r="AH193" i="6"/>
  <c r="T3" i="6"/>
  <c r="S4" i="6"/>
  <c r="AK4" i="6"/>
  <c r="AF36" i="6"/>
  <c r="AK36" i="6"/>
  <c r="AK7" i="6"/>
  <c r="AL4" i="6"/>
  <c r="AH50" i="6"/>
  <c r="AL53" i="6"/>
  <c r="AH53" i="6"/>
  <c r="AK6" i="6"/>
  <c r="AH5" i="6"/>
  <c r="AK8" i="6"/>
  <c r="AF8" i="6"/>
  <c r="AF12" i="6"/>
  <c r="AK12" i="6"/>
  <c r="AF28" i="6"/>
  <c r="AK28" i="6"/>
  <c r="AH78" i="6"/>
  <c r="AL78" i="6"/>
  <c r="AF20" i="6"/>
  <c r="AH8" i="6"/>
  <c r="AL29" i="6"/>
  <c r="AG83" i="6"/>
  <c r="AK83" i="6"/>
  <c r="AH9" i="6"/>
  <c r="AF44" i="6"/>
  <c r="AK44" i="6"/>
  <c r="AH14" i="6"/>
  <c r="AF16" i="6"/>
  <c r="AH22" i="6"/>
  <c r="AF24" i="6"/>
  <c r="AH30" i="6"/>
  <c r="AF32" i="6"/>
  <c r="AL39" i="6"/>
  <c r="AF56" i="6"/>
  <c r="AK56" i="6"/>
  <c r="AF88" i="6"/>
  <c r="AK88" i="6"/>
  <c r="AH11" i="6"/>
  <c r="AF13" i="6"/>
  <c r="AK17" i="6"/>
  <c r="AH19" i="6"/>
  <c r="AF21" i="6"/>
  <c r="AH27" i="6"/>
  <c r="AL28" i="6"/>
  <c r="AF29" i="6"/>
  <c r="AL44" i="6"/>
  <c r="AG125" i="6"/>
  <c r="AK125" i="6"/>
  <c r="AF80" i="6"/>
  <c r="AK80" i="6"/>
  <c r="AH13" i="6"/>
  <c r="AH21" i="6"/>
  <c r="AH29" i="6"/>
  <c r="AH37" i="6"/>
  <c r="AH45" i="6"/>
  <c r="AF72" i="6"/>
  <c r="AK72" i="6"/>
  <c r="AH128" i="6"/>
  <c r="AF64" i="6"/>
  <c r="AK64" i="6"/>
  <c r="AL51" i="6"/>
  <c r="AF52" i="6"/>
  <c r="AH58" i="6"/>
  <c r="AL59" i="6"/>
  <c r="AF60" i="6"/>
  <c r="AL67" i="6"/>
  <c r="AL75" i="6"/>
  <c r="AL83" i="6"/>
  <c r="AL91" i="6"/>
  <c r="AF122" i="6"/>
  <c r="AK53" i="6"/>
  <c r="AH55" i="6"/>
  <c r="AL56" i="6"/>
  <c r="AF57" i="6"/>
  <c r="AK61" i="6"/>
  <c r="AL64" i="6"/>
  <c r="AK69" i="6"/>
  <c r="AL72" i="6"/>
  <c r="AK77" i="6"/>
  <c r="AL80" i="6"/>
  <c r="AK85" i="6"/>
  <c r="AL88" i="6"/>
  <c r="AK93" i="6"/>
  <c r="AF114" i="6"/>
  <c r="AF95" i="6"/>
  <c r="AK95" i="6"/>
  <c r="AH57" i="6"/>
  <c r="AH65" i="6"/>
  <c r="AH73" i="6"/>
  <c r="AH81" i="6"/>
  <c r="AH89" i="6"/>
  <c r="AF98" i="6"/>
  <c r="AF130" i="6"/>
  <c r="AL95" i="6"/>
  <c r="AF106" i="6"/>
  <c r="AK109" i="6"/>
  <c r="AL107" i="6"/>
  <c r="AL131" i="6"/>
  <c r="AH100" i="6"/>
  <c r="AL101" i="6"/>
  <c r="AF102" i="6"/>
  <c r="AL125" i="6"/>
  <c r="AH97" i="6"/>
  <c r="AF99" i="6"/>
  <c r="AK138" i="6"/>
  <c r="AK181" i="6"/>
  <c r="AF181" i="6"/>
  <c r="AF96" i="6"/>
  <c r="AH102" i="6"/>
  <c r="AF104" i="6"/>
  <c r="AF134" i="6"/>
  <c r="AL135" i="6"/>
  <c r="AG184" i="6"/>
  <c r="AH99" i="6"/>
  <c r="AH107" i="6"/>
  <c r="AH115" i="6"/>
  <c r="AF140" i="6"/>
  <c r="AF159" i="6"/>
  <c r="AF167" i="6"/>
  <c r="AF151" i="6"/>
  <c r="AK151" i="6"/>
  <c r="AL157" i="6"/>
  <c r="AK133" i="6"/>
  <c r="AF143" i="6"/>
  <c r="AL174" i="6"/>
  <c r="AL159" i="6"/>
  <c r="AF173" i="6"/>
  <c r="AK169" i="6"/>
  <c r="AF182" i="6"/>
  <c r="AH136" i="6"/>
  <c r="AH144" i="6"/>
  <c r="AH152" i="6"/>
  <c r="AH160" i="6"/>
  <c r="AF178" i="6"/>
  <c r="AH187" i="6"/>
  <c r="AL176" i="6"/>
  <c r="AK190" i="6"/>
  <c r="AF190" i="6"/>
  <c r="AF198" i="6"/>
  <c r="AF174" i="6"/>
  <c r="AK197" i="6"/>
  <c r="AK186" i="6"/>
  <c r="AH177" i="6"/>
  <c r="AF179" i="6"/>
  <c r="AH185" i="6"/>
  <c r="AF187" i="6"/>
  <c r="AH174" i="6"/>
  <c r="AH182" i="6"/>
  <c r="AH190" i="6"/>
  <c r="S2" i="2"/>
  <c r="S3" i="3"/>
  <c r="S2" i="3"/>
  <c r="S4" i="4"/>
  <c r="S3" i="4"/>
  <c r="S2" i="4"/>
  <c r="S4" i="1"/>
  <c r="S3" i="1"/>
  <c r="S2" i="1"/>
  <c r="S4" i="5"/>
  <c r="S5" i="5" s="1"/>
  <c r="S3" i="5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" i="5"/>
  <c r="S2" i="5"/>
  <c r="AI200" i="5"/>
  <c r="AG200" i="5"/>
  <c r="AI199" i="5"/>
  <c r="AG199" i="5"/>
  <c r="AI198" i="5"/>
  <c r="AG198" i="5"/>
  <c r="AI197" i="5"/>
  <c r="AG197" i="5"/>
  <c r="AI196" i="5"/>
  <c r="AG196" i="5"/>
  <c r="AI195" i="5"/>
  <c r="AG195" i="5"/>
  <c r="AI194" i="5"/>
  <c r="AG194" i="5"/>
  <c r="AI193" i="5"/>
  <c r="AG193" i="5"/>
  <c r="AI192" i="5"/>
  <c r="AG192" i="5"/>
  <c r="AI191" i="5"/>
  <c r="AG191" i="5"/>
  <c r="AI190" i="5"/>
  <c r="AG190" i="5"/>
  <c r="AI189" i="5"/>
  <c r="AG189" i="5"/>
  <c r="AI188" i="5"/>
  <c r="AG188" i="5"/>
  <c r="AI187" i="5"/>
  <c r="AG187" i="5"/>
  <c r="AI186" i="5"/>
  <c r="AG186" i="5"/>
  <c r="AI185" i="5"/>
  <c r="AG185" i="5"/>
  <c r="AI184" i="5"/>
  <c r="AG184" i="5"/>
  <c r="AI183" i="5"/>
  <c r="AG183" i="5"/>
  <c r="AI182" i="5"/>
  <c r="AG182" i="5"/>
  <c r="AI181" i="5"/>
  <c r="AG181" i="5"/>
  <c r="AI180" i="5"/>
  <c r="AG180" i="5"/>
  <c r="AI179" i="5"/>
  <c r="AG179" i="5"/>
  <c r="AI178" i="5"/>
  <c r="AG178" i="5"/>
  <c r="AI177" i="5"/>
  <c r="AG177" i="5"/>
  <c r="AI176" i="5"/>
  <c r="AG176" i="5"/>
  <c r="AI175" i="5"/>
  <c r="AG175" i="5"/>
  <c r="AI174" i="5"/>
  <c r="AG174" i="5"/>
  <c r="AI173" i="5"/>
  <c r="AG173" i="5"/>
  <c r="AI172" i="5"/>
  <c r="AG172" i="5"/>
  <c r="AI171" i="5"/>
  <c r="AG171" i="5"/>
  <c r="AI170" i="5"/>
  <c r="AG170" i="5"/>
  <c r="AI169" i="5"/>
  <c r="AG169" i="5"/>
  <c r="AI168" i="5"/>
  <c r="AG168" i="5"/>
  <c r="AI167" i="5"/>
  <c r="AG167" i="5"/>
  <c r="AI166" i="5"/>
  <c r="AG166" i="5"/>
  <c r="AI165" i="5"/>
  <c r="AG165" i="5"/>
  <c r="AI164" i="5"/>
  <c r="AG164" i="5"/>
  <c r="AI163" i="5"/>
  <c r="AG163" i="5"/>
  <c r="AI162" i="5"/>
  <c r="AG162" i="5"/>
  <c r="AI161" i="5"/>
  <c r="AG161" i="5"/>
  <c r="AI160" i="5"/>
  <c r="AG160" i="5"/>
  <c r="AI159" i="5"/>
  <c r="AG159" i="5"/>
  <c r="AI158" i="5"/>
  <c r="AG158" i="5"/>
  <c r="AI157" i="5"/>
  <c r="AG157" i="5"/>
  <c r="AI156" i="5"/>
  <c r="AG156" i="5"/>
  <c r="AI155" i="5"/>
  <c r="AG155" i="5"/>
  <c r="AI154" i="5"/>
  <c r="AG154" i="5"/>
  <c r="AI153" i="5"/>
  <c r="AG153" i="5"/>
  <c r="AI152" i="5"/>
  <c r="AG152" i="5"/>
  <c r="AI151" i="5"/>
  <c r="AG151" i="5"/>
  <c r="AI150" i="5"/>
  <c r="AG150" i="5"/>
  <c r="AI149" i="5"/>
  <c r="AG149" i="5"/>
  <c r="AI148" i="5"/>
  <c r="AG148" i="5"/>
  <c r="AI147" i="5"/>
  <c r="AG147" i="5"/>
  <c r="AI146" i="5"/>
  <c r="AG146" i="5"/>
  <c r="AI145" i="5"/>
  <c r="AG145" i="5"/>
  <c r="AI144" i="5"/>
  <c r="AG144" i="5"/>
  <c r="AI143" i="5"/>
  <c r="AG143" i="5"/>
  <c r="AI142" i="5"/>
  <c r="AG142" i="5"/>
  <c r="AI141" i="5"/>
  <c r="AG141" i="5"/>
  <c r="AI140" i="5"/>
  <c r="AG140" i="5"/>
  <c r="AI139" i="5"/>
  <c r="AG139" i="5"/>
  <c r="AI138" i="5"/>
  <c r="AG138" i="5"/>
  <c r="AI137" i="5"/>
  <c r="AG137" i="5"/>
  <c r="AI136" i="5"/>
  <c r="AG136" i="5"/>
  <c r="AI135" i="5"/>
  <c r="AG135" i="5"/>
  <c r="AI134" i="5"/>
  <c r="AG134" i="5"/>
  <c r="AI133" i="5"/>
  <c r="AG133" i="5"/>
  <c r="AI132" i="5"/>
  <c r="AG132" i="5"/>
  <c r="AI131" i="5"/>
  <c r="AG131" i="5"/>
  <c r="AI130" i="5"/>
  <c r="AG130" i="5"/>
  <c r="AI129" i="5"/>
  <c r="AG129" i="5"/>
  <c r="AI128" i="5"/>
  <c r="AG128" i="5"/>
  <c r="AI127" i="5"/>
  <c r="AG127" i="5"/>
  <c r="AI126" i="5"/>
  <c r="AG126" i="5"/>
  <c r="AI125" i="5"/>
  <c r="AG125" i="5"/>
  <c r="AI124" i="5"/>
  <c r="AG124" i="5"/>
  <c r="AI123" i="5"/>
  <c r="AG123" i="5"/>
  <c r="AI122" i="5"/>
  <c r="AG122" i="5"/>
  <c r="AI121" i="5"/>
  <c r="AG121" i="5"/>
  <c r="AI120" i="5"/>
  <c r="AG120" i="5"/>
  <c r="AI119" i="5"/>
  <c r="AG119" i="5"/>
  <c r="AI118" i="5"/>
  <c r="AG118" i="5"/>
  <c r="AI117" i="5"/>
  <c r="AG117" i="5"/>
  <c r="AI116" i="5"/>
  <c r="AG116" i="5"/>
  <c r="AI115" i="5"/>
  <c r="AG115" i="5"/>
  <c r="AI114" i="5"/>
  <c r="AG114" i="5"/>
  <c r="AI113" i="5"/>
  <c r="AG113" i="5"/>
  <c r="AI112" i="5"/>
  <c r="AG112" i="5"/>
  <c r="AI111" i="5"/>
  <c r="AG111" i="5"/>
  <c r="AI110" i="5"/>
  <c r="AG110" i="5"/>
  <c r="AI109" i="5"/>
  <c r="AG109" i="5"/>
  <c r="AI108" i="5"/>
  <c r="AG108" i="5"/>
  <c r="AI107" i="5"/>
  <c r="AG107" i="5"/>
  <c r="AI106" i="5"/>
  <c r="AG106" i="5"/>
  <c r="AI105" i="5"/>
  <c r="AG105" i="5"/>
  <c r="AI104" i="5"/>
  <c r="AG104" i="5"/>
  <c r="AI103" i="5"/>
  <c r="AG103" i="5"/>
  <c r="AI102" i="5"/>
  <c r="AG102" i="5"/>
  <c r="AI101" i="5"/>
  <c r="AG101" i="5"/>
  <c r="AI100" i="5"/>
  <c r="AG100" i="5"/>
  <c r="AI99" i="5"/>
  <c r="AG99" i="5"/>
  <c r="AI98" i="5"/>
  <c r="AG98" i="5"/>
  <c r="AI97" i="5"/>
  <c r="AG97" i="5"/>
  <c r="AI96" i="5"/>
  <c r="AG96" i="5"/>
  <c r="AI95" i="5"/>
  <c r="AG95" i="5"/>
  <c r="AI94" i="5"/>
  <c r="AG94" i="5"/>
  <c r="AI93" i="5"/>
  <c r="AG93" i="5"/>
  <c r="AI92" i="5"/>
  <c r="AG92" i="5"/>
  <c r="AI91" i="5"/>
  <c r="AG91" i="5"/>
  <c r="AI90" i="5"/>
  <c r="AG90" i="5"/>
  <c r="AI89" i="5"/>
  <c r="AG89" i="5"/>
  <c r="AI88" i="5"/>
  <c r="AG88" i="5"/>
  <c r="AI87" i="5"/>
  <c r="AG87" i="5"/>
  <c r="AI86" i="5"/>
  <c r="AG86" i="5"/>
  <c r="AI85" i="5"/>
  <c r="AG85" i="5"/>
  <c r="AI84" i="5"/>
  <c r="AG84" i="5"/>
  <c r="AI83" i="5"/>
  <c r="AG83" i="5"/>
  <c r="AI82" i="5"/>
  <c r="AG82" i="5"/>
  <c r="AI81" i="5"/>
  <c r="AG81" i="5"/>
  <c r="AI80" i="5"/>
  <c r="AG80" i="5"/>
  <c r="AI79" i="5"/>
  <c r="AG79" i="5"/>
  <c r="AI78" i="5"/>
  <c r="AG78" i="5"/>
  <c r="AI77" i="5"/>
  <c r="AG77" i="5"/>
  <c r="AI76" i="5"/>
  <c r="AG76" i="5"/>
  <c r="AI75" i="5"/>
  <c r="AG75" i="5"/>
  <c r="AI74" i="5"/>
  <c r="AG74" i="5"/>
  <c r="AI73" i="5"/>
  <c r="AG73" i="5"/>
  <c r="AI72" i="5"/>
  <c r="AG72" i="5"/>
  <c r="AI71" i="5"/>
  <c r="AG71" i="5"/>
  <c r="AI70" i="5"/>
  <c r="AG70" i="5"/>
  <c r="AI69" i="5"/>
  <c r="AG69" i="5"/>
  <c r="AI68" i="5"/>
  <c r="AG68" i="5"/>
  <c r="AI67" i="5"/>
  <c r="AG67" i="5"/>
  <c r="AI66" i="5"/>
  <c r="AG66" i="5"/>
  <c r="AI65" i="5"/>
  <c r="AG65" i="5"/>
  <c r="AI64" i="5"/>
  <c r="AG64" i="5"/>
  <c r="AI63" i="5"/>
  <c r="AG63" i="5"/>
  <c r="AI62" i="5"/>
  <c r="AG62" i="5"/>
  <c r="AI61" i="5"/>
  <c r="AG61" i="5"/>
  <c r="AI60" i="5"/>
  <c r="AG60" i="5"/>
  <c r="AI59" i="5"/>
  <c r="AG59" i="5"/>
  <c r="AI58" i="5"/>
  <c r="AG58" i="5"/>
  <c r="AI57" i="5"/>
  <c r="AG57" i="5"/>
  <c r="AI56" i="5"/>
  <c r="AG56" i="5"/>
  <c r="AI55" i="5"/>
  <c r="AG55" i="5"/>
  <c r="AI54" i="5"/>
  <c r="AG54" i="5"/>
  <c r="AI53" i="5"/>
  <c r="AG53" i="5"/>
  <c r="AI52" i="5"/>
  <c r="AG52" i="5"/>
  <c r="AI51" i="5"/>
  <c r="AG51" i="5"/>
  <c r="AI50" i="5"/>
  <c r="AG50" i="5"/>
  <c r="AI49" i="5"/>
  <c r="AG49" i="5"/>
  <c r="AI48" i="5"/>
  <c r="AG48" i="5"/>
  <c r="AI47" i="5"/>
  <c r="AG47" i="5"/>
  <c r="AI46" i="5"/>
  <c r="AG46" i="5"/>
  <c r="AI45" i="5"/>
  <c r="AG45" i="5"/>
  <c r="AI44" i="5"/>
  <c r="AG44" i="5"/>
  <c r="AI43" i="5"/>
  <c r="AG43" i="5"/>
  <c r="AI42" i="5"/>
  <c r="AG42" i="5"/>
  <c r="AI41" i="5"/>
  <c r="AG41" i="5"/>
  <c r="AI40" i="5"/>
  <c r="AG40" i="5"/>
  <c r="AI39" i="5"/>
  <c r="AG39" i="5"/>
  <c r="AI38" i="5"/>
  <c r="AG38" i="5"/>
  <c r="AI37" i="5"/>
  <c r="AG37" i="5"/>
  <c r="AI36" i="5"/>
  <c r="AG36" i="5"/>
  <c r="AI35" i="5"/>
  <c r="AG35" i="5"/>
  <c r="AI34" i="5"/>
  <c r="AG34" i="5"/>
  <c r="AI33" i="5"/>
  <c r="AG33" i="5"/>
  <c r="AI32" i="5"/>
  <c r="AG32" i="5"/>
  <c r="AI31" i="5"/>
  <c r="AG31" i="5"/>
  <c r="AI30" i="5"/>
  <c r="AG30" i="5"/>
  <c r="AI29" i="5"/>
  <c r="AG29" i="5"/>
  <c r="AI28" i="5"/>
  <c r="AG28" i="5"/>
  <c r="AI27" i="5"/>
  <c r="AG27" i="5"/>
  <c r="AI26" i="5"/>
  <c r="AG26" i="5"/>
  <c r="AI25" i="5"/>
  <c r="AG25" i="5"/>
  <c r="AI24" i="5"/>
  <c r="AG24" i="5"/>
  <c r="AI23" i="5"/>
  <c r="AG23" i="5"/>
  <c r="AI22" i="5"/>
  <c r="AG22" i="5"/>
  <c r="AI21" i="5"/>
  <c r="AG21" i="5"/>
  <c r="AI20" i="5"/>
  <c r="AG20" i="5"/>
  <c r="AI19" i="5"/>
  <c r="AG19" i="5"/>
  <c r="AI18" i="5"/>
  <c r="AG18" i="5"/>
  <c r="AI17" i="5"/>
  <c r="AG17" i="5"/>
  <c r="AI16" i="5"/>
  <c r="AG16" i="5"/>
  <c r="AI15" i="5"/>
  <c r="AG15" i="5"/>
  <c r="AI14" i="5"/>
  <c r="AG14" i="5"/>
  <c r="AI13" i="5"/>
  <c r="AG13" i="5"/>
  <c r="AI12" i="5"/>
  <c r="AG12" i="5"/>
  <c r="AI11" i="5"/>
  <c r="AG11" i="5"/>
  <c r="AI10" i="5"/>
  <c r="AG10" i="5"/>
  <c r="AI9" i="5"/>
  <c r="AG9" i="5"/>
  <c r="AI8" i="5"/>
  <c r="AG8" i="5"/>
  <c r="AI7" i="5"/>
  <c r="AG7" i="5"/>
  <c r="AI6" i="5"/>
  <c r="AG6" i="5"/>
  <c r="AI5" i="5"/>
  <c r="AG5" i="5"/>
  <c r="AI3" i="5"/>
  <c r="AG3" i="5"/>
  <c r="AI2" i="5"/>
  <c r="AG2" i="5"/>
  <c r="AI200" i="4"/>
  <c r="AG200" i="4"/>
  <c r="AI199" i="4"/>
  <c r="AG199" i="4"/>
  <c r="AI198" i="4"/>
  <c r="AG198" i="4"/>
  <c r="AI197" i="4"/>
  <c r="AG197" i="4"/>
  <c r="AI196" i="4"/>
  <c r="AG196" i="4"/>
  <c r="AI195" i="4"/>
  <c r="AG195" i="4"/>
  <c r="AI194" i="4"/>
  <c r="AG194" i="4"/>
  <c r="AI193" i="4"/>
  <c r="AG193" i="4"/>
  <c r="AI192" i="4"/>
  <c r="AG192" i="4"/>
  <c r="AI191" i="4"/>
  <c r="AG191" i="4"/>
  <c r="AI190" i="4"/>
  <c r="AG190" i="4"/>
  <c r="AI189" i="4"/>
  <c r="AG189" i="4"/>
  <c r="AI188" i="4"/>
  <c r="AG188" i="4"/>
  <c r="AI187" i="4"/>
  <c r="AG187" i="4"/>
  <c r="AI186" i="4"/>
  <c r="AG186" i="4"/>
  <c r="AI185" i="4"/>
  <c r="AG185" i="4"/>
  <c r="AI184" i="4"/>
  <c r="AG184" i="4"/>
  <c r="AI183" i="4"/>
  <c r="AG183" i="4"/>
  <c r="AI182" i="4"/>
  <c r="AG182" i="4"/>
  <c r="AI181" i="4"/>
  <c r="AG181" i="4"/>
  <c r="AI180" i="4"/>
  <c r="AG180" i="4"/>
  <c r="AI179" i="4"/>
  <c r="AG179" i="4"/>
  <c r="AI178" i="4"/>
  <c r="AG178" i="4"/>
  <c r="AI177" i="4"/>
  <c r="AG177" i="4"/>
  <c r="AI176" i="4"/>
  <c r="AG176" i="4"/>
  <c r="AI175" i="4"/>
  <c r="AG175" i="4"/>
  <c r="AI174" i="4"/>
  <c r="AG174" i="4"/>
  <c r="AI173" i="4"/>
  <c r="AG173" i="4"/>
  <c r="AI172" i="4"/>
  <c r="AG172" i="4"/>
  <c r="AI171" i="4"/>
  <c r="AG171" i="4"/>
  <c r="AI170" i="4"/>
  <c r="AG170" i="4"/>
  <c r="AI169" i="4"/>
  <c r="AG169" i="4"/>
  <c r="AI168" i="4"/>
  <c r="AG168" i="4"/>
  <c r="AI167" i="4"/>
  <c r="AG167" i="4"/>
  <c r="AI166" i="4"/>
  <c r="AG166" i="4"/>
  <c r="AI165" i="4"/>
  <c r="AG165" i="4"/>
  <c r="AI164" i="4"/>
  <c r="AG164" i="4"/>
  <c r="AI163" i="4"/>
  <c r="AG163" i="4"/>
  <c r="AI162" i="4"/>
  <c r="AG162" i="4"/>
  <c r="AI161" i="4"/>
  <c r="AG161" i="4"/>
  <c r="AI160" i="4"/>
  <c r="AG160" i="4"/>
  <c r="AI159" i="4"/>
  <c r="AG159" i="4"/>
  <c r="AI158" i="4"/>
  <c r="AG158" i="4"/>
  <c r="AI157" i="4"/>
  <c r="AG157" i="4"/>
  <c r="AI156" i="4"/>
  <c r="AG156" i="4"/>
  <c r="AI155" i="4"/>
  <c r="AG155" i="4"/>
  <c r="AI154" i="4"/>
  <c r="AG154" i="4"/>
  <c r="AI153" i="4"/>
  <c r="AG153" i="4"/>
  <c r="AI152" i="4"/>
  <c r="AG152" i="4"/>
  <c r="AI151" i="4"/>
  <c r="AG151" i="4"/>
  <c r="AI150" i="4"/>
  <c r="AG150" i="4"/>
  <c r="AI149" i="4"/>
  <c r="AG149" i="4"/>
  <c r="AI148" i="4"/>
  <c r="AG148" i="4"/>
  <c r="AI147" i="4"/>
  <c r="AG147" i="4"/>
  <c r="AI146" i="4"/>
  <c r="AG146" i="4"/>
  <c r="AI145" i="4"/>
  <c r="AG145" i="4"/>
  <c r="AI144" i="4"/>
  <c r="AG144" i="4"/>
  <c r="AI143" i="4"/>
  <c r="AG143" i="4"/>
  <c r="AI142" i="4"/>
  <c r="AG142" i="4"/>
  <c r="AI141" i="4"/>
  <c r="AG141" i="4"/>
  <c r="AI140" i="4"/>
  <c r="AG140" i="4"/>
  <c r="AI139" i="4"/>
  <c r="AG139" i="4"/>
  <c r="AI138" i="4"/>
  <c r="AG138" i="4"/>
  <c r="AI137" i="4"/>
  <c r="AG137" i="4"/>
  <c r="AI136" i="4"/>
  <c r="AG136" i="4"/>
  <c r="AI135" i="4"/>
  <c r="AG135" i="4"/>
  <c r="AI134" i="4"/>
  <c r="AG134" i="4"/>
  <c r="AI133" i="4"/>
  <c r="AG133" i="4"/>
  <c r="AI132" i="4"/>
  <c r="AG132" i="4"/>
  <c r="AI131" i="4"/>
  <c r="AG131" i="4"/>
  <c r="AI130" i="4"/>
  <c r="AG130" i="4"/>
  <c r="AI129" i="4"/>
  <c r="AG129" i="4"/>
  <c r="AI128" i="4"/>
  <c r="AG128" i="4"/>
  <c r="AI127" i="4"/>
  <c r="AG127" i="4"/>
  <c r="AI126" i="4"/>
  <c r="AG126" i="4"/>
  <c r="AI125" i="4"/>
  <c r="AG125" i="4"/>
  <c r="AI124" i="4"/>
  <c r="AG124" i="4"/>
  <c r="AI123" i="4"/>
  <c r="AG123" i="4"/>
  <c r="AI122" i="4"/>
  <c r="AG122" i="4"/>
  <c r="AI121" i="4"/>
  <c r="AG121" i="4"/>
  <c r="AI120" i="4"/>
  <c r="AG120" i="4"/>
  <c r="AI119" i="4"/>
  <c r="AG119" i="4"/>
  <c r="AI118" i="4"/>
  <c r="AG118" i="4"/>
  <c r="AI117" i="4"/>
  <c r="AG117" i="4"/>
  <c r="AI116" i="4"/>
  <c r="AG116" i="4"/>
  <c r="AI115" i="4"/>
  <c r="AG115" i="4"/>
  <c r="AI114" i="4"/>
  <c r="AG114" i="4"/>
  <c r="AI113" i="4"/>
  <c r="AG113" i="4"/>
  <c r="AI112" i="4"/>
  <c r="AG112" i="4"/>
  <c r="AI111" i="4"/>
  <c r="AG111" i="4"/>
  <c r="AI110" i="4"/>
  <c r="AG110" i="4"/>
  <c r="AI109" i="4"/>
  <c r="AG109" i="4"/>
  <c r="AI108" i="4"/>
  <c r="AG108" i="4"/>
  <c r="AI107" i="4"/>
  <c r="AG107" i="4"/>
  <c r="AI106" i="4"/>
  <c r="AG106" i="4"/>
  <c r="AI105" i="4"/>
  <c r="AG105" i="4"/>
  <c r="AI104" i="4"/>
  <c r="AG104" i="4"/>
  <c r="AI103" i="4"/>
  <c r="AG103" i="4"/>
  <c r="AI102" i="4"/>
  <c r="AG102" i="4"/>
  <c r="AI101" i="4"/>
  <c r="AG101" i="4"/>
  <c r="AI100" i="4"/>
  <c r="AG100" i="4"/>
  <c r="AI99" i="4"/>
  <c r="AG99" i="4"/>
  <c r="AI98" i="4"/>
  <c r="AG98" i="4"/>
  <c r="AI97" i="4"/>
  <c r="AG97" i="4"/>
  <c r="AI96" i="4"/>
  <c r="AG96" i="4"/>
  <c r="AI95" i="4"/>
  <c r="AG95" i="4"/>
  <c r="AI94" i="4"/>
  <c r="AG94" i="4"/>
  <c r="AI93" i="4"/>
  <c r="AG93" i="4"/>
  <c r="AI92" i="4"/>
  <c r="AG92" i="4"/>
  <c r="AI91" i="4"/>
  <c r="AG91" i="4"/>
  <c r="AI90" i="4"/>
  <c r="AG90" i="4"/>
  <c r="AI89" i="4"/>
  <c r="AG89" i="4"/>
  <c r="AI88" i="4"/>
  <c r="AG88" i="4"/>
  <c r="AI87" i="4"/>
  <c r="AG87" i="4"/>
  <c r="AI86" i="4"/>
  <c r="AG86" i="4"/>
  <c r="AI85" i="4"/>
  <c r="AG85" i="4"/>
  <c r="AI84" i="4"/>
  <c r="AG84" i="4"/>
  <c r="AI83" i="4"/>
  <c r="AG83" i="4"/>
  <c r="AI82" i="4"/>
  <c r="AG82" i="4"/>
  <c r="AI81" i="4"/>
  <c r="AG81" i="4"/>
  <c r="AI80" i="4"/>
  <c r="AG80" i="4"/>
  <c r="AI79" i="4"/>
  <c r="AG79" i="4"/>
  <c r="AI78" i="4"/>
  <c r="AG78" i="4"/>
  <c r="AI77" i="4"/>
  <c r="AG77" i="4"/>
  <c r="AI76" i="4"/>
  <c r="AG76" i="4"/>
  <c r="AI75" i="4"/>
  <c r="AG75" i="4"/>
  <c r="AI74" i="4"/>
  <c r="AG74" i="4"/>
  <c r="AI73" i="4"/>
  <c r="AG73" i="4"/>
  <c r="AI72" i="4"/>
  <c r="AG72" i="4"/>
  <c r="AI71" i="4"/>
  <c r="AG71" i="4"/>
  <c r="AI70" i="4"/>
  <c r="AG70" i="4"/>
  <c r="AI69" i="4"/>
  <c r="AG69" i="4"/>
  <c r="AI68" i="4"/>
  <c r="AG68" i="4"/>
  <c r="AI67" i="4"/>
  <c r="AG67" i="4"/>
  <c r="AI66" i="4"/>
  <c r="AG66" i="4"/>
  <c r="AI65" i="4"/>
  <c r="AG65" i="4"/>
  <c r="AI64" i="4"/>
  <c r="AG64" i="4"/>
  <c r="AI63" i="4"/>
  <c r="AG63" i="4"/>
  <c r="AI62" i="4"/>
  <c r="AG62" i="4"/>
  <c r="AI61" i="4"/>
  <c r="AG61" i="4"/>
  <c r="AI60" i="4"/>
  <c r="AG60" i="4"/>
  <c r="AI59" i="4"/>
  <c r="AG59" i="4"/>
  <c r="AI58" i="4"/>
  <c r="AG58" i="4"/>
  <c r="AI57" i="4"/>
  <c r="AG57" i="4"/>
  <c r="AI56" i="4"/>
  <c r="AG56" i="4"/>
  <c r="AI55" i="4"/>
  <c r="AG55" i="4"/>
  <c r="AI54" i="4"/>
  <c r="AG54" i="4"/>
  <c r="AI53" i="4"/>
  <c r="AG53" i="4"/>
  <c r="AI52" i="4"/>
  <c r="AG52" i="4"/>
  <c r="AI51" i="4"/>
  <c r="AG51" i="4"/>
  <c r="AI50" i="4"/>
  <c r="AG50" i="4"/>
  <c r="AI49" i="4"/>
  <c r="AG49" i="4"/>
  <c r="AI48" i="4"/>
  <c r="AG48" i="4"/>
  <c r="AI47" i="4"/>
  <c r="AG47" i="4"/>
  <c r="AI46" i="4"/>
  <c r="AG46" i="4"/>
  <c r="AI45" i="4"/>
  <c r="AG45" i="4"/>
  <c r="AI44" i="4"/>
  <c r="AG44" i="4"/>
  <c r="AI43" i="4"/>
  <c r="AG43" i="4"/>
  <c r="AI42" i="4"/>
  <c r="AG42" i="4"/>
  <c r="AI41" i="4"/>
  <c r="AG41" i="4"/>
  <c r="AI40" i="4"/>
  <c r="AG40" i="4"/>
  <c r="AI39" i="4"/>
  <c r="AG39" i="4"/>
  <c r="AI38" i="4"/>
  <c r="AG38" i="4"/>
  <c r="AI37" i="4"/>
  <c r="AG37" i="4"/>
  <c r="AI36" i="4"/>
  <c r="AG36" i="4"/>
  <c r="AI35" i="4"/>
  <c r="AG35" i="4"/>
  <c r="AI34" i="4"/>
  <c r="AG34" i="4"/>
  <c r="AI33" i="4"/>
  <c r="AG33" i="4"/>
  <c r="AI32" i="4"/>
  <c r="AG32" i="4"/>
  <c r="AI31" i="4"/>
  <c r="AG31" i="4"/>
  <c r="AI30" i="4"/>
  <c r="AG30" i="4"/>
  <c r="AI29" i="4"/>
  <c r="AG29" i="4"/>
  <c r="AI28" i="4"/>
  <c r="AG28" i="4"/>
  <c r="AI27" i="4"/>
  <c r="AG27" i="4"/>
  <c r="AI26" i="4"/>
  <c r="AG26" i="4"/>
  <c r="AI25" i="4"/>
  <c r="AG25" i="4"/>
  <c r="AI24" i="4"/>
  <c r="AG24" i="4"/>
  <c r="AI23" i="4"/>
  <c r="AG23" i="4"/>
  <c r="AI22" i="4"/>
  <c r="AG22" i="4"/>
  <c r="AI21" i="4"/>
  <c r="AG21" i="4"/>
  <c r="AI20" i="4"/>
  <c r="AG20" i="4"/>
  <c r="AI19" i="4"/>
  <c r="AG19" i="4"/>
  <c r="AI18" i="4"/>
  <c r="AG18" i="4"/>
  <c r="AI17" i="4"/>
  <c r="AG17" i="4"/>
  <c r="AI16" i="4"/>
  <c r="AG16" i="4"/>
  <c r="AI15" i="4"/>
  <c r="AG15" i="4"/>
  <c r="AI14" i="4"/>
  <c r="AG14" i="4"/>
  <c r="AI13" i="4"/>
  <c r="AG13" i="4"/>
  <c r="AI12" i="4"/>
  <c r="AG12" i="4"/>
  <c r="AI11" i="4"/>
  <c r="AG11" i="4"/>
  <c r="AI10" i="4"/>
  <c r="AG10" i="4"/>
  <c r="AI9" i="4"/>
  <c r="AG9" i="4"/>
  <c r="AI8" i="4"/>
  <c r="AG8" i="4"/>
  <c r="AI7" i="4"/>
  <c r="AG7" i="4"/>
  <c r="AI6" i="4"/>
  <c r="AG6" i="4"/>
  <c r="AI5" i="4"/>
  <c r="AG5" i="4"/>
  <c r="AI4" i="4"/>
  <c r="AG4" i="4"/>
  <c r="AI3" i="4"/>
  <c r="AG3" i="4"/>
  <c r="AI2" i="4"/>
  <c r="AI200" i="3"/>
  <c r="AG200" i="3"/>
  <c r="AI199" i="3"/>
  <c r="AG199" i="3"/>
  <c r="AI198" i="3"/>
  <c r="AG198" i="3"/>
  <c r="AI197" i="3"/>
  <c r="AG197" i="3"/>
  <c r="AI196" i="3"/>
  <c r="AG196" i="3"/>
  <c r="AI195" i="3"/>
  <c r="AG195" i="3"/>
  <c r="AI194" i="3"/>
  <c r="AG194" i="3"/>
  <c r="AI193" i="3"/>
  <c r="AG193" i="3"/>
  <c r="AI192" i="3"/>
  <c r="AG192" i="3"/>
  <c r="AI191" i="3"/>
  <c r="AG191" i="3"/>
  <c r="AI190" i="3"/>
  <c r="AG190" i="3"/>
  <c r="AI189" i="3"/>
  <c r="AG189" i="3"/>
  <c r="AI188" i="3"/>
  <c r="AG188" i="3"/>
  <c r="AI187" i="3"/>
  <c r="AG187" i="3"/>
  <c r="AI186" i="3"/>
  <c r="AG186" i="3"/>
  <c r="AI185" i="3"/>
  <c r="AG185" i="3"/>
  <c r="AI184" i="3"/>
  <c r="AG184" i="3"/>
  <c r="AI183" i="3"/>
  <c r="AG183" i="3"/>
  <c r="AI182" i="3"/>
  <c r="AG182" i="3"/>
  <c r="AI181" i="3"/>
  <c r="AG181" i="3"/>
  <c r="AI180" i="3"/>
  <c r="AG180" i="3"/>
  <c r="AI179" i="3"/>
  <c r="AG179" i="3"/>
  <c r="AI178" i="3"/>
  <c r="AG178" i="3"/>
  <c r="AI177" i="3"/>
  <c r="AG177" i="3"/>
  <c r="AI176" i="3"/>
  <c r="AG176" i="3"/>
  <c r="AI175" i="3"/>
  <c r="AG175" i="3"/>
  <c r="AI174" i="3"/>
  <c r="AG174" i="3"/>
  <c r="AI173" i="3"/>
  <c r="AG173" i="3"/>
  <c r="AI172" i="3"/>
  <c r="AG172" i="3"/>
  <c r="AI171" i="3"/>
  <c r="AG171" i="3"/>
  <c r="AI170" i="3"/>
  <c r="AG170" i="3"/>
  <c r="AI169" i="3"/>
  <c r="AG169" i="3"/>
  <c r="AI168" i="3"/>
  <c r="AG168" i="3"/>
  <c r="AI167" i="3"/>
  <c r="AG167" i="3"/>
  <c r="AI166" i="3"/>
  <c r="AG166" i="3"/>
  <c r="AI165" i="3"/>
  <c r="AG165" i="3"/>
  <c r="AI164" i="3"/>
  <c r="AG164" i="3"/>
  <c r="AI163" i="3"/>
  <c r="AG163" i="3"/>
  <c r="AI162" i="3"/>
  <c r="AG162" i="3"/>
  <c r="AI161" i="3"/>
  <c r="AG161" i="3"/>
  <c r="AI160" i="3"/>
  <c r="AG160" i="3"/>
  <c r="AI159" i="3"/>
  <c r="AG159" i="3"/>
  <c r="AI158" i="3"/>
  <c r="AG158" i="3"/>
  <c r="AI157" i="3"/>
  <c r="AG157" i="3"/>
  <c r="AI156" i="3"/>
  <c r="AG156" i="3"/>
  <c r="AI155" i="3"/>
  <c r="AG155" i="3"/>
  <c r="AI154" i="3"/>
  <c r="AG154" i="3"/>
  <c r="AI153" i="3"/>
  <c r="AG153" i="3"/>
  <c r="AI152" i="3"/>
  <c r="AG152" i="3"/>
  <c r="AI151" i="3"/>
  <c r="AG151" i="3"/>
  <c r="AI150" i="3"/>
  <c r="AG150" i="3"/>
  <c r="AI149" i="3"/>
  <c r="AG149" i="3"/>
  <c r="AI148" i="3"/>
  <c r="AG148" i="3"/>
  <c r="AI147" i="3"/>
  <c r="AG147" i="3"/>
  <c r="AI146" i="3"/>
  <c r="AG146" i="3"/>
  <c r="AI145" i="3"/>
  <c r="AG145" i="3"/>
  <c r="AI144" i="3"/>
  <c r="AG144" i="3"/>
  <c r="AI143" i="3"/>
  <c r="AG143" i="3"/>
  <c r="AI142" i="3"/>
  <c r="AG142" i="3"/>
  <c r="AI141" i="3"/>
  <c r="AG141" i="3"/>
  <c r="AI140" i="3"/>
  <c r="AG140" i="3"/>
  <c r="AI139" i="3"/>
  <c r="AG139" i="3"/>
  <c r="AI138" i="3"/>
  <c r="AG138" i="3"/>
  <c r="AI137" i="3"/>
  <c r="AG137" i="3"/>
  <c r="AI136" i="3"/>
  <c r="AG136" i="3"/>
  <c r="AI135" i="3"/>
  <c r="AG135" i="3"/>
  <c r="AI134" i="3"/>
  <c r="AG134" i="3"/>
  <c r="AI133" i="3"/>
  <c r="AG133" i="3"/>
  <c r="AI132" i="3"/>
  <c r="AG132" i="3"/>
  <c r="AI131" i="3"/>
  <c r="AG131" i="3"/>
  <c r="AI130" i="3"/>
  <c r="AG130" i="3"/>
  <c r="AI129" i="3"/>
  <c r="AG129" i="3"/>
  <c r="AI128" i="3"/>
  <c r="AG128" i="3"/>
  <c r="AI127" i="3"/>
  <c r="AG127" i="3"/>
  <c r="AI126" i="3"/>
  <c r="AG126" i="3"/>
  <c r="AI125" i="3"/>
  <c r="AG125" i="3"/>
  <c r="AI124" i="3"/>
  <c r="AG124" i="3"/>
  <c r="AI123" i="3"/>
  <c r="AG123" i="3"/>
  <c r="AI122" i="3"/>
  <c r="AG122" i="3"/>
  <c r="AI121" i="3"/>
  <c r="AG121" i="3"/>
  <c r="AI120" i="3"/>
  <c r="AG120" i="3"/>
  <c r="AI119" i="3"/>
  <c r="AG119" i="3"/>
  <c r="AI118" i="3"/>
  <c r="AG118" i="3"/>
  <c r="AI117" i="3"/>
  <c r="AG117" i="3"/>
  <c r="AI116" i="3"/>
  <c r="AG116" i="3"/>
  <c r="AI115" i="3"/>
  <c r="AG115" i="3"/>
  <c r="AI114" i="3"/>
  <c r="AG114" i="3"/>
  <c r="AI113" i="3"/>
  <c r="AG113" i="3"/>
  <c r="AI112" i="3"/>
  <c r="AG112" i="3"/>
  <c r="AI111" i="3"/>
  <c r="AG111" i="3"/>
  <c r="AI110" i="3"/>
  <c r="AG110" i="3"/>
  <c r="AI109" i="3"/>
  <c r="AG109" i="3"/>
  <c r="AI108" i="3"/>
  <c r="AG108" i="3"/>
  <c r="AI107" i="3"/>
  <c r="AG107" i="3"/>
  <c r="AI106" i="3"/>
  <c r="AG106" i="3"/>
  <c r="AI105" i="3"/>
  <c r="AG105" i="3"/>
  <c r="AI104" i="3"/>
  <c r="AG104" i="3"/>
  <c r="AI103" i="3"/>
  <c r="AG103" i="3"/>
  <c r="AI102" i="3"/>
  <c r="AG102" i="3"/>
  <c r="AI101" i="3"/>
  <c r="AG101" i="3"/>
  <c r="AI100" i="3"/>
  <c r="AG100" i="3"/>
  <c r="AI99" i="3"/>
  <c r="AG99" i="3"/>
  <c r="AI98" i="3"/>
  <c r="AG98" i="3"/>
  <c r="AI97" i="3"/>
  <c r="AG97" i="3"/>
  <c r="AI96" i="3"/>
  <c r="AG96" i="3"/>
  <c r="AI95" i="3"/>
  <c r="AG95" i="3"/>
  <c r="AI94" i="3"/>
  <c r="AG94" i="3"/>
  <c r="AI93" i="3"/>
  <c r="AG93" i="3"/>
  <c r="AI92" i="3"/>
  <c r="AG92" i="3"/>
  <c r="AI91" i="3"/>
  <c r="AG91" i="3"/>
  <c r="AI90" i="3"/>
  <c r="AG90" i="3"/>
  <c r="AI89" i="3"/>
  <c r="AG89" i="3"/>
  <c r="AI88" i="3"/>
  <c r="AG88" i="3"/>
  <c r="AI87" i="3"/>
  <c r="AG87" i="3"/>
  <c r="AI86" i="3"/>
  <c r="AG86" i="3"/>
  <c r="AI85" i="3"/>
  <c r="AG85" i="3"/>
  <c r="AI84" i="3"/>
  <c r="AG84" i="3"/>
  <c r="AI83" i="3"/>
  <c r="AG83" i="3"/>
  <c r="AI82" i="3"/>
  <c r="AG82" i="3"/>
  <c r="AI81" i="3"/>
  <c r="AG81" i="3"/>
  <c r="AI80" i="3"/>
  <c r="AG80" i="3"/>
  <c r="AI79" i="3"/>
  <c r="AG79" i="3"/>
  <c r="AI78" i="3"/>
  <c r="AG78" i="3"/>
  <c r="AI77" i="3"/>
  <c r="AG77" i="3"/>
  <c r="AI76" i="3"/>
  <c r="AG76" i="3"/>
  <c r="AI75" i="3"/>
  <c r="AG75" i="3"/>
  <c r="AI74" i="3"/>
  <c r="AG74" i="3"/>
  <c r="AI73" i="3"/>
  <c r="AG73" i="3"/>
  <c r="AI72" i="3"/>
  <c r="AG72" i="3"/>
  <c r="AI71" i="3"/>
  <c r="AG71" i="3"/>
  <c r="AI70" i="3"/>
  <c r="AG70" i="3"/>
  <c r="AI69" i="3"/>
  <c r="AG69" i="3"/>
  <c r="AI68" i="3"/>
  <c r="AG68" i="3"/>
  <c r="AI67" i="3"/>
  <c r="AG67" i="3"/>
  <c r="AI66" i="3"/>
  <c r="AG66" i="3"/>
  <c r="AI65" i="3"/>
  <c r="AG65" i="3"/>
  <c r="AI64" i="3"/>
  <c r="AG64" i="3"/>
  <c r="AI63" i="3"/>
  <c r="AG63" i="3"/>
  <c r="AI62" i="3"/>
  <c r="AG62" i="3"/>
  <c r="AI61" i="3"/>
  <c r="AG61" i="3"/>
  <c r="AI60" i="3"/>
  <c r="AG60" i="3"/>
  <c r="AI59" i="3"/>
  <c r="AG59" i="3"/>
  <c r="AI58" i="3"/>
  <c r="AG58" i="3"/>
  <c r="AI57" i="3"/>
  <c r="AG57" i="3"/>
  <c r="AI56" i="3"/>
  <c r="AG56" i="3"/>
  <c r="AI55" i="3"/>
  <c r="AG55" i="3"/>
  <c r="AI54" i="3"/>
  <c r="AG54" i="3"/>
  <c r="AI53" i="3"/>
  <c r="AG53" i="3"/>
  <c r="AI52" i="3"/>
  <c r="AG52" i="3"/>
  <c r="AI51" i="3"/>
  <c r="AG51" i="3"/>
  <c r="AI50" i="3"/>
  <c r="AG50" i="3"/>
  <c r="AI49" i="3"/>
  <c r="AG49" i="3"/>
  <c r="AI48" i="3"/>
  <c r="AG48" i="3"/>
  <c r="AI47" i="3"/>
  <c r="AG47" i="3"/>
  <c r="AI46" i="3"/>
  <c r="AG46" i="3"/>
  <c r="AI45" i="3"/>
  <c r="AG45" i="3"/>
  <c r="AI44" i="3"/>
  <c r="AG44" i="3"/>
  <c r="AI43" i="3"/>
  <c r="AG43" i="3"/>
  <c r="AI42" i="3"/>
  <c r="AG42" i="3"/>
  <c r="AI41" i="3"/>
  <c r="AG41" i="3"/>
  <c r="AI40" i="3"/>
  <c r="AG40" i="3"/>
  <c r="AI39" i="3"/>
  <c r="AG39" i="3"/>
  <c r="AI38" i="3"/>
  <c r="AG38" i="3"/>
  <c r="AI37" i="3"/>
  <c r="AG37" i="3"/>
  <c r="AI36" i="3"/>
  <c r="AG36" i="3"/>
  <c r="AI35" i="3"/>
  <c r="AG35" i="3"/>
  <c r="AI34" i="3"/>
  <c r="AG34" i="3"/>
  <c r="AI33" i="3"/>
  <c r="AG33" i="3"/>
  <c r="AI32" i="3"/>
  <c r="AG32" i="3"/>
  <c r="AI31" i="3"/>
  <c r="AG31" i="3"/>
  <c r="AI30" i="3"/>
  <c r="AG30" i="3"/>
  <c r="AI29" i="3"/>
  <c r="AG29" i="3"/>
  <c r="AI28" i="3"/>
  <c r="AG28" i="3"/>
  <c r="AI27" i="3"/>
  <c r="AG27" i="3"/>
  <c r="AI26" i="3"/>
  <c r="AG26" i="3"/>
  <c r="AI25" i="3"/>
  <c r="AG25" i="3"/>
  <c r="AI24" i="3"/>
  <c r="AG24" i="3"/>
  <c r="AI23" i="3"/>
  <c r="AG23" i="3"/>
  <c r="AI22" i="3"/>
  <c r="AG22" i="3"/>
  <c r="AI21" i="3"/>
  <c r="AG21" i="3"/>
  <c r="AI20" i="3"/>
  <c r="AG20" i="3"/>
  <c r="AI19" i="3"/>
  <c r="AG19" i="3"/>
  <c r="AI18" i="3"/>
  <c r="AG18" i="3"/>
  <c r="AI17" i="3"/>
  <c r="AG17" i="3"/>
  <c r="AI16" i="3"/>
  <c r="AG16" i="3"/>
  <c r="AI15" i="3"/>
  <c r="AG15" i="3"/>
  <c r="AI14" i="3"/>
  <c r="AG14" i="3"/>
  <c r="AI13" i="3"/>
  <c r="AG13" i="3"/>
  <c r="AI12" i="3"/>
  <c r="AG12" i="3"/>
  <c r="AI11" i="3"/>
  <c r="AG11" i="3"/>
  <c r="AI10" i="3"/>
  <c r="AG10" i="3"/>
  <c r="AI9" i="3"/>
  <c r="AG9" i="3"/>
  <c r="AI8" i="3"/>
  <c r="AG8" i="3"/>
  <c r="AI7" i="3"/>
  <c r="AG7" i="3"/>
  <c r="AI6" i="3"/>
  <c r="AG6" i="3"/>
  <c r="AI5" i="3"/>
  <c r="AG5" i="3"/>
  <c r="AI4" i="3"/>
  <c r="AG4" i="3"/>
  <c r="AI3" i="3"/>
  <c r="AG3" i="3"/>
  <c r="AI2" i="3"/>
  <c r="AG2" i="3"/>
  <c r="AG3" i="1"/>
  <c r="AI3" i="1"/>
  <c r="AG4" i="1"/>
  <c r="AI4" i="1"/>
  <c r="AG5" i="1"/>
  <c r="AI5" i="1"/>
  <c r="AG6" i="1"/>
  <c r="AI6" i="1"/>
  <c r="AG7" i="1"/>
  <c r="AI7" i="1"/>
  <c r="AG8" i="1"/>
  <c r="AI8" i="1"/>
  <c r="AG9" i="1"/>
  <c r="AI9" i="1"/>
  <c r="AG10" i="1"/>
  <c r="AI10" i="1"/>
  <c r="AG11" i="1"/>
  <c r="AI11" i="1"/>
  <c r="AG12" i="1"/>
  <c r="AI12" i="1"/>
  <c r="AG13" i="1"/>
  <c r="AI13" i="1"/>
  <c r="AG14" i="1"/>
  <c r="AI14" i="1"/>
  <c r="AG15" i="1"/>
  <c r="AI15" i="1"/>
  <c r="AG16" i="1"/>
  <c r="AI16" i="1"/>
  <c r="AG17" i="1"/>
  <c r="AI17" i="1"/>
  <c r="AG18" i="1"/>
  <c r="AI18" i="1"/>
  <c r="AG19" i="1"/>
  <c r="AI19" i="1"/>
  <c r="AG20" i="1"/>
  <c r="AI20" i="1"/>
  <c r="AG21" i="1"/>
  <c r="AI21" i="1"/>
  <c r="AG22" i="1"/>
  <c r="AI22" i="1"/>
  <c r="AG23" i="1"/>
  <c r="AI23" i="1"/>
  <c r="AG24" i="1"/>
  <c r="AI24" i="1"/>
  <c r="AG25" i="1"/>
  <c r="AI25" i="1"/>
  <c r="AG26" i="1"/>
  <c r="AI26" i="1"/>
  <c r="AG27" i="1"/>
  <c r="AI27" i="1"/>
  <c r="AG28" i="1"/>
  <c r="AI28" i="1"/>
  <c r="AG29" i="1"/>
  <c r="AI29" i="1"/>
  <c r="AG30" i="1"/>
  <c r="AI30" i="1"/>
  <c r="AG31" i="1"/>
  <c r="AI31" i="1"/>
  <c r="AG32" i="1"/>
  <c r="AI32" i="1"/>
  <c r="AG33" i="1"/>
  <c r="AI33" i="1"/>
  <c r="AG34" i="1"/>
  <c r="AI34" i="1"/>
  <c r="AG35" i="1"/>
  <c r="AI35" i="1"/>
  <c r="AG36" i="1"/>
  <c r="AI36" i="1"/>
  <c r="AG37" i="1"/>
  <c r="AI37" i="1"/>
  <c r="AG38" i="1"/>
  <c r="AI38" i="1"/>
  <c r="AG39" i="1"/>
  <c r="AI39" i="1"/>
  <c r="AG40" i="1"/>
  <c r="AI40" i="1"/>
  <c r="AG41" i="1"/>
  <c r="AI41" i="1"/>
  <c r="AG42" i="1"/>
  <c r="AI42" i="1"/>
  <c r="AG43" i="1"/>
  <c r="AI43" i="1"/>
  <c r="AG44" i="1"/>
  <c r="AI44" i="1"/>
  <c r="AG45" i="1"/>
  <c r="AI45" i="1"/>
  <c r="AG46" i="1"/>
  <c r="AI46" i="1"/>
  <c r="AG47" i="1"/>
  <c r="AI47" i="1"/>
  <c r="AG48" i="1"/>
  <c r="AI48" i="1"/>
  <c r="AG49" i="1"/>
  <c r="AI49" i="1"/>
  <c r="AG50" i="1"/>
  <c r="AI50" i="1"/>
  <c r="AG51" i="1"/>
  <c r="AI51" i="1"/>
  <c r="AG52" i="1"/>
  <c r="AI52" i="1"/>
  <c r="AG53" i="1"/>
  <c r="AI53" i="1"/>
  <c r="AG54" i="1"/>
  <c r="AI54" i="1"/>
  <c r="AG55" i="1"/>
  <c r="AI55" i="1"/>
  <c r="AG56" i="1"/>
  <c r="AI56" i="1"/>
  <c r="AG57" i="1"/>
  <c r="AI57" i="1"/>
  <c r="AG58" i="1"/>
  <c r="AI58" i="1"/>
  <c r="AG59" i="1"/>
  <c r="AI59" i="1"/>
  <c r="AG60" i="1"/>
  <c r="AI60" i="1"/>
  <c r="AG61" i="1"/>
  <c r="AI61" i="1"/>
  <c r="AG62" i="1"/>
  <c r="AI62" i="1"/>
  <c r="AG63" i="1"/>
  <c r="AI63" i="1"/>
  <c r="AG64" i="1"/>
  <c r="AI64" i="1"/>
  <c r="AG65" i="1"/>
  <c r="AI65" i="1"/>
  <c r="AG66" i="1"/>
  <c r="AI66" i="1"/>
  <c r="AG67" i="1"/>
  <c r="AI67" i="1"/>
  <c r="AG68" i="1"/>
  <c r="AI68" i="1"/>
  <c r="AG69" i="1"/>
  <c r="AI69" i="1"/>
  <c r="AG70" i="1"/>
  <c r="AI70" i="1"/>
  <c r="AG71" i="1"/>
  <c r="AI71" i="1"/>
  <c r="AG72" i="1"/>
  <c r="AI72" i="1"/>
  <c r="AG73" i="1"/>
  <c r="AI73" i="1"/>
  <c r="AG74" i="1"/>
  <c r="AI74" i="1"/>
  <c r="AG75" i="1"/>
  <c r="AI75" i="1"/>
  <c r="AG76" i="1"/>
  <c r="AI76" i="1"/>
  <c r="AG77" i="1"/>
  <c r="AI77" i="1"/>
  <c r="AG78" i="1"/>
  <c r="AI78" i="1"/>
  <c r="AG79" i="1"/>
  <c r="AI79" i="1"/>
  <c r="AG80" i="1"/>
  <c r="AI80" i="1"/>
  <c r="AG81" i="1"/>
  <c r="AI81" i="1"/>
  <c r="AG82" i="1"/>
  <c r="AI82" i="1"/>
  <c r="AG83" i="1"/>
  <c r="AI83" i="1"/>
  <c r="AG84" i="1"/>
  <c r="AI84" i="1"/>
  <c r="AG85" i="1"/>
  <c r="AI85" i="1"/>
  <c r="AG86" i="1"/>
  <c r="AI86" i="1"/>
  <c r="AG87" i="1"/>
  <c r="AI87" i="1"/>
  <c r="AG88" i="1"/>
  <c r="AI88" i="1"/>
  <c r="AG89" i="1"/>
  <c r="AI89" i="1"/>
  <c r="AG90" i="1"/>
  <c r="AI90" i="1"/>
  <c r="AG91" i="1"/>
  <c r="AI91" i="1"/>
  <c r="AG92" i="1"/>
  <c r="AI92" i="1"/>
  <c r="AG93" i="1"/>
  <c r="AI93" i="1"/>
  <c r="AG94" i="1"/>
  <c r="AI94" i="1"/>
  <c r="AG95" i="1"/>
  <c r="AI95" i="1"/>
  <c r="AG96" i="1"/>
  <c r="AI96" i="1"/>
  <c r="AG97" i="1"/>
  <c r="AI97" i="1"/>
  <c r="AG98" i="1"/>
  <c r="AI98" i="1"/>
  <c r="AG99" i="1"/>
  <c r="AI99" i="1"/>
  <c r="AG100" i="1"/>
  <c r="AI100" i="1"/>
  <c r="AG101" i="1"/>
  <c r="AI101" i="1"/>
  <c r="AG102" i="1"/>
  <c r="AI102" i="1"/>
  <c r="AG103" i="1"/>
  <c r="AI103" i="1"/>
  <c r="AG104" i="1"/>
  <c r="AI104" i="1"/>
  <c r="AG105" i="1"/>
  <c r="AI105" i="1"/>
  <c r="AG106" i="1"/>
  <c r="AI106" i="1"/>
  <c r="AG107" i="1"/>
  <c r="AI107" i="1"/>
  <c r="AG108" i="1"/>
  <c r="AI108" i="1"/>
  <c r="AG109" i="1"/>
  <c r="AI109" i="1"/>
  <c r="AG110" i="1"/>
  <c r="AI110" i="1"/>
  <c r="AG111" i="1"/>
  <c r="AI111" i="1"/>
  <c r="AG112" i="1"/>
  <c r="AI112" i="1"/>
  <c r="AG113" i="1"/>
  <c r="AI113" i="1"/>
  <c r="AG114" i="1"/>
  <c r="AI114" i="1"/>
  <c r="AG115" i="1"/>
  <c r="AI115" i="1"/>
  <c r="AG116" i="1"/>
  <c r="AI116" i="1"/>
  <c r="AG117" i="1"/>
  <c r="AI117" i="1"/>
  <c r="AG118" i="1"/>
  <c r="AI118" i="1"/>
  <c r="AG119" i="1"/>
  <c r="AI119" i="1"/>
  <c r="AG120" i="1"/>
  <c r="AI120" i="1"/>
  <c r="AG121" i="1"/>
  <c r="AI121" i="1"/>
  <c r="AG122" i="1"/>
  <c r="AI122" i="1"/>
  <c r="AG123" i="1"/>
  <c r="AI123" i="1"/>
  <c r="AG124" i="1"/>
  <c r="AI124" i="1"/>
  <c r="AG125" i="1"/>
  <c r="AI125" i="1"/>
  <c r="AG126" i="1"/>
  <c r="AI126" i="1"/>
  <c r="AG127" i="1"/>
  <c r="AI127" i="1"/>
  <c r="AG128" i="1"/>
  <c r="AI128" i="1"/>
  <c r="AG129" i="1"/>
  <c r="AI129" i="1"/>
  <c r="AG130" i="1"/>
  <c r="AI130" i="1"/>
  <c r="AG131" i="1"/>
  <c r="AI131" i="1"/>
  <c r="AG132" i="1"/>
  <c r="AI132" i="1"/>
  <c r="AG133" i="1"/>
  <c r="AI133" i="1"/>
  <c r="AG134" i="1"/>
  <c r="AI134" i="1"/>
  <c r="AG135" i="1"/>
  <c r="AI135" i="1"/>
  <c r="AG136" i="1"/>
  <c r="AI136" i="1"/>
  <c r="AG137" i="1"/>
  <c r="AI137" i="1"/>
  <c r="AG138" i="1"/>
  <c r="AI138" i="1"/>
  <c r="AG139" i="1"/>
  <c r="AI139" i="1"/>
  <c r="AG140" i="1"/>
  <c r="AI140" i="1"/>
  <c r="AG141" i="1"/>
  <c r="AI141" i="1"/>
  <c r="AG142" i="1"/>
  <c r="AI142" i="1"/>
  <c r="AG143" i="1"/>
  <c r="AI143" i="1"/>
  <c r="AG144" i="1"/>
  <c r="AI144" i="1"/>
  <c r="AG145" i="1"/>
  <c r="AI145" i="1"/>
  <c r="AG146" i="1"/>
  <c r="AI146" i="1"/>
  <c r="AG147" i="1"/>
  <c r="AI147" i="1"/>
  <c r="AG148" i="1"/>
  <c r="AI148" i="1"/>
  <c r="AG149" i="1"/>
  <c r="AI149" i="1"/>
  <c r="AG150" i="1"/>
  <c r="AI150" i="1"/>
  <c r="AG151" i="1"/>
  <c r="AI151" i="1"/>
  <c r="AG152" i="1"/>
  <c r="AI152" i="1"/>
  <c r="AG153" i="1"/>
  <c r="AI153" i="1"/>
  <c r="AG154" i="1"/>
  <c r="AI154" i="1"/>
  <c r="AG155" i="1"/>
  <c r="AI155" i="1"/>
  <c r="AG156" i="1"/>
  <c r="AI156" i="1"/>
  <c r="AG157" i="1"/>
  <c r="AI157" i="1"/>
  <c r="AG158" i="1"/>
  <c r="AI158" i="1"/>
  <c r="AG159" i="1"/>
  <c r="AI159" i="1"/>
  <c r="AG160" i="1"/>
  <c r="AI160" i="1"/>
  <c r="AG161" i="1"/>
  <c r="AI161" i="1"/>
  <c r="AG162" i="1"/>
  <c r="AI162" i="1"/>
  <c r="AG163" i="1"/>
  <c r="AI163" i="1"/>
  <c r="AG164" i="1"/>
  <c r="AI164" i="1"/>
  <c r="AG165" i="1"/>
  <c r="AI165" i="1"/>
  <c r="AG166" i="1"/>
  <c r="AI166" i="1"/>
  <c r="AG167" i="1"/>
  <c r="AI167" i="1"/>
  <c r="AG168" i="1"/>
  <c r="AI168" i="1"/>
  <c r="AG169" i="1"/>
  <c r="AI169" i="1"/>
  <c r="AG170" i="1"/>
  <c r="AI170" i="1"/>
  <c r="AG171" i="1"/>
  <c r="AI171" i="1"/>
  <c r="AG172" i="1"/>
  <c r="AI172" i="1"/>
  <c r="AG173" i="1"/>
  <c r="AI173" i="1"/>
  <c r="AG174" i="1"/>
  <c r="AI174" i="1"/>
  <c r="AG175" i="1"/>
  <c r="AI175" i="1"/>
  <c r="AG176" i="1"/>
  <c r="AI176" i="1"/>
  <c r="AG177" i="1"/>
  <c r="AI177" i="1"/>
  <c r="AG178" i="1"/>
  <c r="AI178" i="1"/>
  <c r="AG179" i="1"/>
  <c r="AI179" i="1"/>
  <c r="AG180" i="1"/>
  <c r="AI180" i="1"/>
  <c r="AG181" i="1"/>
  <c r="AI181" i="1"/>
  <c r="AG182" i="1"/>
  <c r="AI182" i="1"/>
  <c r="AG183" i="1"/>
  <c r="AI183" i="1"/>
  <c r="AG184" i="1"/>
  <c r="AI184" i="1"/>
  <c r="AG185" i="1"/>
  <c r="AI185" i="1"/>
  <c r="AG186" i="1"/>
  <c r="AI186" i="1"/>
  <c r="AG187" i="1"/>
  <c r="AI187" i="1"/>
  <c r="AG188" i="1"/>
  <c r="AI188" i="1"/>
  <c r="AG189" i="1"/>
  <c r="AI189" i="1"/>
  <c r="AG190" i="1"/>
  <c r="AI190" i="1"/>
  <c r="AG191" i="1"/>
  <c r="AI191" i="1"/>
  <c r="AG192" i="1"/>
  <c r="AI192" i="1"/>
  <c r="AG193" i="1"/>
  <c r="AI193" i="1"/>
  <c r="AG194" i="1"/>
  <c r="AI194" i="1"/>
  <c r="AG195" i="1"/>
  <c r="AI195" i="1"/>
  <c r="AG196" i="1"/>
  <c r="AI196" i="1"/>
  <c r="AG197" i="1"/>
  <c r="AI197" i="1"/>
  <c r="AG198" i="1"/>
  <c r="AI198" i="1"/>
  <c r="AG199" i="1"/>
  <c r="AI199" i="1"/>
  <c r="AG200" i="1"/>
  <c r="AI200" i="1"/>
  <c r="AG2" i="1"/>
  <c r="AI2" i="1"/>
  <c r="W20" i="5" l="1"/>
  <c r="W56" i="5"/>
  <c r="W123" i="5"/>
  <c r="W31" i="5"/>
  <c r="W59" i="5"/>
  <c r="W106" i="5"/>
  <c r="W134" i="5"/>
  <c r="W187" i="5"/>
  <c r="W42" i="5"/>
  <c r="W70" i="5"/>
  <c r="W214" i="5"/>
  <c r="W150" i="5"/>
  <c r="W201" i="5"/>
  <c r="W89" i="5"/>
  <c r="W196" i="5"/>
  <c r="W113" i="5"/>
  <c r="W183" i="5"/>
  <c r="W9" i="5"/>
  <c r="W178" i="5"/>
  <c r="W221" i="5"/>
  <c r="W157" i="5"/>
  <c r="W179" i="5"/>
  <c r="W192" i="5"/>
  <c r="W17" i="5"/>
  <c r="W76" i="5"/>
  <c r="W12" i="5"/>
  <c r="W87" i="5"/>
  <c r="W23" i="5"/>
  <c r="W98" i="5"/>
  <c r="W34" i="5"/>
  <c r="W101" i="5"/>
  <c r="W37" i="5"/>
  <c r="W112" i="5"/>
  <c r="W48" i="5"/>
  <c r="W115" i="5"/>
  <c r="W51" i="5"/>
  <c r="W126" i="5"/>
  <c r="W62" i="5"/>
  <c r="W206" i="5"/>
  <c r="W142" i="5"/>
  <c r="W193" i="5"/>
  <c r="W25" i="5"/>
  <c r="W188" i="5"/>
  <c r="W49" i="5"/>
  <c r="W175" i="5"/>
  <c r="W211" i="5"/>
  <c r="W170" i="5"/>
  <c r="W213" i="5"/>
  <c r="W149" i="5"/>
  <c r="W171" i="5"/>
  <c r="W184" i="5"/>
  <c r="W132" i="5"/>
  <c r="W68" i="5"/>
  <c r="W4" i="5"/>
  <c r="W79" i="5"/>
  <c r="W15" i="5"/>
  <c r="W90" i="5"/>
  <c r="W26" i="5"/>
  <c r="W93" i="5"/>
  <c r="W29" i="5"/>
  <c r="W104" i="5"/>
  <c r="W40" i="5"/>
  <c r="W107" i="5"/>
  <c r="W43" i="5"/>
  <c r="W118" i="5"/>
  <c r="W54" i="5"/>
  <c r="W198" i="5"/>
  <c r="W129" i="5"/>
  <c r="W185" i="5"/>
  <c r="W105" i="5"/>
  <c r="W180" i="5"/>
  <c r="W155" i="5"/>
  <c r="W167" i="5"/>
  <c r="W226" i="5"/>
  <c r="W162" i="5"/>
  <c r="W205" i="5"/>
  <c r="W141" i="5"/>
  <c r="W147" i="5"/>
  <c r="W176" i="5"/>
  <c r="W124" i="5"/>
  <c r="W60" i="5"/>
  <c r="W135" i="5"/>
  <c r="W71" i="5"/>
  <c r="W7" i="5"/>
  <c r="W82" i="5"/>
  <c r="W18" i="5"/>
  <c r="W85" i="5"/>
  <c r="W21" i="5"/>
  <c r="W96" i="5"/>
  <c r="W32" i="5"/>
  <c r="W99" i="5"/>
  <c r="W35" i="5"/>
  <c r="W110" i="5"/>
  <c r="W46" i="5"/>
  <c r="W190" i="5"/>
  <c r="W65" i="5"/>
  <c r="W177" i="5"/>
  <c r="W41" i="5"/>
  <c r="W172" i="5"/>
  <c r="W223" i="5"/>
  <c r="W159" i="5"/>
  <c r="W218" i="5"/>
  <c r="W154" i="5"/>
  <c r="W197" i="5"/>
  <c r="W121" i="5"/>
  <c r="W2" i="5"/>
  <c r="W168" i="5"/>
  <c r="W116" i="5"/>
  <c r="W52" i="5"/>
  <c r="W127" i="5"/>
  <c r="W63" i="5"/>
  <c r="W138" i="5"/>
  <c r="W74" i="5"/>
  <c r="W10" i="5"/>
  <c r="W77" i="5"/>
  <c r="W13" i="5"/>
  <c r="W88" i="5"/>
  <c r="W24" i="5"/>
  <c r="W91" i="5"/>
  <c r="W27" i="5"/>
  <c r="W102" i="5"/>
  <c r="W38" i="5"/>
  <c r="W219" i="5"/>
  <c r="W182" i="5"/>
  <c r="W163" i="5"/>
  <c r="W169" i="5"/>
  <c r="W228" i="5"/>
  <c r="W164" i="5"/>
  <c r="W215" i="5"/>
  <c r="W151" i="5"/>
  <c r="W210" i="5"/>
  <c r="W146" i="5"/>
  <c r="W189" i="5"/>
  <c r="W57" i="5"/>
  <c r="W224" i="5"/>
  <c r="W160" i="5"/>
  <c r="W108" i="5"/>
  <c r="W44" i="5"/>
  <c r="W119" i="5"/>
  <c r="W55" i="5"/>
  <c r="W130" i="5"/>
  <c r="W66" i="5"/>
  <c r="W133" i="5"/>
  <c r="W69" i="5"/>
  <c r="W5" i="5"/>
  <c r="W80" i="5"/>
  <c r="W16" i="5"/>
  <c r="W83" i="5"/>
  <c r="W19" i="5"/>
  <c r="W94" i="5"/>
  <c r="W30" i="5"/>
  <c r="W227" i="5"/>
  <c r="W174" i="5"/>
  <c r="W225" i="5"/>
  <c r="W161" i="5"/>
  <c r="W220" i="5"/>
  <c r="W156" i="5"/>
  <c r="W207" i="5"/>
  <c r="W143" i="5"/>
  <c r="W202" i="5"/>
  <c r="W97" i="5"/>
  <c r="W181" i="5"/>
  <c r="W203" i="5"/>
  <c r="W216" i="5"/>
  <c r="W152" i="5"/>
  <c r="W100" i="5"/>
  <c r="W36" i="5"/>
  <c r="W111" i="5"/>
  <c r="W47" i="5"/>
  <c r="W122" i="5"/>
  <c r="W58" i="5"/>
  <c r="W125" i="5"/>
  <c r="W61" i="5"/>
  <c r="W136" i="5"/>
  <c r="W72" i="5"/>
  <c r="W8" i="5"/>
  <c r="W75" i="5"/>
  <c r="W11" i="5"/>
  <c r="W86" i="5"/>
  <c r="W22" i="5"/>
  <c r="W139" i="5"/>
  <c r="W166" i="5"/>
  <c r="W217" i="5"/>
  <c r="W153" i="5"/>
  <c r="W212" i="5"/>
  <c r="W148" i="5"/>
  <c r="W199" i="5"/>
  <c r="W137" i="5"/>
  <c r="W194" i="5"/>
  <c r="W33" i="5"/>
  <c r="W173" i="5"/>
  <c r="W195" i="5"/>
  <c r="W208" i="5"/>
  <c r="W144" i="5"/>
  <c r="W92" i="5"/>
  <c r="W28" i="5"/>
  <c r="W103" i="5"/>
  <c r="W39" i="5"/>
  <c r="W114" i="5"/>
  <c r="W50" i="5"/>
  <c r="W117" i="5"/>
  <c r="W53" i="5"/>
  <c r="W128" i="5"/>
  <c r="W64" i="5"/>
  <c r="W131" i="5"/>
  <c r="W67" i="5"/>
  <c r="W3" i="5"/>
  <c r="W78" i="5"/>
  <c r="V196" i="4"/>
  <c r="V152" i="4"/>
  <c r="V137" i="4"/>
  <c r="V119" i="4"/>
  <c r="V216" i="4"/>
  <c r="V76" i="4"/>
  <c r="V227" i="4"/>
  <c r="V215" i="4"/>
  <c r="V23" i="4"/>
  <c r="V163" i="4"/>
  <c r="V151" i="4"/>
  <c r="V58" i="4"/>
  <c r="V206" i="4"/>
  <c r="V202" i="4"/>
  <c r="V69" i="4"/>
  <c r="V142" i="4"/>
  <c r="V121" i="4"/>
  <c r="V80" i="4"/>
  <c r="V185" i="4"/>
  <c r="V86" i="4"/>
  <c r="V83" i="4"/>
  <c r="V229" i="4"/>
  <c r="V22" i="4"/>
  <c r="AL26" i="2"/>
  <c r="Q87" i="2"/>
  <c r="AM87" i="2" s="1"/>
  <c r="Q66" i="2"/>
  <c r="AM66" i="2" s="1"/>
  <c r="Q104" i="2"/>
  <c r="AM104" i="2" s="1"/>
  <c r="AL8" i="2"/>
  <c r="Q193" i="2"/>
  <c r="AM193" i="2" s="1"/>
  <c r="V221" i="4"/>
  <c r="V176" i="4"/>
  <c r="V173" i="4"/>
  <c r="V187" i="4"/>
  <c r="V65" i="4"/>
  <c r="V166" i="4"/>
  <c r="V209" i="4"/>
  <c r="V145" i="4"/>
  <c r="V220" i="4"/>
  <c r="V156" i="4"/>
  <c r="V149" i="4"/>
  <c r="V175" i="4"/>
  <c r="V226" i="4"/>
  <c r="V162" i="4"/>
  <c r="V110" i="4"/>
  <c r="V46" i="4"/>
  <c r="V100" i="4"/>
  <c r="V20" i="4"/>
  <c r="V55" i="4"/>
  <c r="V98" i="4"/>
  <c r="V125" i="4"/>
  <c r="V136" i="4"/>
  <c r="V8" i="4"/>
  <c r="V11" i="4"/>
  <c r="V17" i="4"/>
  <c r="V168" i="4"/>
  <c r="V81" i="4"/>
  <c r="V179" i="4"/>
  <c r="V222" i="4"/>
  <c r="V158" i="4"/>
  <c r="V201" i="4"/>
  <c r="V113" i="4"/>
  <c r="V212" i="4"/>
  <c r="V148" i="4"/>
  <c r="V141" i="4"/>
  <c r="V167" i="4"/>
  <c r="V218" i="4"/>
  <c r="V154" i="4"/>
  <c r="V102" i="4"/>
  <c r="V38" i="4"/>
  <c r="V92" i="4"/>
  <c r="V12" i="4"/>
  <c r="V47" i="4"/>
  <c r="V74" i="4"/>
  <c r="V117" i="4"/>
  <c r="V128" i="4"/>
  <c r="V131" i="4"/>
  <c r="V3" i="4"/>
  <c r="V224" i="4"/>
  <c r="V160" i="4"/>
  <c r="V2" i="4"/>
  <c r="V171" i="4"/>
  <c r="V214" i="4"/>
  <c r="V150" i="4"/>
  <c r="V193" i="4"/>
  <c r="V49" i="4"/>
  <c r="V204" i="4"/>
  <c r="V140" i="4"/>
  <c r="V223" i="4"/>
  <c r="V159" i="4"/>
  <c r="V210" i="4"/>
  <c r="V146" i="4"/>
  <c r="V94" i="4"/>
  <c r="V30" i="4"/>
  <c r="V84" i="4"/>
  <c r="V127" i="4"/>
  <c r="V39" i="4"/>
  <c r="V66" i="4"/>
  <c r="V101" i="4"/>
  <c r="V112" i="4"/>
  <c r="V115" i="4"/>
  <c r="V208" i="4"/>
  <c r="V144" i="4"/>
  <c r="V219" i="4"/>
  <c r="V155" i="4"/>
  <c r="V198" i="4"/>
  <c r="V89" i="4"/>
  <c r="V177" i="4"/>
  <c r="V205" i="4"/>
  <c r="V188" i="4"/>
  <c r="V73" i="4"/>
  <c r="V207" i="4"/>
  <c r="V143" i="4"/>
  <c r="V194" i="4"/>
  <c r="V57" i="4"/>
  <c r="V78" i="4"/>
  <c r="V14" i="4"/>
  <c r="V52" i="4"/>
  <c r="V111" i="4"/>
  <c r="V138" i="4"/>
  <c r="V50" i="4"/>
  <c r="V61" i="4"/>
  <c r="V72" i="4"/>
  <c r="V75" i="4"/>
  <c r="V200" i="4"/>
  <c r="V105" i="4"/>
  <c r="V211" i="4"/>
  <c r="V147" i="4"/>
  <c r="V190" i="4"/>
  <c r="V25" i="4"/>
  <c r="V169" i="4"/>
  <c r="V165" i="4"/>
  <c r="V180" i="4"/>
  <c r="V9" i="4"/>
  <c r="V199" i="4"/>
  <c r="V97" i="4"/>
  <c r="V186" i="4"/>
  <c r="V134" i="4"/>
  <c r="V70" i="4"/>
  <c r="V6" i="4"/>
  <c r="V44" i="4"/>
  <c r="V103" i="4"/>
  <c r="V130" i="4"/>
  <c r="V34" i="4"/>
  <c r="V53" i="4"/>
  <c r="V64" i="4"/>
  <c r="V67" i="4"/>
  <c r="V192" i="4"/>
  <c r="V41" i="4"/>
  <c r="V203" i="4"/>
  <c r="V139" i="4"/>
  <c r="V182" i="4"/>
  <c r="V225" i="4"/>
  <c r="V161" i="4"/>
  <c r="V157" i="4"/>
  <c r="V172" i="4"/>
  <c r="V189" i="4"/>
  <c r="V191" i="4"/>
  <c r="V33" i="4"/>
  <c r="V178" i="4"/>
  <c r="V126" i="4"/>
  <c r="V62" i="4"/>
  <c r="V116" i="4"/>
  <c r="V36" i="4"/>
  <c r="V87" i="4"/>
  <c r="V122" i="4"/>
  <c r="V10" i="4"/>
  <c r="V37" i="4"/>
  <c r="V48" i="4"/>
  <c r="V51" i="4"/>
  <c r="V184" i="4"/>
  <c r="V213" i="4"/>
  <c r="V195" i="4"/>
  <c r="V129" i="4"/>
  <c r="V174" i="4"/>
  <c r="V217" i="4"/>
  <c r="V153" i="4"/>
  <c r="V228" i="4"/>
  <c r="V164" i="4"/>
  <c r="V181" i="4"/>
  <c r="V183" i="4"/>
  <c r="V197" i="4"/>
  <c r="V170" i="4"/>
  <c r="V118" i="4"/>
  <c r="V54" i="4"/>
  <c r="V108" i="4"/>
  <c r="V28" i="4"/>
  <c r="V63" i="4"/>
  <c r="V114" i="4"/>
  <c r="V133" i="4"/>
  <c r="V5" i="4"/>
  <c r="V16" i="4"/>
  <c r="V19" i="4"/>
  <c r="V95" i="4"/>
  <c r="V31" i="4"/>
  <c r="V106" i="4"/>
  <c r="V42" i="4"/>
  <c r="V109" i="4"/>
  <c r="V45" i="4"/>
  <c r="V120" i="4"/>
  <c r="V56" i="4"/>
  <c r="V123" i="4"/>
  <c r="V59" i="4"/>
  <c r="V132" i="4"/>
  <c r="V68" i="4"/>
  <c r="V4" i="4"/>
  <c r="V79" i="4"/>
  <c r="V15" i="4"/>
  <c r="V90" i="4"/>
  <c r="V26" i="4"/>
  <c r="V93" i="4"/>
  <c r="V29" i="4"/>
  <c r="V104" i="4"/>
  <c r="V40" i="4"/>
  <c r="V107" i="4"/>
  <c r="V43" i="4"/>
  <c r="V124" i="4"/>
  <c r="V60" i="4"/>
  <c r="V135" i="4"/>
  <c r="V71" i="4"/>
  <c r="V7" i="4"/>
  <c r="V82" i="4"/>
  <c r="V18" i="4"/>
  <c r="V85" i="4"/>
  <c r="V21" i="4"/>
  <c r="V96" i="4"/>
  <c r="V32" i="4"/>
  <c r="V99" i="4"/>
  <c r="V35" i="4"/>
  <c r="V77" i="4"/>
  <c r="V13" i="4"/>
  <c r="V88" i="4"/>
  <c r="V24" i="4"/>
  <c r="V91" i="4"/>
  <c r="Q106" i="2"/>
  <c r="AM106" i="2" s="1"/>
  <c r="Q96" i="2"/>
  <c r="AM96" i="2" s="1"/>
  <c r="AK113" i="2"/>
  <c r="AK188" i="2"/>
  <c r="AK99" i="6"/>
  <c r="Q62" i="6"/>
  <c r="AM62" i="6" s="1"/>
  <c r="AK111" i="6"/>
  <c r="AL128" i="6"/>
  <c r="AL12" i="6"/>
  <c r="Q14" i="6"/>
  <c r="AM14" i="6" s="1"/>
  <c r="Q127" i="6"/>
  <c r="AM127" i="6" s="1"/>
  <c r="Q15" i="6"/>
  <c r="AM15" i="6" s="1"/>
  <c r="AI2" i="6"/>
  <c r="O203" i="6"/>
  <c r="AL167" i="6"/>
  <c r="AK84" i="6"/>
  <c r="AL77" i="6"/>
  <c r="AL124" i="6"/>
  <c r="AL164" i="6"/>
  <c r="Q191" i="6"/>
  <c r="AM191" i="6" s="1"/>
  <c r="Q140" i="6"/>
  <c r="AM140" i="6" s="1"/>
  <c r="AG2" i="6"/>
  <c r="M203" i="6"/>
  <c r="X7" i="1"/>
  <c r="X15" i="1"/>
  <c r="X23" i="1"/>
  <c r="X31" i="1"/>
  <c r="X39" i="1"/>
  <c r="X4" i="1"/>
  <c r="X12" i="1"/>
  <c r="X20" i="1"/>
  <c r="X28" i="1"/>
  <c r="X36" i="1"/>
  <c r="X44" i="1"/>
  <c r="X6" i="1"/>
  <c r="X14" i="1"/>
  <c r="X22" i="1"/>
  <c r="X30" i="1"/>
  <c r="X38" i="1"/>
  <c r="X46" i="1"/>
  <c r="X3" i="1"/>
  <c r="X11" i="1"/>
  <c r="X19" i="1"/>
  <c r="X27" i="1"/>
  <c r="X35" i="1"/>
  <c r="X43" i="1"/>
  <c r="X8" i="1"/>
  <c r="X16" i="1"/>
  <c r="X24" i="1"/>
  <c r="X32" i="1"/>
  <c r="X40" i="1"/>
  <c r="X5" i="1"/>
  <c r="X13" i="1"/>
  <c r="X21" i="1"/>
  <c r="X29" i="1"/>
  <c r="X37" i="1"/>
  <c r="X45" i="1"/>
  <c r="X10" i="1"/>
  <c r="X18" i="1"/>
  <c r="X26" i="1"/>
  <c r="X34" i="1"/>
  <c r="X42" i="1"/>
  <c r="X51" i="1"/>
  <c r="X59" i="1"/>
  <c r="X67" i="1"/>
  <c r="X75" i="1"/>
  <c r="X83" i="1"/>
  <c r="X91" i="1"/>
  <c r="X99" i="1"/>
  <c r="X107" i="1"/>
  <c r="X115" i="1"/>
  <c r="X123" i="1"/>
  <c r="X131" i="1"/>
  <c r="X139" i="1"/>
  <c r="X147" i="1"/>
  <c r="X155" i="1"/>
  <c r="X163" i="1"/>
  <c r="X171" i="1"/>
  <c r="X41" i="1"/>
  <c r="X48" i="1"/>
  <c r="X56" i="1"/>
  <c r="X64" i="1"/>
  <c r="X72" i="1"/>
  <c r="X80" i="1"/>
  <c r="X88" i="1"/>
  <c r="X96" i="1"/>
  <c r="X104" i="1"/>
  <c r="X112" i="1"/>
  <c r="X120" i="1"/>
  <c r="X128" i="1"/>
  <c r="X136" i="1"/>
  <c r="X144" i="1"/>
  <c r="X152" i="1"/>
  <c r="X160" i="1"/>
  <c r="X168" i="1"/>
  <c r="X17" i="1"/>
  <c r="X53" i="1"/>
  <c r="X61" i="1"/>
  <c r="X69" i="1"/>
  <c r="X77" i="1"/>
  <c r="X85" i="1"/>
  <c r="X93" i="1"/>
  <c r="X101" i="1"/>
  <c r="X109" i="1"/>
  <c r="X117" i="1"/>
  <c r="X125" i="1"/>
  <c r="X133" i="1"/>
  <c r="X141" i="1"/>
  <c r="X149" i="1"/>
  <c r="X157" i="1"/>
  <c r="X165" i="1"/>
  <c r="X50" i="1"/>
  <c r="X58" i="1"/>
  <c r="X66" i="1"/>
  <c r="X74" i="1"/>
  <c r="X82" i="1"/>
  <c r="X90" i="1"/>
  <c r="X98" i="1"/>
  <c r="X106" i="1"/>
  <c r="X114" i="1"/>
  <c r="X122" i="1"/>
  <c r="X130" i="1"/>
  <c r="X138" i="1"/>
  <c r="X146" i="1"/>
  <c r="X154" i="1"/>
  <c r="X162" i="1"/>
  <c r="X170" i="1"/>
  <c r="X33" i="1"/>
  <c r="X55" i="1"/>
  <c r="X63" i="1"/>
  <c r="X71" i="1"/>
  <c r="X79" i="1"/>
  <c r="X87" i="1"/>
  <c r="X95" i="1"/>
  <c r="X103" i="1"/>
  <c r="X111" i="1"/>
  <c r="X119" i="1"/>
  <c r="X127" i="1"/>
  <c r="X135" i="1"/>
  <c r="X143" i="1"/>
  <c r="X151" i="1"/>
  <c r="X159" i="1"/>
  <c r="X167" i="1"/>
  <c r="X9" i="1"/>
  <c r="X47" i="1"/>
  <c r="X52" i="1"/>
  <c r="X60" i="1"/>
  <c r="X68" i="1"/>
  <c r="X76" i="1"/>
  <c r="X84" i="1"/>
  <c r="X92" i="1"/>
  <c r="X100" i="1"/>
  <c r="X108" i="1"/>
  <c r="X116" i="1"/>
  <c r="X124" i="1"/>
  <c r="X132" i="1"/>
  <c r="X140" i="1"/>
  <c r="X148" i="1"/>
  <c r="X156" i="1"/>
  <c r="X164" i="1"/>
  <c r="X172" i="1"/>
  <c r="X49" i="1"/>
  <c r="X57" i="1"/>
  <c r="X65" i="1"/>
  <c r="X73" i="1"/>
  <c r="X81" i="1"/>
  <c r="X89" i="1"/>
  <c r="X97" i="1"/>
  <c r="X105" i="1"/>
  <c r="X113" i="1"/>
  <c r="X121" i="1"/>
  <c r="X129" i="1"/>
  <c r="X137" i="1"/>
  <c r="X145" i="1"/>
  <c r="X153" i="1"/>
  <c r="X161" i="1"/>
  <c r="X169" i="1"/>
  <c r="X102" i="1"/>
  <c r="X166" i="1"/>
  <c r="X175" i="1"/>
  <c r="X183" i="1"/>
  <c r="X191" i="1"/>
  <c r="X199" i="1"/>
  <c r="X207" i="1"/>
  <c r="X215" i="1"/>
  <c r="X223" i="1"/>
  <c r="X78" i="1"/>
  <c r="X142" i="1"/>
  <c r="X180" i="1"/>
  <c r="X188" i="1"/>
  <c r="X196" i="1"/>
  <c r="X204" i="1"/>
  <c r="X212" i="1"/>
  <c r="X220" i="1"/>
  <c r="X228" i="1"/>
  <c r="X54" i="1"/>
  <c r="X118" i="1"/>
  <c r="X177" i="1"/>
  <c r="X185" i="1"/>
  <c r="X193" i="1"/>
  <c r="X201" i="1"/>
  <c r="X209" i="1"/>
  <c r="X217" i="1"/>
  <c r="X225" i="1"/>
  <c r="X94" i="1"/>
  <c r="X158" i="1"/>
  <c r="X174" i="1"/>
  <c r="X182" i="1"/>
  <c r="X190" i="1"/>
  <c r="X198" i="1"/>
  <c r="X206" i="1"/>
  <c r="X214" i="1"/>
  <c r="X222" i="1"/>
  <c r="X25" i="1"/>
  <c r="X70" i="1"/>
  <c r="X134" i="1"/>
  <c r="X179" i="1"/>
  <c r="X187" i="1"/>
  <c r="X195" i="1"/>
  <c r="X203" i="1"/>
  <c r="X211" i="1"/>
  <c r="X219" i="1"/>
  <c r="X227" i="1"/>
  <c r="X110" i="1"/>
  <c r="X176" i="1"/>
  <c r="X184" i="1"/>
  <c r="X192" i="1"/>
  <c r="X200" i="1"/>
  <c r="X208" i="1"/>
  <c r="X216" i="1"/>
  <c r="X224" i="1"/>
  <c r="X86" i="1"/>
  <c r="X150" i="1"/>
  <c r="X173" i="1"/>
  <c r="X181" i="1"/>
  <c r="X189" i="1"/>
  <c r="X197" i="1"/>
  <c r="X205" i="1"/>
  <c r="X213" i="1"/>
  <c r="X221" i="1"/>
  <c r="X229" i="1"/>
  <c r="X2" i="1"/>
  <c r="X62" i="1"/>
  <c r="X126" i="1"/>
  <c r="X178" i="1"/>
  <c r="X186" i="1"/>
  <c r="X194" i="1"/>
  <c r="X202" i="1"/>
  <c r="X210" i="1"/>
  <c r="X218" i="1"/>
  <c r="X226" i="1"/>
  <c r="U6" i="1"/>
  <c r="U14" i="1"/>
  <c r="U22" i="1"/>
  <c r="U30" i="1"/>
  <c r="U38" i="1"/>
  <c r="U46" i="1"/>
  <c r="U3" i="1"/>
  <c r="U11" i="1"/>
  <c r="U19" i="1"/>
  <c r="U27" i="1"/>
  <c r="U35" i="1"/>
  <c r="U43" i="1"/>
  <c r="U5" i="1"/>
  <c r="U13" i="1"/>
  <c r="U21" i="1"/>
  <c r="U29" i="1"/>
  <c r="U37" i="1"/>
  <c r="U45" i="1"/>
  <c r="U10" i="1"/>
  <c r="U18" i="1"/>
  <c r="U26" i="1"/>
  <c r="U34" i="1"/>
  <c r="U42" i="1"/>
  <c r="U7" i="1"/>
  <c r="U15" i="1"/>
  <c r="U23" i="1"/>
  <c r="U31" i="1"/>
  <c r="U39" i="1"/>
  <c r="U47" i="1"/>
  <c r="U4" i="1"/>
  <c r="U12" i="1"/>
  <c r="U20" i="1"/>
  <c r="U28" i="1"/>
  <c r="U36" i="1"/>
  <c r="U44" i="1"/>
  <c r="U9" i="1"/>
  <c r="U17" i="1"/>
  <c r="U25" i="1"/>
  <c r="U33" i="1"/>
  <c r="U41" i="1"/>
  <c r="U40" i="1"/>
  <c r="U50" i="1"/>
  <c r="U58" i="1"/>
  <c r="U66" i="1"/>
  <c r="U74" i="1"/>
  <c r="U82" i="1"/>
  <c r="U90" i="1"/>
  <c r="U98" i="1"/>
  <c r="U106" i="1"/>
  <c r="U114" i="1"/>
  <c r="U122" i="1"/>
  <c r="U130" i="1"/>
  <c r="U138" i="1"/>
  <c r="U146" i="1"/>
  <c r="U154" i="1"/>
  <c r="U162" i="1"/>
  <c r="U170" i="1"/>
  <c r="U16" i="1"/>
  <c r="U55" i="1"/>
  <c r="U63" i="1"/>
  <c r="U71" i="1"/>
  <c r="U79" i="1"/>
  <c r="U87" i="1"/>
  <c r="U95" i="1"/>
  <c r="U103" i="1"/>
  <c r="U111" i="1"/>
  <c r="U119" i="1"/>
  <c r="U127" i="1"/>
  <c r="U135" i="1"/>
  <c r="U143" i="1"/>
  <c r="U151" i="1"/>
  <c r="U159" i="1"/>
  <c r="U167" i="1"/>
  <c r="U52" i="1"/>
  <c r="U60" i="1"/>
  <c r="U68" i="1"/>
  <c r="U76" i="1"/>
  <c r="U84" i="1"/>
  <c r="U92" i="1"/>
  <c r="U100" i="1"/>
  <c r="U108" i="1"/>
  <c r="U116" i="1"/>
  <c r="U124" i="1"/>
  <c r="U132" i="1"/>
  <c r="U140" i="1"/>
  <c r="U148" i="1"/>
  <c r="U156" i="1"/>
  <c r="U164" i="1"/>
  <c r="U172" i="1"/>
  <c r="U32" i="1"/>
  <c r="U49" i="1"/>
  <c r="U57" i="1"/>
  <c r="U65" i="1"/>
  <c r="U73" i="1"/>
  <c r="U81" i="1"/>
  <c r="U89" i="1"/>
  <c r="U97" i="1"/>
  <c r="U105" i="1"/>
  <c r="U113" i="1"/>
  <c r="U121" i="1"/>
  <c r="U129" i="1"/>
  <c r="U137" i="1"/>
  <c r="U145" i="1"/>
  <c r="U153" i="1"/>
  <c r="U161" i="1"/>
  <c r="U169" i="1"/>
  <c r="U8" i="1"/>
  <c r="U54" i="1"/>
  <c r="U62" i="1"/>
  <c r="U70" i="1"/>
  <c r="U78" i="1"/>
  <c r="U86" i="1"/>
  <c r="U94" i="1"/>
  <c r="U102" i="1"/>
  <c r="U110" i="1"/>
  <c r="U118" i="1"/>
  <c r="U126" i="1"/>
  <c r="U134" i="1"/>
  <c r="U142" i="1"/>
  <c r="U150" i="1"/>
  <c r="U158" i="1"/>
  <c r="U166" i="1"/>
  <c r="U51" i="1"/>
  <c r="U59" i="1"/>
  <c r="U67" i="1"/>
  <c r="U75" i="1"/>
  <c r="U83" i="1"/>
  <c r="U91" i="1"/>
  <c r="U99" i="1"/>
  <c r="U107" i="1"/>
  <c r="U115" i="1"/>
  <c r="U123" i="1"/>
  <c r="U131" i="1"/>
  <c r="U139" i="1"/>
  <c r="U147" i="1"/>
  <c r="U155" i="1"/>
  <c r="U163" i="1"/>
  <c r="U171" i="1"/>
  <c r="U24" i="1"/>
  <c r="U48" i="1"/>
  <c r="U56" i="1"/>
  <c r="U64" i="1"/>
  <c r="U72" i="1"/>
  <c r="U80" i="1"/>
  <c r="U88" i="1"/>
  <c r="U96" i="1"/>
  <c r="U104" i="1"/>
  <c r="U112" i="1"/>
  <c r="U120" i="1"/>
  <c r="U128" i="1"/>
  <c r="U136" i="1"/>
  <c r="U144" i="1"/>
  <c r="U152" i="1"/>
  <c r="U160" i="1"/>
  <c r="U168" i="1"/>
  <c r="U77" i="1"/>
  <c r="U141" i="1"/>
  <c r="U174" i="1"/>
  <c r="U182" i="1"/>
  <c r="U190" i="1"/>
  <c r="U198" i="1"/>
  <c r="U206" i="1"/>
  <c r="U214" i="1"/>
  <c r="U222" i="1"/>
  <c r="U53" i="1"/>
  <c r="U117" i="1"/>
  <c r="U179" i="1"/>
  <c r="U187" i="1"/>
  <c r="U195" i="1"/>
  <c r="U203" i="1"/>
  <c r="U211" i="1"/>
  <c r="U219" i="1"/>
  <c r="U227" i="1"/>
  <c r="U2" i="1"/>
  <c r="U93" i="1"/>
  <c r="U157" i="1"/>
  <c r="U176" i="1"/>
  <c r="U184" i="1"/>
  <c r="U192" i="1"/>
  <c r="U200" i="1"/>
  <c r="U208" i="1"/>
  <c r="U216" i="1"/>
  <c r="U224" i="1"/>
  <c r="U69" i="1"/>
  <c r="U133" i="1"/>
  <c r="U181" i="1"/>
  <c r="U189" i="1"/>
  <c r="U197" i="1"/>
  <c r="U205" i="1"/>
  <c r="U213" i="1"/>
  <c r="U221" i="1"/>
  <c r="U229" i="1"/>
  <c r="U109" i="1"/>
  <c r="U173" i="1"/>
  <c r="U178" i="1"/>
  <c r="U186" i="1"/>
  <c r="U194" i="1"/>
  <c r="U202" i="1"/>
  <c r="U210" i="1"/>
  <c r="U218" i="1"/>
  <c r="U226" i="1"/>
  <c r="U85" i="1"/>
  <c r="U149" i="1"/>
  <c r="U175" i="1"/>
  <c r="U183" i="1"/>
  <c r="U191" i="1"/>
  <c r="U199" i="1"/>
  <c r="U207" i="1"/>
  <c r="U215" i="1"/>
  <c r="U223" i="1"/>
  <c r="U61" i="1"/>
  <c r="U125" i="1"/>
  <c r="U180" i="1"/>
  <c r="U188" i="1"/>
  <c r="U196" i="1"/>
  <c r="U204" i="1"/>
  <c r="U212" i="1"/>
  <c r="U220" i="1"/>
  <c r="U228" i="1"/>
  <c r="U101" i="1"/>
  <c r="U165" i="1"/>
  <c r="U177" i="1"/>
  <c r="U185" i="1"/>
  <c r="U193" i="1"/>
  <c r="U201" i="1"/>
  <c r="U209" i="1"/>
  <c r="U217" i="1"/>
  <c r="U225" i="1"/>
  <c r="AL183" i="6"/>
  <c r="AL109" i="6"/>
  <c r="AL20" i="6"/>
  <c r="AL15" i="6"/>
  <c r="AK23" i="6"/>
  <c r="AK191" i="6"/>
  <c r="AK118" i="6"/>
  <c r="Q26" i="6"/>
  <c r="AM26" i="6" s="1"/>
  <c r="V9" i="1"/>
  <c r="V17" i="1"/>
  <c r="V25" i="1"/>
  <c r="V33" i="1"/>
  <c r="V41" i="1"/>
  <c r="V6" i="1"/>
  <c r="V14" i="1"/>
  <c r="V22" i="1"/>
  <c r="V30" i="1"/>
  <c r="V38" i="1"/>
  <c r="V46" i="1"/>
  <c r="V8" i="1"/>
  <c r="V16" i="1"/>
  <c r="V24" i="1"/>
  <c r="V32" i="1"/>
  <c r="V40" i="1"/>
  <c r="V5" i="1"/>
  <c r="V13" i="1"/>
  <c r="V21" i="1"/>
  <c r="V29" i="1"/>
  <c r="V37" i="1"/>
  <c r="V45" i="1"/>
  <c r="V10" i="1"/>
  <c r="V18" i="1"/>
  <c r="V26" i="1"/>
  <c r="V34" i="1"/>
  <c r="V42" i="1"/>
  <c r="V7" i="1"/>
  <c r="V15" i="1"/>
  <c r="V23" i="1"/>
  <c r="V31" i="1"/>
  <c r="V39" i="1"/>
  <c r="V47" i="1"/>
  <c r="V4" i="1"/>
  <c r="V12" i="1"/>
  <c r="V20" i="1"/>
  <c r="V28" i="1"/>
  <c r="V36" i="1"/>
  <c r="V44" i="1"/>
  <c r="V27" i="1"/>
  <c r="V53" i="1"/>
  <c r="V61" i="1"/>
  <c r="V69" i="1"/>
  <c r="V77" i="1"/>
  <c r="V85" i="1"/>
  <c r="V93" i="1"/>
  <c r="V101" i="1"/>
  <c r="V109" i="1"/>
  <c r="V117" i="1"/>
  <c r="V125" i="1"/>
  <c r="V133" i="1"/>
  <c r="V141" i="1"/>
  <c r="V149" i="1"/>
  <c r="V157" i="1"/>
  <c r="V165" i="1"/>
  <c r="V173" i="1"/>
  <c r="V3" i="1"/>
  <c r="V50" i="1"/>
  <c r="V58" i="1"/>
  <c r="V66" i="1"/>
  <c r="V74" i="1"/>
  <c r="V82" i="1"/>
  <c r="V90" i="1"/>
  <c r="V98" i="1"/>
  <c r="V106" i="1"/>
  <c r="V114" i="1"/>
  <c r="V122" i="1"/>
  <c r="V130" i="1"/>
  <c r="V138" i="1"/>
  <c r="V146" i="1"/>
  <c r="V154" i="1"/>
  <c r="V162" i="1"/>
  <c r="V170" i="1"/>
  <c r="V43" i="1"/>
  <c r="V55" i="1"/>
  <c r="V63" i="1"/>
  <c r="V71" i="1"/>
  <c r="V79" i="1"/>
  <c r="V87" i="1"/>
  <c r="V95" i="1"/>
  <c r="V103" i="1"/>
  <c r="V111" i="1"/>
  <c r="V119" i="1"/>
  <c r="V127" i="1"/>
  <c r="V135" i="1"/>
  <c r="V143" i="1"/>
  <c r="V151" i="1"/>
  <c r="V159" i="1"/>
  <c r="V167" i="1"/>
  <c r="V19" i="1"/>
  <c r="V52" i="1"/>
  <c r="V60" i="1"/>
  <c r="V68" i="1"/>
  <c r="V76" i="1"/>
  <c r="V84" i="1"/>
  <c r="V92" i="1"/>
  <c r="V100" i="1"/>
  <c r="V108" i="1"/>
  <c r="V116" i="1"/>
  <c r="V124" i="1"/>
  <c r="V132" i="1"/>
  <c r="V140" i="1"/>
  <c r="V148" i="1"/>
  <c r="V156" i="1"/>
  <c r="V164" i="1"/>
  <c r="V172" i="1"/>
  <c r="V49" i="1"/>
  <c r="V57" i="1"/>
  <c r="V65" i="1"/>
  <c r="V73" i="1"/>
  <c r="V81" i="1"/>
  <c r="V89" i="1"/>
  <c r="V97" i="1"/>
  <c r="V105" i="1"/>
  <c r="V113" i="1"/>
  <c r="V121" i="1"/>
  <c r="V129" i="1"/>
  <c r="V137" i="1"/>
  <c r="V145" i="1"/>
  <c r="V153" i="1"/>
  <c r="V161" i="1"/>
  <c r="V169" i="1"/>
  <c r="V35" i="1"/>
  <c r="V54" i="1"/>
  <c r="V62" i="1"/>
  <c r="V70" i="1"/>
  <c r="V78" i="1"/>
  <c r="V86" i="1"/>
  <c r="V94" i="1"/>
  <c r="V102" i="1"/>
  <c r="V110" i="1"/>
  <c r="V118" i="1"/>
  <c r="V126" i="1"/>
  <c r="V134" i="1"/>
  <c r="V142" i="1"/>
  <c r="V150" i="1"/>
  <c r="V158" i="1"/>
  <c r="V166" i="1"/>
  <c r="V11" i="1"/>
  <c r="V51" i="1"/>
  <c r="V59" i="1"/>
  <c r="V67" i="1"/>
  <c r="V75" i="1"/>
  <c r="V83" i="1"/>
  <c r="V91" i="1"/>
  <c r="V99" i="1"/>
  <c r="V107" i="1"/>
  <c r="V115" i="1"/>
  <c r="V123" i="1"/>
  <c r="V131" i="1"/>
  <c r="V139" i="1"/>
  <c r="V147" i="1"/>
  <c r="V155" i="1"/>
  <c r="V163" i="1"/>
  <c r="V171" i="1"/>
  <c r="V64" i="1"/>
  <c r="V128" i="1"/>
  <c r="V177" i="1"/>
  <c r="V185" i="1"/>
  <c r="V193" i="1"/>
  <c r="V201" i="1"/>
  <c r="V209" i="1"/>
  <c r="V217" i="1"/>
  <c r="V225" i="1"/>
  <c r="V104" i="1"/>
  <c r="V168" i="1"/>
  <c r="V174" i="1"/>
  <c r="V182" i="1"/>
  <c r="V190" i="1"/>
  <c r="V198" i="1"/>
  <c r="V206" i="1"/>
  <c r="V214" i="1"/>
  <c r="V222" i="1"/>
  <c r="V80" i="1"/>
  <c r="V144" i="1"/>
  <c r="V179" i="1"/>
  <c r="V187" i="1"/>
  <c r="V195" i="1"/>
  <c r="V203" i="1"/>
  <c r="V211" i="1"/>
  <c r="V219" i="1"/>
  <c r="V227" i="1"/>
  <c r="V56" i="1"/>
  <c r="V120" i="1"/>
  <c r="V176" i="1"/>
  <c r="V184" i="1"/>
  <c r="V192" i="1"/>
  <c r="V200" i="1"/>
  <c r="V208" i="1"/>
  <c r="V216" i="1"/>
  <c r="V224" i="1"/>
  <c r="V96" i="1"/>
  <c r="V160" i="1"/>
  <c r="V181" i="1"/>
  <c r="V189" i="1"/>
  <c r="V197" i="1"/>
  <c r="V205" i="1"/>
  <c r="V213" i="1"/>
  <c r="V221" i="1"/>
  <c r="V229" i="1"/>
  <c r="V2" i="1"/>
  <c r="V72" i="1"/>
  <c r="V136" i="1"/>
  <c r="V178" i="1"/>
  <c r="V186" i="1"/>
  <c r="V194" i="1"/>
  <c r="V202" i="1"/>
  <c r="V210" i="1"/>
  <c r="V218" i="1"/>
  <c r="V226" i="1"/>
  <c r="V48" i="1"/>
  <c r="V112" i="1"/>
  <c r="V175" i="1"/>
  <c r="V183" i="1"/>
  <c r="V191" i="1"/>
  <c r="V199" i="1"/>
  <c r="V207" i="1"/>
  <c r="V215" i="1"/>
  <c r="V223" i="1"/>
  <c r="V88" i="1"/>
  <c r="V152" i="1"/>
  <c r="V180" i="1"/>
  <c r="V188" i="1"/>
  <c r="V196" i="1"/>
  <c r="V204" i="1"/>
  <c r="V212" i="1"/>
  <c r="V220" i="1"/>
  <c r="V228" i="1"/>
  <c r="AK100" i="6"/>
  <c r="AL81" i="6"/>
  <c r="Q99" i="6"/>
  <c r="AM99" i="6" s="1"/>
  <c r="AL151" i="6"/>
  <c r="AL138" i="6"/>
  <c r="AK60" i="6"/>
  <c r="AL92" i="6"/>
  <c r="Q45" i="6"/>
  <c r="AM45" i="6" s="1"/>
  <c r="Q42" i="6"/>
  <c r="AM42" i="6" s="1"/>
  <c r="W4" i="1"/>
  <c r="W12" i="1"/>
  <c r="W20" i="1"/>
  <c r="W28" i="1"/>
  <c r="W36" i="1"/>
  <c r="W44" i="1"/>
  <c r="W9" i="1"/>
  <c r="W17" i="1"/>
  <c r="W25" i="1"/>
  <c r="W33" i="1"/>
  <c r="W41" i="1"/>
  <c r="W3" i="1"/>
  <c r="W11" i="1"/>
  <c r="W19" i="1"/>
  <c r="W27" i="1"/>
  <c r="W35" i="1"/>
  <c r="W43" i="1"/>
  <c r="W8" i="1"/>
  <c r="W16" i="1"/>
  <c r="W24" i="1"/>
  <c r="W32" i="1"/>
  <c r="W40" i="1"/>
  <c r="W5" i="1"/>
  <c r="W13" i="1"/>
  <c r="W21" i="1"/>
  <c r="W29" i="1"/>
  <c r="W37" i="1"/>
  <c r="W45" i="1"/>
  <c r="W10" i="1"/>
  <c r="W18" i="1"/>
  <c r="W26" i="1"/>
  <c r="W34" i="1"/>
  <c r="W42" i="1"/>
  <c r="W7" i="1"/>
  <c r="W15" i="1"/>
  <c r="W23" i="1"/>
  <c r="W31" i="1"/>
  <c r="W39" i="1"/>
  <c r="W47" i="1"/>
  <c r="W14" i="1"/>
  <c r="W48" i="1"/>
  <c r="W56" i="1"/>
  <c r="W64" i="1"/>
  <c r="W72" i="1"/>
  <c r="W80" i="1"/>
  <c r="W88" i="1"/>
  <c r="W96" i="1"/>
  <c r="W104" i="1"/>
  <c r="W112" i="1"/>
  <c r="W120" i="1"/>
  <c r="W128" i="1"/>
  <c r="W136" i="1"/>
  <c r="W144" i="1"/>
  <c r="W152" i="1"/>
  <c r="W160" i="1"/>
  <c r="W168" i="1"/>
  <c r="W53" i="1"/>
  <c r="W61" i="1"/>
  <c r="W69" i="1"/>
  <c r="W77" i="1"/>
  <c r="W85" i="1"/>
  <c r="W93" i="1"/>
  <c r="W101" i="1"/>
  <c r="W109" i="1"/>
  <c r="W117" i="1"/>
  <c r="W125" i="1"/>
  <c r="W133" i="1"/>
  <c r="W141" i="1"/>
  <c r="W149" i="1"/>
  <c r="W157" i="1"/>
  <c r="W165" i="1"/>
  <c r="W30" i="1"/>
  <c r="W50" i="1"/>
  <c r="W58" i="1"/>
  <c r="W66" i="1"/>
  <c r="W74" i="1"/>
  <c r="W82" i="1"/>
  <c r="W90" i="1"/>
  <c r="W98" i="1"/>
  <c r="W106" i="1"/>
  <c r="W114" i="1"/>
  <c r="W122" i="1"/>
  <c r="W130" i="1"/>
  <c r="W138" i="1"/>
  <c r="W146" i="1"/>
  <c r="W154" i="1"/>
  <c r="W162" i="1"/>
  <c r="W170" i="1"/>
  <c r="W6" i="1"/>
  <c r="W55" i="1"/>
  <c r="W63" i="1"/>
  <c r="W71" i="1"/>
  <c r="W79" i="1"/>
  <c r="W87" i="1"/>
  <c r="W95" i="1"/>
  <c r="W103" i="1"/>
  <c r="W111" i="1"/>
  <c r="W119" i="1"/>
  <c r="W127" i="1"/>
  <c r="W135" i="1"/>
  <c r="W143" i="1"/>
  <c r="W151" i="1"/>
  <c r="W159" i="1"/>
  <c r="W167" i="1"/>
  <c r="W46" i="1"/>
  <c r="W52" i="1"/>
  <c r="W60" i="1"/>
  <c r="W68" i="1"/>
  <c r="W76" i="1"/>
  <c r="W84" i="1"/>
  <c r="W92" i="1"/>
  <c r="W100" i="1"/>
  <c r="W108" i="1"/>
  <c r="W116" i="1"/>
  <c r="W124" i="1"/>
  <c r="W132" i="1"/>
  <c r="W140" i="1"/>
  <c r="W148" i="1"/>
  <c r="W156" i="1"/>
  <c r="W164" i="1"/>
  <c r="W172" i="1"/>
  <c r="W22" i="1"/>
  <c r="W49" i="1"/>
  <c r="W57" i="1"/>
  <c r="W65" i="1"/>
  <c r="W73" i="1"/>
  <c r="W81" i="1"/>
  <c r="W89" i="1"/>
  <c r="W97" i="1"/>
  <c r="W105" i="1"/>
  <c r="W113" i="1"/>
  <c r="W121" i="1"/>
  <c r="W129" i="1"/>
  <c r="W137" i="1"/>
  <c r="W145" i="1"/>
  <c r="W153" i="1"/>
  <c r="W161" i="1"/>
  <c r="W169" i="1"/>
  <c r="W54" i="1"/>
  <c r="W62" i="1"/>
  <c r="W70" i="1"/>
  <c r="W78" i="1"/>
  <c r="W86" i="1"/>
  <c r="W94" i="1"/>
  <c r="W102" i="1"/>
  <c r="W110" i="1"/>
  <c r="W118" i="1"/>
  <c r="W126" i="1"/>
  <c r="W134" i="1"/>
  <c r="W142" i="1"/>
  <c r="W150" i="1"/>
  <c r="W158" i="1"/>
  <c r="W166" i="1"/>
  <c r="W51" i="1"/>
  <c r="W115" i="1"/>
  <c r="W180" i="1"/>
  <c r="W188" i="1"/>
  <c r="W196" i="1"/>
  <c r="W204" i="1"/>
  <c r="W212" i="1"/>
  <c r="W220" i="1"/>
  <c r="W228" i="1"/>
  <c r="W91" i="1"/>
  <c r="W155" i="1"/>
  <c r="W177" i="1"/>
  <c r="W185" i="1"/>
  <c r="W193" i="1"/>
  <c r="W201" i="1"/>
  <c r="W209" i="1"/>
  <c r="W217" i="1"/>
  <c r="W225" i="1"/>
  <c r="W67" i="1"/>
  <c r="W131" i="1"/>
  <c r="W174" i="1"/>
  <c r="W182" i="1"/>
  <c r="W190" i="1"/>
  <c r="W198" i="1"/>
  <c r="W206" i="1"/>
  <c r="W214" i="1"/>
  <c r="W222" i="1"/>
  <c r="W107" i="1"/>
  <c r="W171" i="1"/>
  <c r="W179" i="1"/>
  <c r="W187" i="1"/>
  <c r="W195" i="1"/>
  <c r="W203" i="1"/>
  <c r="W211" i="1"/>
  <c r="W219" i="1"/>
  <c r="W227" i="1"/>
  <c r="W83" i="1"/>
  <c r="W147" i="1"/>
  <c r="W176" i="1"/>
  <c r="W184" i="1"/>
  <c r="W192" i="1"/>
  <c r="W200" i="1"/>
  <c r="W208" i="1"/>
  <c r="W216" i="1"/>
  <c r="W224" i="1"/>
  <c r="W38" i="1"/>
  <c r="W59" i="1"/>
  <c r="W123" i="1"/>
  <c r="W173" i="1"/>
  <c r="W181" i="1"/>
  <c r="W189" i="1"/>
  <c r="W197" i="1"/>
  <c r="W205" i="1"/>
  <c r="W213" i="1"/>
  <c r="W221" i="1"/>
  <c r="W229" i="1"/>
  <c r="W2" i="1"/>
  <c r="W99" i="1"/>
  <c r="W163" i="1"/>
  <c r="W178" i="1"/>
  <c r="W186" i="1"/>
  <c r="W194" i="1"/>
  <c r="W202" i="1"/>
  <c r="W210" i="1"/>
  <c r="W218" i="1"/>
  <c r="W226" i="1"/>
  <c r="W75" i="1"/>
  <c r="W139" i="1"/>
  <c r="W175" i="1"/>
  <c r="W183" i="1"/>
  <c r="W191" i="1"/>
  <c r="W199" i="1"/>
  <c r="W207" i="1"/>
  <c r="W215" i="1"/>
  <c r="W223" i="1"/>
  <c r="AL153" i="6"/>
  <c r="AL82" i="6"/>
  <c r="AK153" i="6"/>
  <c r="Q77" i="6"/>
  <c r="AM77" i="6" s="1"/>
  <c r="Q58" i="6"/>
  <c r="AM58" i="6" s="1"/>
  <c r="Q129" i="6"/>
  <c r="AM129" i="6" s="1"/>
  <c r="Q81" i="6"/>
  <c r="AM81" i="6" s="1"/>
  <c r="Q82" i="6"/>
  <c r="AM82" i="6" s="1"/>
  <c r="L203" i="6"/>
  <c r="AL62" i="6"/>
  <c r="Q5" i="6"/>
  <c r="AM5" i="6" s="1"/>
  <c r="Q169" i="6"/>
  <c r="AM169" i="6" s="1"/>
  <c r="AL170" i="6"/>
  <c r="AK140" i="6"/>
  <c r="AK127" i="6"/>
  <c r="AK41" i="6"/>
  <c r="AL160" i="6"/>
  <c r="AL42" i="6"/>
  <c r="AL58" i="6"/>
  <c r="Q27" i="6"/>
  <c r="AM27" i="6" s="1"/>
  <c r="Q60" i="6"/>
  <c r="AM60" i="6" s="1"/>
  <c r="AK124" i="6"/>
  <c r="N203" i="6"/>
  <c r="U8" i="5"/>
  <c r="U16" i="5"/>
  <c r="U24" i="5"/>
  <c r="U32" i="5"/>
  <c r="U40" i="5"/>
  <c r="U48" i="5"/>
  <c r="U56" i="5"/>
  <c r="U64" i="5"/>
  <c r="U72" i="5"/>
  <c r="U80" i="5"/>
  <c r="U88" i="5"/>
  <c r="U96" i="5"/>
  <c r="U104" i="5"/>
  <c r="U112" i="5"/>
  <c r="U120" i="5"/>
  <c r="U128" i="5"/>
  <c r="U136" i="5"/>
  <c r="U5" i="5"/>
  <c r="U13" i="5"/>
  <c r="U21" i="5"/>
  <c r="U29" i="5"/>
  <c r="U37" i="5"/>
  <c r="U45" i="5"/>
  <c r="U53" i="5"/>
  <c r="U61" i="5"/>
  <c r="U69" i="5"/>
  <c r="U77" i="5"/>
  <c r="U85" i="5"/>
  <c r="U93" i="5"/>
  <c r="U101" i="5"/>
  <c r="U109" i="5"/>
  <c r="U117" i="5"/>
  <c r="U125" i="5"/>
  <c r="U133" i="5"/>
  <c r="U10" i="5"/>
  <c r="U18" i="5"/>
  <c r="U26" i="5"/>
  <c r="U34" i="5"/>
  <c r="U42" i="5"/>
  <c r="U50" i="5"/>
  <c r="U58" i="5"/>
  <c r="U66" i="5"/>
  <c r="U74" i="5"/>
  <c r="U82" i="5"/>
  <c r="U90" i="5"/>
  <c r="U98" i="5"/>
  <c r="U106" i="5"/>
  <c r="U114" i="5"/>
  <c r="U122" i="5"/>
  <c r="U130" i="5"/>
  <c r="U138" i="5"/>
  <c r="U7" i="5"/>
  <c r="U15" i="5"/>
  <c r="U23" i="5"/>
  <c r="U31" i="5"/>
  <c r="U39" i="5"/>
  <c r="U47" i="5"/>
  <c r="U55" i="5"/>
  <c r="U63" i="5"/>
  <c r="U71" i="5"/>
  <c r="U79" i="5"/>
  <c r="U87" i="5"/>
  <c r="U95" i="5"/>
  <c r="U103" i="5"/>
  <c r="U111" i="5"/>
  <c r="U119" i="5"/>
  <c r="U127" i="5"/>
  <c r="U135" i="5"/>
  <c r="U4" i="5"/>
  <c r="U12" i="5"/>
  <c r="U20" i="5"/>
  <c r="U28" i="5"/>
  <c r="U36" i="5"/>
  <c r="U44" i="5"/>
  <c r="U52" i="5"/>
  <c r="U60" i="5"/>
  <c r="U68" i="5"/>
  <c r="U76" i="5"/>
  <c r="U84" i="5"/>
  <c r="U92" i="5"/>
  <c r="U100" i="5"/>
  <c r="U108" i="5"/>
  <c r="U116" i="5"/>
  <c r="U124" i="5"/>
  <c r="U132" i="5"/>
  <c r="U9" i="5"/>
  <c r="U17" i="5"/>
  <c r="U25" i="5"/>
  <c r="U33" i="5"/>
  <c r="U41" i="5"/>
  <c r="U49" i="5"/>
  <c r="U57" i="5"/>
  <c r="U65" i="5"/>
  <c r="U73" i="5"/>
  <c r="U81" i="5"/>
  <c r="U89" i="5"/>
  <c r="U97" i="5"/>
  <c r="U105" i="5"/>
  <c r="U113" i="5"/>
  <c r="U121" i="5"/>
  <c r="U129" i="5"/>
  <c r="U137" i="5"/>
  <c r="U6" i="5"/>
  <c r="U14" i="5"/>
  <c r="U22" i="5"/>
  <c r="U30" i="5"/>
  <c r="U38" i="5"/>
  <c r="U46" i="5"/>
  <c r="U54" i="5"/>
  <c r="U62" i="5"/>
  <c r="U70" i="5"/>
  <c r="U78" i="5"/>
  <c r="U86" i="5"/>
  <c r="U94" i="5"/>
  <c r="U102" i="5"/>
  <c r="U110" i="5"/>
  <c r="U118" i="5"/>
  <c r="U126" i="5"/>
  <c r="U134" i="5"/>
  <c r="U43" i="5"/>
  <c r="U107" i="5"/>
  <c r="U146" i="5"/>
  <c r="U154" i="5"/>
  <c r="U162" i="5"/>
  <c r="U170" i="5"/>
  <c r="U178" i="5"/>
  <c r="U186" i="5"/>
  <c r="U194" i="5"/>
  <c r="U202" i="5"/>
  <c r="U210" i="5"/>
  <c r="U218" i="5"/>
  <c r="U226" i="5"/>
  <c r="U2" i="5"/>
  <c r="U3" i="5"/>
  <c r="U67" i="5"/>
  <c r="U157" i="5"/>
  <c r="U165" i="5"/>
  <c r="U19" i="5"/>
  <c r="U83" i="5"/>
  <c r="U143" i="5"/>
  <c r="U151" i="5"/>
  <c r="U159" i="5"/>
  <c r="U167" i="5"/>
  <c r="U175" i="5"/>
  <c r="U183" i="5"/>
  <c r="U191" i="5"/>
  <c r="U199" i="5"/>
  <c r="U207" i="5"/>
  <c r="U215" i="5"/>
  <c r="U223" i="5"/>
  <c r="U59" i="5"/>
  <c r="U123" i="5"/>
  <c r="U140" i="5"/>
  <c r="U148" i="5"/>
  <c r="U156" i="5"/>
  <c r="U164" i="5"/>
  <c r="U172" i="5"/>
  <c r="U180" i="5"/>
  <c r="U188" i="5"/>
  <c r="U196" i="5"/>
  <c r="U204" i="5"/>
  <c r="U212" i="5"/>
  <c r="U220" i="5"/>
  <c r="U228" i="5"/>
  <c r="U141" i="5"/>
  <c r="U35" i="5"/>
  <c r="U99" i="5"/>
  <c r="U145" i="5"/>
  <c r="U153" i="5"/>
  <c r="U161" i="5"/>
  <c r="U169" i="5"/>
  <c r="U177" i="5"/>
  <c r="U185" i="5"/>
  <c r="U193" i="5"/>
  <c r="U201" i="5"/>
  <c r="U209" i="5"/>
  <c r="U217" i="5"/>
  <c r="U225" i="5"/>
  <c r="U11" i="5"/>
  <c r="U75" i="5"/>
  <c r="U142" i="5"/>
  <c r="U150" i="5"/>
  <c r="U158" i="5"/>
  <c r="U166" i="5"/>
  <c r="U174" i="5"/>
  <c r="U182" i="5"/>
  <c r="U190" i="5"/>
  <c r="U198" i="5"/>
  <c r="U206" i="5"/>
  <c r="U214" i="5"/>
  <c r="U222" i="5"/>
  <c r="U173" i="5"/>
  <c r="U181" i="5"/>
  <c r="U189" i="5"/>
  <c r="U197" i="5"/>
  <c r="U205" i="5"/>
  <c r="U51" i="5"/>
  <c r="U115" i="5"/>
  <c r="U139" i="5"/>
  <c r="U147" i="5"/>
  <c r="U155" i="5"/>
  <c r="U163" i="5"/>
  <c r="U171" i="5"/>
  <c r="U179" i="5"/>
  <c r="U187" i="5"/>
  <c r="U195" i="5"/>
  <c r="U203" i="5"/>
  <c r="U211" i="5"/>
  <c r="U219" i="5"/>
  <c r="U227" i="5"/>
  <c r="U131" i="5"/>
  <c r="U149" i="5"/>
  <c r="U27" i="5"/>
  <c r="U91" i="5"/>
  <c r="U144" i="5"/>
  <c r="U152" i="5"/>
  <c r="U160" i="5"/>
  <c r="U168" i="5"/>
  <c r="U176" i="5"/>
  <c r="U184" i="5"/>
  <c r="U192" i="5"/>
  <c r="U200" i="5"/>
  <c r="U208" i="5"/>
  <c r="U216" i="5"/>
  <c r="U224" i="5"/>
  <c r="U213" i="5"/>
  <c r="U229" i="5"/>
  <c r="U221" i="5"/>
  <c r="V3" i="5"/>
  <c r="V11" i="5"/>
  <c r="V19" i="5"/>
  <c r="V27" i="5"/>
  <c r="V35" i="5"/>
  <c r="V43" i="5"/>
  <c r="V51" i="5"/>
  <c r="V59" i="5"/>
  <c r="V67" i="5"/>
  <c r="V75" i="5"/>
  <c r="V83" i="5"/>
  <c r="V91" i="5"/>
  <c r="V99" i="5"/>
  <c r="V107" i="5"/>
  <c r="V115" i="5"/>
  <c r="V123" i="5"/>
  <c r="V131" i="5"/>
  <c r="V8" i="5"/>
  <c r="V16" i="5"/>
  <c r="V24" i="5"/>
  <c r="V32" i="5"/>
  <c r="V40" i="5"/>
  <c r="V48" i="5"/>
  <c r="V56" i="5"/>
  <c r="V64" i="5"/>
  <c r="V72" i="5"/>
  <c r="V80" i="5"/>
  <c r="V88" i="5"/>
  <c r="V96" i="5"/>
  <c r="V104" i="5"/>
  <c r="V112" i="5"/>
  <c r="V120" i="5"/>
  <c r="V128" i="5"/>
  <c r="V136" i="5"/>
  <c r="V5" i="5"/>
  <c r="V13" i="5"/>
  <c r="V21" i="5"/>
  <c r="V29" i="5"/>
  <c r="V37" i="5"/>
  <c r="V45" i="5"/>
  <c r="V53" i="5"/>
  <c r="V61" i="5"/>
  <c r="V69" i="5"/>
  <c r="V77" i="5"/>
  <c r="V85" i="5"/>
  <c r="V93" i="5"/>
  <c r="V101" i="5"/>
  <c r="V109" i="5"/>
  <c r="V117" i="5"/>
  <c r="V125" i="5"/>
  <c r="V133" i="5"/>
  <c r="V10" i="5"/>
  <c r="V18" i="5"/>
  <c r="V26" i="5"/>
  <c r="V34" i="5"/>
  <c r="V42" i="5"/>
  <c r="V50" i="5"/>
  <c r="V58" i="5"/>
  <c r="V66" i="5"/>
  <c r="V74" i="5"/>
  <c r="V82" i="5"/>
  <c r="V90" i="5"/>
  <c r="V98" i="5"/>
  <c r="V106" i="5"/>
  <c r="V114" i="5"/>
  <c r="V122" i="5"/>
  <c r="V130" i="5"/>
  <c r="V138" i="5"/>
  <c r="V7" i="5"/>
  <c r="V15" i="5"/>
  <c r="V23" i="5"/>
  <c r="V31" i="5"/>
  <c r="V39" i="5"/>
  <c r="V47" i="5"/>
  <c r="V55" i="5"/>
  <c r="V63" i="5"/>
  <c r="V71" i="5"/>
  <c r="V79" i="5"/>
  <c r="V87" i="5"/>
  <c r="V95" i="5"/>
  <c r="V103" i="5"/>
  <c r="V111" i="5"/>
  <c r="V119" i="5"/>
  <c r="V127" i="5"/>
  <c r="V135" i="5"/>
  <c r="V4" i="5"/>
  <c r="V12" i="5"/>
  <c r="V20" i="5"/>
  <c r="V28" i="5"/>
  <c r="V36" i="5"/>
  <c r="V44" i="5"/>
  <c r="V52" i="5"/>
  <c r="V60" i="5"/>
  <c r="V68" i="5"/>
  <c r="V76" i="5"/>
  <c r="V84" i="5"/>
  <c r="V92" i="5"/>
  <c r="V100" i="5"/>
  <c r="V108" i="5"/>
  <c r="V116" i="5"/>
  <c r="V124" i="5"/>
  <c r="V132" i="5"/>
  <c r="V9" i="5"/>
  <c r="V17" i="5"/>
  <c r="V25" i="5"/>
  <c r="V33" i="5"/>
  <c r="V41" i="5"/>
  <c r="V49" i="5"/>
  <c r="V57" i="5"/>
  <c r="V65" i="5"/>
  <c r="V73" i="5"/>
  <c r="V81" i="5"/>
  <c r="V89" i="5"/>
  <c r="V97" i="5"/>
  <c r="V105" i="5"/>
  <c r="V113" i="5"/>
  <c r="V121" i="5"/>
  <c r="V129" i="5"/>
  <c r="V137" i="5"/>
  <c r="V30" i="5"/>
  <c r="V94" i="5"/>
  <c r="V141" i="5"/>
  <c r="V149" i="5"/>
  <c r="V157" i="5"/>
  <c r="V165" i="5"/>
  <c r="V173" i="5"/>
  <c r="V181" i="5"/>
  <c r="V189" i="5"/>
  <c r="V197" i="5"/>
  <c r="V205" i="5"/>
  <c r="V213" i="5"/>
  <c r="V221" i="5"/>
  <c r="V229" i="5"/>
  <c r="V118" i="5"/>
  <c r="V144" i="5"/>
  <c r="V6" i="5"/>
  <c r="V70" i="5"/>
  <c r="V134" i="5"/>
  <c r="V146" i="5"/>
  <c r="V154" i="5"/>
  <c r="V162" i="5"/>
  <c r="V170" i="5"/>
  <c r="V178" i="5"/>
  <c r="V186" i="5"/>
  <c r="V194" i="5"/>
  <c r="V202" i="5"/>
  <c r="V210" i="5"/>
  <c r="V218" i="5"/>
  <c r="V226" i="5"/>
  <c r="V46" i="5"/>
  <c r="V110" i="5"/>
  <c r="V143" i="5"/>
  <c r="V151" i="5"/>
  <c r="V159" i="5"/>
  <c r="V167" i="5"/>
  <c r="V175" i="5"/>
  <c r="V183" i="5"/>
  <c r="V191" i="5"/>
  <c r="V199" i="5"/>
  <c r="V207" i="5"/>
  <c r="V215" i="5"/>
  <c r="V223" i="5"/>
  <c r="V152" i="5"/>
  <c r="V192" i="5"/>
  <c r="V22" i="5"/>
  <c r="V86" i="5"/>
  <c r="V140" i="5"/>
  <c r="V148" i="5"/>
  <c r="V156" i="5"/>
  <c r="V164" i="5"/>
  <c r="V172" i="5"/>
  <c r="V180" i="5"/>
  <c r="V188" i="5"/>
  <c r="V196" i="5"/>
  <c r="V204" i="5"/>
  <c r="V212" i="5"/>
  <c r="V220" i="5"/>
  <c r="V228" i="5"/>
  <c r="V62" i="5"/>
  <c r="V126" i="5"/>
  <c r="V145" i="5"/>
  <c r="V153" i="5"/>
  <c r="V161" i="5"/>
  <c r="V169" i="5"/>
  <c r="V177" i="5"/>
  <c r="V185" i="5"/>
  <c r="V193" i="5"/>
  <c r="V201" i="5"/>
  <c r="V209" i="5"/>
  <c r="V217" i="5"/>
  <c r="V225" i="5"/>
  <c r="V160" i="5"/>
  <c r="V38" i="5"/>
  <c r="V102" i="5"/>
  <c r="V142" i="5"/>
  <c r="V150" i="5"/>
  <c r="V158" i="5"/>
  <c r="V166" i="5"/>
  <c r="V174" i="5"/>
  <c r="V182" i="5"/>
  <c r="V190" i="5"/>
  <c r="V198" i="5"/>
  <c r="V206" i="5"/>
  <c r="V214" i="5"/>
  <c r="V222" i="5"/>
  <c r="V54" i="5"/>
  <c r="V184" i="5"/>
  <c r="V208" i="5"/>
  <c r="V14" i="5"/>
  <c r="V78" i="5"/>
  <c r="V139" i="5"/>
  <c r="V147" i="5"/>
  <c r="V155" i="5"/>
  <c r="V163" i="5"/>
  <c r="V171" i="5"/>
  <c r="V179" i="5"/>
  <c r="V187" i="5"/>
  <c r="V195" i="5"/>
  <c r="V203" i="5"/>
  <c r="V211" i="5"/>
  <c r="V219" i="5"/>
  <c r="V227" i="5"/>
  <c r="V168" i="5"/>
  <c r="V176" i="5"/>
  <c r="V200" i="5"/>
  <c r="V224" i="5"/>
  <c r="V216" i="5"/>
  <c r="V2" i="5"/>
  <c r="X9" i="5"/>
  <c r="X17" i="5"/>
  <c r="X25" i="5"/>
  <c r="X33" i="5"/>
  <c r="X41" i="5"/>
  <c r="X49" i="5"/>
  <c r="X57" i="5"/>
  <c r="X65" i="5"/>
  <c r="X73" i="5"/>
  <c r="X81" i="5"/>
  <c r="X89" i="5"/>
  <c r="X97" i="5"/>
  <c r="X105" i="5"/>
  <c r="X113" i="5"/>
  <c r="X121" i="5"/>
  <c r="X129" i="5"/>
  <c r="X137" i="5"/>
  <c r="X6" i="5"/>
  <c r="X14" i="5"/>
  <c r="X22" i="5"/>
  <c r="X30" i="5"/>
  <c r="X38" i="5"/>
  <c r="X46" i="5"/>
  <c r="X54" i="5"/>
  <c r="X62" i="5"/>
  <c r="X70" i="5"/>
  <c r="X78" i="5"/>
  <c r="X86" i="5"/>
  <c r="X94" i="5"/>
  <c r="X102" i="5"/>
  <c r="X110" i="5"/>
  <c r="X118" i="5"/>
  <c r="X126" i="5"/>
  <c r="X134" i="5"/>
  <c r="X3" i="5"/>
  <c r="X11" i="5"/>
  <c r="X19" i="5"/>
  <c r="X27" i="5"/>
  <c r="X35" i="5"/>
  <c r="X43" i="5"/>
  <c r="X51" i="5"/>
  <c r="X59" i="5"/>
  <c r="X67" i="5"/>
  <c r="X75" i="5"/>
  <c r="X83" i="5"/>
  <c r="X91" i="5"/>
  <c r="X99" i="5"/>
  <c r="X107" i="5"/>
  <c r="X115" i="5"/>
  <c r="X123" i="5"/>
  <c r="X131" i="5"/>
  <c r="X8" i="5"/>
  <c r="X16" i="5"/>
  <c r="X24" i="5"/>
  <c r="X32" i="5"/>
  <c r="X40" i="5"/>
  <c r="X48" i="5"/>
  <c r="X56" i="5"/>
  <c r="X64" i="5"/>
  <c r="X72" i="5"/>
  <c r="X80" i="5"/>
  <c r="X88" i="5"/>
  <c r="X96" i="5"/>
  <c r="X104" i="5"/>
  <c r="X112" i="5"/>
  <c r="X120" i="5"/>
  <c r="X128" i="5"/>
  <c r="X136" i="5"/>
  <c r="X5" i="5"/>
  <c r="X13" i="5"/>
  <c r="X21" i="5"/>
  <c r="X29" i="5"/>
  <c r="X37" i="5"/>
  <c r="X45" i="5"/>
  <c r="X53" i="5"/>
  <c r="X61" i="5"/>
  <c r="X69" i="5"/>
  <c r="X77" i="5"/>
  <c r="X85" i="5"/>
  <c r="X93" i="5"/>
  <c r="X101" i="5"/>
  <c r="X109" i="5"/>
  <c r="X117" i="5"/>
  <c r="X125" i="5"/>
  <c r="X133" i="5"/>
  <c r="X10" i="5"/>
  <c r="X18" i="5"/>
  <c r="X26" i="5"/>
  <c r="X34" i="5"/>
  <c r="X42" i="5"/>
  <c r="X50" i="5"/>
  <c r="X58" i="5"/>
  <c r="X66" i="5"/>
  <c r="X74" i="5"/>
  <c r="X82" i="5"/>
  <c r="X90" i="5"/>
  <c r="X98" i="5"/>
  <c r="X106" i="5"/>
  <c r="X114" i="5"/>
  <c r="X122" i="5"/>
  <c r="X130" i="5"/>
  <c r="X7" i="5"/>
  <c r="X15" i="5"/>
  <c r="X23" i="5"/>
  <c r="X31" i="5"/>
  <c r="X39" i="5"/>
  <c r="X47" i="5"/>
  <c r="X55" i="5"/>
  <c r="X63" i="5"/>
  <c r="X71" i="5"/>
  <c r="X79" i="5"/>
  <c r="X87" i="5"/>
  <c r="X95" i="5"/>
  <c r="X103" i="5"/>
  <c r="X111" i="5"/>
  <c r="X119" i="5"/>
  <c r="X127" i="5"/>
  <c r="X135" i="5"/>
  <c r="X4" i="5"/>
  <c r="X68" i="5"/>
  <c r="X132" i="5"/>
  <c r="X139" i="5"/>
  <c r="X147" i="5"/>
  <c r="X155" i="5"/>
  <c r="X163" i="5"/>
  <c r="X171" i="5"/>
  <c r="X179" i="5"/>
  <c r="X187" i="5"/>
  <c r="X195" i="5"/>
  <c r="X203" i="5"/>
  <c r="X211" i="5"/>
  <c r="X219" i="5"/>
  <c r="X227" i="5"/>
  <c r="X44" i="5"/>
  <c r="X108" i="5"/>
  <c r="X144" i="5"/>
  <c r="X152" i="5"/>
  <c r="X160" i="5"/>
  <c r="X168" i="5"/>
  <c r="X176" i="5"/>
  <c r="X184" i="5"/>
  <c r="X192" i="5"/>
  <c r="X200" i="5"/>
  <c r="X208" i="5"/>
  <c r="X216" i="5"/>
  <c r="X224" i="5"/>
  <c r="X2" i="5"/>
  <c r="X20" i="5"/>
  <c r="X84" i="5"/>
  <c r="X141" i="5"/>
  <c r="X149" i="5"/>
  <c r="X157" i="5"/>
  <c r="X165" i="5"/>
  <c r="X173" i="5"/>
  <c r="X181" i="5"/>
  <c r="X189" i="5"/>
  <c r="X197" i="5"/>
  <c r="X205" i="5"/>
  <c r="X213" i="5"/>
  <c r="X221" i="5"/>
  <c r="X229" i="5"/>
  <c r="X92" i="5"/>
  <c r="X198" i="5"/>
  <c r="X60" i="5"/>
  <c r="X124" i="5"/>
  <c r="X146" i="5"/>
  <c r="X154" i="5"/>
  <c r="X162" i="5"/>
  <c r="X170" i="5"/>
  <c r="X178" i="5"/>
  <c r="X186" i="5"/>
  <c r="X194" i="5"/>
  <c r="X202" i="5"/>
  <c r="X210" i="5"/>
  <c r="X218" i="5"/>
  <c r="X226" i="5"/>
  <c r="X36" i="5"/>
  <c r="X100" i="5"/>
  <c r="X138" i="5"/>
  <c r="X143" i="5"/>
  <c r="X151" i="5"/>
  <c r="X159" i="5"/>
  <c r="X167" i="5"/>
  <c r="X175" i="5"/>
  <c r="X183" i="5"/>
  <c r="X191" i="5"/>
  <c r="X199" i="5"/>
  <c r="X207" i="5"/>
  <c r="X215" i="5"/>
  <c r="X223" i="5"/>
  <c r="X142" i="5"/>
  <c r="X150" i="5"/>
  <c r="X166" i="5"/>
  <c r="X12" i="5"/>
  <c r="X76" i="5"/>
  <c r="X140" i="5"/>
  <c r="X148" i="5"/>
  <c r="X156" i="5"/>
  <c r="X164" i="5"/>
  <c r="X172" i="5"/>
  <c r="X180" i="5"/>
  <c r="X188" i="5"/>
  <c r="X196" i="5"/>
  <c r="X204" i="5"/>
  <c r="X212" i="5"/>
  <c r="X220" i="5"/>
  <c r="X228" i="5"/>
  <c r="X174" i="5"/>
  <c r="X52" i="5"/>
  <c r="X116" i="5"/>
  <c r="X145" i="5"/>
  <c r="X153" i="5"/>
  <c r="X161" i="5"/>
  <c r="X169" i="5"/>
  <c r="X177" i="5"/>
  <c r="X185" i="5"/>
  <c r="X193" i="5"/>
  <c r="X201" i="5"/>
  <c r="X209" i="5"/>
  <c r="X217" i="5"/>
  <c r="X225" i="5"/>
  <c r="X28" i="5"/>
  <c r="X158" i="5"/>
  <c r="X182" i="5"/>
  <c r="X190" i="5"/>
  <c r="X206" i="5"/>
  <c r="X214" i="5"/>
  <c r="X222" i="5"/>
  <c r="W6" i="4"/>
  <c r="W14" i="4"/>
  <c r="W22" i="4"/>
  <c r="W30" i="4"/>
  <c r="W38" i="4"/>
  <c r="W46" i="4"/>
  <c r="W54" i="4"/>
  <c r="W62" i="4"/>
  <c r="W70" i="4"/>
  <c r="W78" i="4"/>
  <c r="W86" i="4"/>
  <c r="W94" i="4"/>
  <c r="W102" i="4"/>
  <c r="W110" i="4"/>
  <c r="W118" i="4"/>
  <c r="W126" i="4"/>
  <c r="W134" i="4"/>
  <c r="W3" i="4"/>
  <c r="W11" i="4"/>
  <c r="W19" i="4"/>
  <c r="W27" i="4"/>
  <c r="W35" i="4"/>
  <c r="W43" i="4"/>
  <c r="W51" i="4"/>
  <c r="W59" i="4"/>
  <c r="W67" i="4"/>
  <c r="W75" i="4"/>
  <c r="W83" i="4"/>
  <c r="W91" i="4"/>
  <c r="W99" i="4"/>
  <c r="W107" i="4"/>
  <c r="W115" i="4"/>
  <c r="W123" i="4"/>
  <c r="W131" i="4"/>
  <c r="W8" i="4"/>
  <c r="W16" i="4"/>
  <c r="W24" i="4"/>
  <c r="W32" i="4"/>
  <c r="W40" i="4"/>
  <c r="W48" i="4"/>
  <c r="W56" i="4"/>
  <c r="W64" i="4"/>
  <c r="W72" i="4"/>
  <c r="W80" i="4"/>
  <c r="W88" i="4"/>
  <c r="W96" i="4"/>
  <c r="W104" i="4"/>
  <c r="W112" i="4"/>
  <c r="W120" i="4"/>
  <c r="W128" i="4"/>
  <c r="W136" i="4"/>
  <c r="W5" i="4"/>
  <c r="W13" i="4"/>
  <c r="W21" i="4"/>
  <c r="W29" i="4"/>
  <c r="W37" i="4"/>
  <c r="W45" i="4"/>
  <c r="W53" i="4"/>
  <c r="W61" i="4"/>
  <c r="W69" i="4"/>
  <c r="W77" i="4"/>
  <c r="W85" i="4"/>
  <c r="W93" i="4"/>
  <c r="W101" i="4"/>
  <c r="W109" i="4"/>
  <c r="W117" i="4"/>
  <c r="W125" i="4"/>
  <c r="W133" i="4"/>
  <c r="W10" i="4"/>
  <c r="W18" i="4"/>
  <c r="W26" i="4"/>
  <c r="W34" i="4"/>
  <c r="W42" i="4"/>
  <c r="W50" i="4"/>
  <c r="W58" i="4"/>
  <c r="W66" i="4"/>
  <c r="W74" i="4"/>
  <c r="W82" i="4"/>
  <c r="W90" i="4"/>
  <c r="W98" i="4"/>
  <c r="W106" i="4"/>
  <c r="W114" i="4"/>
  <c r="W122" i="4"/>
  <c r="W130" i="4"/>
  <c r="W138" i="4"/>
  <c r="W7" i="4"/>
  <c r="W15" i="4"/>
  <c r="W23" i="4"/>
  <c r="W31" i="4"/>
  <c r="W39" i="4"/>
  <c r="W47" i="4"/>
  <c r="W55" i="4"/>
  <c r="W63" i="4"/>
  <c r="W71" i="4"/>
  <c r="W79" i="4"/>
  <c r="W87" i="4"/>
  <c r="W95" i="4"/>
  <c r="W103" i="4"/>
  <c r="W111" i="4"/>
  <c r="W119" i="4"/>
  <c r="W127" i="4"/>
  <c r="W135" i="4"/>
  <c r="W9" i="4"/>
  <c r="W17" i="4"/>
  <c r="W25" i="4"/>
  <c r="W33" i="4"/>
  <c r="W41" i="4"/>
  <c r="W49" i="4"/>
  <c r="W57" i="4"/>
  <c r="W65" i="4"/>
  <c r="W73" i="4"/>
  <c r="W81" i="4"/>
  <c r="W89" i="4"/>
  <c r="W97" i="4"/>
  <c r="W105" i="4"/>
  <c r="W113" i="4"/>
  <c r="W121" i="4"/>
  <c r="W129" i="4"/>
  <c r="W137" i="4"/>
  <c r="W44" i="4"/>
  <c r="W108" i="4"/>
  <c r="W141" i="4"/>
  <c r="W149" i="4"/>
  <c r="W157" i="4"/>
  <c r="W165" i="4"/>
  <c r="W173" i="4"/>
  <c r="W181" i="4"/>
  <c r="W189" i="4"/>
  <c r="W197" i="4"/>
  <c r="W205" i="4"/>
  <c r="W213" i="4"/>
  <c r="W221" i="4"/>
  <c r="W229" i="4"/>
  <c r="W184" i="4"/>
  <c r="W20" i="4"/>
  <c r="W84" i="4"/>
  <c r="W146" i="4"/>
  <c r="W154" i="4"/>
  <c r="W162" i="4"/>
  <c r="W170" i="4"/>
  <c r="W178" i="4"/>
  <c r="W186" i="4"/>
  <c r="W194" i="4"/>
  <c r="W202" i="4"/>
  <c r="W210" i="4"/>
  <c r="W218" i="4"/>
  <c r="W226" i="4"/>
  <c r="W68" i="4"/>
  <c r="W160" i="4"/>
  <c r="W208" i="4"/>
  <c r="W60" i="4"/>
  <c r="W124" i="4"/>
  <c r="W143" i="4"/>
  <c r="W151" i="4"/>
  <c r="W159" i="4"/>
  <c r="W167" i="4"/>
  <c r="W175" i="4"/>
  <c r="W183" i="4"/>
  <c r="W191" i="4"/>
  <c r="W199" i="4"/>
  <c r="W207" i="4"/>
  <c r="W215" i="4"/>
  <c r="W223" i="4"/>
  <c r="W4" i="4"/>
  <c r="W216" i="4"/>
  <c r="W36" i="4"/>
  <c r="W100" i="4"/>
  <c r="W140" i="4"/>
  <c r="W148" i="4"/>
  <c r="W156" i="4"/>
  <c r="W164" i="4"/>
  <c r="W172" i="4"/>
  <c r="W180" i="4"/>
  <c r="W188" i="4"/>
  <c r="W196" i="4"/>
  <c r="W204" i="4"/>
  <c r="W212" i="4"/>
  <c r="W220" i="4"/>
  <c r="W228" i="4"/>
  <c r="W192" i="4"/>
  <c r="W224" i="4"/>
  <c r="W12" i="4"/>
  <c r="W76" i="4"/>
  <c r="W145" i="4"/>
  <c r="W153" i="4"/>
  <c r="W161" i="4"/>
  <c r="W169" i="4"/>
  <c r="W177" i="4"/>
  <c r="W185" i="4"/>
  <c r="W193" i="4"/>
  <c r="W201" i="4"/>
  <c r="W209" i="4"/>
  <c r="W217" i="4"/>
  <c r="W225" i="4"/>
  <c r="W132" i="4"/>
  <c r="W168" i="4"/>
  <c r="W52" i="4"/>
  <c r="W116" i="4"/>
  <c r="W142" i="4"/>
  <c r="W150" i="4"/>
  <c r="W158" i="4"/>
  <c r="W166" i="4"/>
  <c r="W174" i="4"/>
  <c r="W182" i="4"/>
  <c r="W190" i="4"/>
  <c r="W198" i="4"/>
  <c r="W206" i="4"/>
  <c r="W214" i="4"/>
  <c r="W222" i="4"/>
  <c r="W152" i="4"/>
  <c r="W28" i="4"/>
  <c r="W92" i="4"/>
  <c r="W139" i="4"/>
  <c r="W147" i="4"/>
  <c r="W155" i="4"/>
  <c r="W163" i="4"/>
  <c r="W171" i="4"/>
  <c r="W179" i="4"/>
  <c r="W187" i="4"/>
  <c r="W195" i="4"/>
  <c r="W203" i="4"/>
  <c r="W211" i="4"/>
  <c r="W219" i="4"/>
  <c r="W227" i="4"/>
  <c r="W2" i="4"/>
  <c r="W144" i="4"/>
  <c r="W176" i="4"/>
  <c r="W200" i="4"/>
  <c r="X9" i="4"/>
  <c r="X17" i="4"/>
  <c r="X25" i="4"/>
  <c r="X33" i="4"/>
  <c r="X41" i="4"/>
  <c r="X49" i="4"/>
  <c r="X57" i="4"/>
  <c r="X65" i="4"/>
  <c r="X73" i="4"/>
  <c r="X81" i="4"/>
  <c r="X89" i="4"/>
  <c r="X97" i="4"/>
  <c r="X105" i="4"/>
  <c r="X113" i="4"/>
  <c r="X121" i="4"/>
  <c r="X129" i="4"/>
  <c r="X137" i="4"/>
  <c r="X6" i="4"/>
  <c r="X14" i="4"/>
  <c r="X22" i="4"/>
  <c r="X30" i="4"/>
  <c r="X38" i="4"/>
  <c r="X46" i="4"/>
  <c r="X54" i="4"/>
  <c r="X62" i="4"/>
  <c r="X70" i="4"/>
  <c r="X78" i="4"/>
  <c r="X86" i="4"/>
  <c r="X94" i="4"/>
  <c r="X102" i="4"/>
  <c r="X110" i="4"/>
  <c r="X118" i="4"/>
  <c r="X126" i="4"/>
  <c r="X134" i="4"/>
  <c r="X3" i="4"/>
  <c r="X11" i="4"/>
  <c r="X19" i="4"/>
  <c r="X27" i="4"/>
  <c r="X35" i="4"/>
  <c r="X43" i="4"/>
  <c r="X51" i="4"/>
  <c r="X59" i="4"/>
  <c r="X67" i="4"/>
  <c r="X75" i="4"/>
  <c r="X83" i="4"/>
  <c r="X91" i="4"/>
  <c r="X99" i="4"/>
  <c r="X107" i="4"/>
  <c r="X115" i="4"/>
  <c r="X123" i="4"/>
  <c r="X131" i="4"/>
  <c r="X8" i="4"/>
  <c r="X16" i="4"/>
  <c r="X24" i="4"/>
  <c r="X32" i="4"/>
  <c r="X40" i="4"/>
  <c r="X48" i="4"/>
  <c r="X56" i="4"/>
  <c r="X64" i="4"/>
  <c r="X72" i="4"/>
  <c r="X80" i="4"/>
  <c r="X88" i="4"/>
  <c r="X96" i="4"/>
  <c r="X104" i="4"/>
  <c r="X112" i="4"/>
  <c r="X120" i="4"/>
  <c r="X128" i="4"/>
  <c r="X136" i="4"/>
  <c r="X5" i="4"/>
  <c r="X13" i="4"/>
  <c r="X21" i="4"/>
  <c r="X29" i="4"/>
  <c r="X37" i="4"/>
  <c r="X45" i="4"/>
  <c r="X53" i="4"/>
  <c r="X61" i="4"/>
  <c r="X69" i="4"/>
  <c r="X77" i="4"/>
  <c r="X85" i="4"/>
  <c r="X93" i="4"/>
  <c r="X101" i="4"/>
  <c r="X109" i="4"/>
  <c r="X117" i="4"/>
  <c r="X125" i="4"/>
  <c r="X133" i="4"/>
  <c r="X10" i="4"/>
  <c r="X18" i="4"/>
  <c r="X26" i="4"/>
  <c r="X34" i="4"/>
  <c r="X42" i="4"/>
  <c r="X50" i="4"/>
  <c r="X58" i="4"/>
  <c r="X66" i="4"/>
  <c r="X74" i="4"/>
  <c r="X82" i="4"/>
  <c r="X90" i="4"/>
  <c r="X98" i="4"/>
  <c r="X106" i="4"/>
  <c r="X114" i="4"/>
  <c r="X122" i="4"/>
  <c r="X130" i="4"/>
  <c r="X138" i="4"/>
  <c r="X4" i="4"/>
  <c r="X12" i="4"/>
  <c r="X20" i="4"/>
  <c r="X28" i="4"/>
  <c r="X36" i="4"/>
  <c r="X44" i="4"/>
  <c r="X52" i="4"/>
  <c r="X60" i="4"/>
  <c r="X68" i="4"/>
  <c r="X76" i="4"/>
  <c r="X84" i="4"/>
  <c r="X92" i="4"/>
  <c r="X100" i="4"/>
  <c r="X108" i="4"/>
  <c r="X116" i="4"/>
  <c r="X124" i="4"/>
  <c r="X132" i="4"/>
  <c r="X31" i="4"/>
  <c r="X95" i="4"/>
  <c r="X144" i="4"/>
  <c r="X152" i="4"/>
  <c r="X160" i="4"/>
  <c r="X168" i="4"/>
  <c r="X176" i="4"/>
  <c r="X184" i="4"/>
  <c r="X192" i="4"/>
  <c r="X200" i="4"/>
  <c r="X208" i="4"/>
  <c r="X216" i="4"/>
  <c r="X224" i="4"/>
  <c r="X119" i="4"/>
  <c r="X163" i="4"/>
  <c r="X7" i="4"/>
  <c r="X71" i="4"/>
  <c r="X135" i="4"/>
  <c r="X141" i="4"/>
  <c r="X149" i="4"/>
  <c r="X157" i="4"/>
  <c r="X165" i="4"/>
  <c r="X173" i="4"/>
  <c r="X181" i="4"/>
  <c r="X189" i="4"/>
  <c r="X197" i="4"/>
  <c r="X205" i="4"/>
  <c r="X213" i="4"/>
  <c r="X221" i="4"/>
  <c r="X229" i="4"/>
  <c r="X171" i="4"/>
  <c r="X219" i="4"/>
  <c r="X227" i="4"/>
  <c r="X47" i="4"/>
  <c r="X111" i="4"/>
  <c r="X146" i="4"/>
  <c r="X154" i="4"/>
  <c r="X162" i="4"/>
  <c r="X170" i="4"/>
  <c r="X178" i="4"/>
  <c r="X186" i="4"/>
  <c r="X194" i="4"/>
  <c r="X202" i="4"/>
  <c r="X210" i="4"/>
  <c r="X218" i="4"/>
  <c r="X226" i="4"/>
  <c r="X195" i="4"/>
  <c r="X23" i="4"/>
  <c r="X87" i="4"/>
  <c r="X143" i="4"/>
  <c r="X151" i="4"/>
  <c r="X159" i="4"/>
  <c r="X167" i="4"/>
  <c r="X175" i="4"/>
  <c r="X183" i="4"/>
  <c r="X191" i="4"/>
  <c r="X199" i="4"/>
  <c r="X207" i="4"/>
  <c r="X215" i="4"/>
  <c r="X223" i="4"/>
  <c r="X55" i="4"/>
  <c r="X139" i="4"/>
  <c r="X203" i="4"/>
  <c r="X63" i="4"/>
  <c r="X127" i="4"/>
  <c r="X140" i="4"/>
  <c r="X148" i="4"/>
  <c r="X156" i="4"/>
  <c r="X164" i="4"/>
  <c r="X172" i="4"/>
  <c r="X180" i="4"/>
  <c r="X188" i="4"/>
  <c r="X196" i="4"/>
  <c r="X204" i="4"/>
  <c r="X212" i="4"/>
  <c r="X220" i="4"/>
  <c r="X228" i="4"/>
  <c r="X147" i="4"/>
  <c r="X179" i="4"/>
  <c r="X2" i="4"/>
  <c r="X39" i="4"/>
  <c r="X103" i="4"/>
  <c r="X145" i="4"/>
  <c r="X153" i="4"/>
  <c r="X161" i="4"/>
  <c r="X169" i="4"/>
  <c r="X177" i="4"/>
  <c r="X185" i="4"/>
  <c r="X193" i="4"/>
  <c r="X201" i="4"/>
  <c r="X209" i="4"/>
  <c r="X217" i="4"/>
  <c r="X225" i="4"/>
  <c r="X15" i="4"/>
  <c r="X79" i="4"/>
  <c r="X142" i="4"/>
  <c r="X150" i="4"/>
  <c r="X158" i="4"/>
  <c r="X166" i="4"/>
  <c r="X174" i="4"/>
  <c r="X182" i="4"/>
  <c r="X190" i="4"/>
  <c r="X198" i="4"/>
  <c r="X206" i="4"/>
  <c r="X214" i="4"/>
  <c r="X222" i="4"/>
  <c r="X155" i="4"/>
  <c r="X187" i="4"/>
  <c r="X211" i="4"/>
  <c r="U8" i="4"/>
  <c r="U16" i="4"/>
  <c r="U24" i="4"/>
  <c r="U32" i="4"/>
  <c r="U40" i="4"/>
  <c r="U48" i="4"/>
  <c r="U56" i="4"/>
  <c r="U64" i="4"/>
  <c r="U72" i="4"/>
  <c r="U80" i="4"/>
  <c r="U88" i="4"/>
  <c r="U96" i="4"/>
  <c r="U104" i="4"/>
  <c r="U112" i="4"/>
  <c r="U120" i="4"/>
  <c r="U128" i="4"/>
  <c r="U136" i="4"/>
  <c r="U5" i="4"/>
  <c r="U13" i="4"/>
  <c r="U21" i="4"/>
  <c r="U29" i="4"/>
  <c r="U37" i="4"/>
  <c r="U45" i="4"/>
  <c r="U53" i="4"/>
  <c r="U61" i="4"/>
  <c r="U69" i="4"/>
  <c r="U77" i="4"/>
  <c r="U85" i="4"/>
  <c r="U93" i="4"/>
  <c r="U101" i="4"/>
  <c r="U109" i="4"/>
  <c r="U117" i="4"/>
  <c r="U125" i="4"/>
  <c r="U133" i="4"/>
  <c r="U10" i="4"/>
  <c r="U18" i="4"/>
  <c r="U26" i="4"/>
  <c r="U34" i="4"/>
  <c r="U42" i="4"/>
  <c r="U50" i="4"/>
  <c r="U58" i="4"/>
  <c r="U66" i="4"/>
  <c r="U74" i="4"/>
  <c r="U82" i="4"/>
  <c r="U90" i="4"/>
  <c r="U98" i="4"/>
  <c r="U106" i="4"/>
  <c r="U114" i="4"/>
  <c r="U122" i="4"/>
  <c r="U130" i="4"/>
  <c r="U138" i="4"/>
  <c r="U7" i="4"/>
  <c r="U15" i="4"/>
  <c r="U23" i="4"/>
  <c r="U31" i="4"/>
  <c r="U39" i="4"/>
  <c r="U47" i="4"/>
  <c r="U55" i="4"/>
  <c r="U63" i="4"/>
  <c r="U71" i="4"/>
  <c r="U79" i="4"/>
  <c r="U87" i="4"/>
  <c r="U95" i="4"/>
  <c r="U103" i="4"/>
  <c r="U111" i="4"/>
  <c r="U119" i="4"/>
  <c r="U127" i="4"/>
  <c r="U135" i="4"/>
  <c r="U4" i="4"/>
  <c r="U12" i="4"/>
  <c r="U20" i="4"/>
  <c r="U28" i="4"/>
  <c r="U36" i="4"/>
  <c r="U44" i="4"/>
  <c r="U52" i="4"/>
  <c r="U60" i="4"/>
  <c r="U68" i="4"/>
  <c r="U76" i="4"/>
  <c r="U84" i="4"/>
  <c r="U92" i="4"/>
  <c r="U100" i="4"/>
  <c r="U108" i="4"/>
  <c r="U116" i="4"/>
  <c r="U124" i="4"/>
  <c r="U132" i="4"/>
  <c r="U9" i="4"/>
  <c r="U17" i="4"/>
  <c r="U25" i="4"/>
  <c r="U33" i="4"/>
  <c r="U41" i="4"/>
  <c r="U49" i="4"/>
  <c r="U57" i="4"/>
  <c r="U65" i="4"/>
  <c r="U73" i="4"/>
  <c r="U81" i="4"/>
  <c r="U89" i="4"/>
  <c r="U97" i="4"/>
  <c r="U105" i="4"/>
  <c r="U113" i="4"/>
  <c r="U121" i="4"/>
  <c r="U129" i="4"/>
  <c r="U137" i="4"/>
  <c r="U3" i="4"/>
  <c r="U11" i="4"/>
  <c r="U19" i="4"/>
  <c r="U27" i="4"/>
  <c r="U35" i="4"/>
  <c r="U43" i="4"/>
  <c r="U51" i="4"/>
  <c r="U59" i="4"/>
  <c r="U67" i="4"/>
  <c r="U75" i="4"/>
  <c r="U83" i="4"/>
  <c r="U91" i="4"/>
  <c r="U99" i="4"/>
  <c r="U107" i="4"/>
  <c r="U115" i="4"/>
  <c r="U123" i="4"/>
  <c r="U131" i="4"/>
  <c r="U6" i="4"/>
  <c r="U70" i="4"/>
  <c r="U134" i="4"/>
  <c r="U143" i="4"/>
  <c r="U151" i="4"/>
  <c r="U159" i="4"/>
  <c r="U167" i="4"/>
  <c r="U175" i="4"/>
  <c r="U183" i="4"/>
  <c r="U191" i="4"/>
  <c r="U199" i="4"/>
  <c r="U207" i="4"/>
  <c r="U215" i="4"/>
  <c r="U223" i="4"/>
  <c r="U30" i="4"/>
  <c r="U146" i="4"/>
  <c r="U154" i="4"/>
  <c r="U218" i="4"/>
  <c r="U226" i="4"/>
  <c r="U46" i="4"/>
  <c r="U110" i="4"/>
  <c r="U140" i="4"/>
  <c r="U148" i="4"/>
  <c r="U156" i="4"/>
  <c r="U164" i="4"/>
  <c r="U172" i="4"/>
  <c r="U180" i="4"/>
  <c r="U188" i="4"/>
  <c r="U196" i="4"/>
  <c r="U204" i="4"/>
  <c r="U212" i="4"/>
  <c r="U220" i="4"/>
  <c r="U228" i="4"/>
  <c r="U22" i="4"/>
  <c r="U86" i="4"/>
  <c r="U145" i="4"/>
  <c r="U153" i="4"/>
  <c r="U161" i="4"/>
  <c r="U169" i="4"/>
  <c r="U177" i="4"/>
  <c r="U185" i="4"/>
  <c r="U193" i="4"/>
  <c r="U201" i="4"/>
  <c r="U209" i="4"/>
  <c r="U217" i="4"/>
  <c r="U225" i="4"/>
  <c r="U2" i="4"/>
  <c r="U94" i="4"/>
  <c r="U178" i="4"/>
  <c r="U186" i="4"/>
  <c r="U62" i="4"/>
  <c r="U126" i="4"/>
  <c r="U142" i="4"/>
  <c r="U150" i="4"/>
  <c r="U158" i="4"/>
  <c r="U166" i="4"/>
  <c r="U174" i="4"/>
  <c r="U182" i="4"/>
  <c r="U190" i="4"/>
  <c r="U198" i="4"/>
  <c r="U206" i="4"/>
  <c r="U214" i="4"/>
  <c r="U222" i="4"/>
  <c r="U162" i="4"/>
  <c r="U170" i="4"/>
  <c r="U38" i="4"/>
  <c r="U102" i="4"/>
  <c r="U139" i="4"/>
  <c r="U147" i="4"/>
  <c r="U155" i="4"/>
  <c r="U163" i="4"/>
  <c r="U171" i="4"/>
  <c r="U179" i="4"/>
  <c r="U187" i="4"/>
  <c r="U195" i="4"/>
  <c r="U203" i="4"/>
  <c r="U211" i="4"/>
  <c r="U219" i="4"/>
  <c r="U227" i="4"/>
  <c r="U202" i="4"/>
  <c r="U210" i="4"/>
  <c r="U14" i="4"/>
  <c r="U78" i="4"/>
  <c r="U144" i="4"/>
  <c r="U152" i="4"/>
  <c r="U160" i="4"/>
  <c r="U168" i="4"/>
  <c r="U176" i="4"/>
  <c r="U184" i="4"/>
  <c r="U192" i="4"/>
  <c r="U200" i="4"/>
  <c r="U208" i="4"/>
  <c r="U216" i="4"/>
  <c r="U224" i="4"/>
  <c r="U194" i="4"/>
  <c r="U54" i="4"/>
  <c r="U118" i="4"/>
  <c r="U141" i="4"/>
  <c r="U149" i="4"/>
  <c r="U157" i="4"/>
  <c r="U165" i="4"/>
  <c r="U173" i="4"/>
  <c r="U181" i="4"/>
  <c r="U189" i="4"/>
  <c r="U197" i="4"/>
  <c r="U205" i="4"/>
  <c r="U213" i="4"/>
  <c r="U221" i="4"/>
  <c r="U229" i="4"/>
  <c r="X9" i="3"/>
  <c r="X17" i="3"/>
  <c r="X25" i="3"/>
  <c r="X33" i="3"/>
  <c r="X41" i="3"/>
  <c r="X49" i="3"/>
  <c r="X57" i="3"/>
  <c r="X65" i="3"/>
  <c r="X73" i="3"/>
  <c r="X81" i="3"/>
  <c r="X89" i="3"/>
  <c r="X97" i="3"/>
  <c r="X105" i="3"/>
  <c r="X113" i="3"/>
  <c r="X121" i="3"/>
  <c r="X129" i="3"/>
  <c r="X137" i="3"/>
  <c r="X3" i="3"/>
  <c r="X11" i="3"/>
  <c r="X19" i="3"/>
  <c r="X27" i="3"/>
  <c r="X35" i="3"/>
  <c r="X43" i="3"/>
  <c r="X51" i="3"/>
  <c r="X59" i="3"/>
  <c r="X67" i="3"/>
  <c r="X75" i="3"/>
  <c r="X83" i="3"/>
  <c r="X91" i="3"/>
  <c r="X99" i="3"/>
  <c r="X107" i="3"/>
  <c r="X115" i="3"/>
  <c r="X123" i="3"/>
  <c r="X131" i="3"/>
  <c r="X8" i="3"/>
  <c r="X16" i="3"/>
  <c r="X24" i="3"/>
  <c r="X32" i="3"/>
  <c r="X40" i="3"/>
  <c r="X48" i="3"/>
  <c r="X56" i="3"/>
  <c r="X64" i="3"/>
  <c r="X72" i="3"/>
  <c r="X80" i="3"/>
  <c r="X88" i="3"/>
  <c r="X96" i="3"/>
  <c r="X104" i="3"/>
  <c r="X112" i="3"/>
  <c r="X120" i="3"/>
  <c r="X128" i="3"/>
  <c r="X136" i="3"/>
  <c r="X5" i="3"/>
  <c r="X13" i="3"/>
  <c r="X21" i="3"/>
  <c r="X29" i="3"/>
  <c r="X37" i="3"/>
  <c r="X45" i="3"/>
  <c r="X53" i="3"/>
  <c r="X61" i="3"/>
  <c r="X69" i="3"/>
  <c r="X77" i="3"/>
  <c r="X85" i="3"/>
  <c r="X93" i="3"/>
  <c r="X101" i="3"/>
  <c r="X109" i="3"/>
  <c r="X117" i="3"/>
  <c r="X125" i="3"/>
  <c r="X133" i="3"/>
  <c r="X10" i="3"/>
  <c r="X18" i="3"/>
  <c r="X26" i="3"/>
  <c r="X34" i="3"/>
  <c r="X42" i="3"/>
  <c r="X50" i="3"/>
  <c r="X58" i="3"/>
  <c r="X66" i="3"/>
  <c r="X74" i="3"/>
  <c r="X82" i="3"/>
  <c r="X90" i="3"/>
  <c r="X98" i="3"/>
  <c r="X106" i="3"/>
  <c r="X114" i="3"/>
  <c r="X122" i="3"/>
  <c r="X130" i="3"/>
  <c r="X138" i="3"/>
  <c r="X7" i="3"/>
  <c r="X15" i="3"/>
  <c r="X23" i="3"/>
  <c r="X31" i="3"/>
  <c r="X39" i="3"/>
  <c r="X47" i="3"/>
  <c r="X55" i="3"/>
  <c r="X63" i="3"/>
  <c r="X71" i="3"/>
  <c r="X79" i="3"/>
  <c r="X87" i="3"/>
  <c r="X95" i="3"/>
  <c r="X103" i="3"/>
  <c r="X111" i="3"/>
  <c r="X119" i="3"/>
  <c r="X127" i="3"/>
  <c r="X135" i="3"/>
  <c r="X22" i="3"/>
  <c r="X54" i="3"/>
  <c r="X86" i="3"/>
  <c r="X118" i="3"/>
  <c r="X143" i="3"/>
  <c r="X151" i="3"/>
  <c r="X159" i="3"/>
  <c r="X167" i="3"/>
  <c r="X175" i="3"/>
  <c r="X183" i="3"/>
  <c r="X191" i="3"/>
  <c r="X199" i="3"/>
  <c r="X207" i="3"/>
  <c r="X215" i="3"/>
  <c r="X223" i="3"/>
  <c r="X4" i="3"/>
  <c r="X36" i="3"/>
  <c r="X68" i="3"/>
  <c r="X100" i="3"/>
  <c r="X132" i="3"/>
  <c r="X140" i="3"/>
  <c r="X148" i="3"/>
  <c r="X156" i="3"/>
  <c r="X164" i="3"/>
  <c r="X172" i="3"/>
  <c r="X180" i="3"/>
  <c r="X188" i="3"/>
  <c r="X196" i="3"/>
  <c r="X204" i="3"/>
  <c r="X212" i="3"/>
  <c r="X220" i="3"/>
  <c r="X228" i="3"/>
  <c r="X30" i="3"/>
  <c r="X62" i="3"/>
  <c r="X94" i="3"/>
  <c r="X126" i="3"/>
  <c r="X145" i="3"/>
  <c r="X153" i="3"/>
  <c r="X161" i="3"/>
  <c r="X169" i="3"/>
  <c r="X177" i="3"/>
  <c r="X185" i="3"/>
  <c r="X193" i="3"/>
  <c r="X201" i="3"/>
  <c r="X209" i="3"/>
  <c r="X217" i="3"/>
  <c r="X225" i="3"/>
  <c r="X12" i="3"/>
  <c r="X44" i="3"/>
  <c r="X76" i="3"/>
  <c r="X108" i="3"/>
  <c r="X142" i="3"/>
  <c r="X150" i="3"/>
  <c r="X158" i="3"/>
  <c r="X166" i="3"/>
  <c r="X174" i="3"/>
  <c r="X182" i="3"/>
  <c r="X190" i="3"/>
  <c r="X198" i="3"/>
  <c r="X206" i="3"/>
  <c r="X214" i="3"/>
  <c r="X222" i="3"/>
  <c r="X2" i="3"/>
  <c r="X6" i="3"/>
  <c r="X38" i="3"/>
  <c r="X70" i="3"/>
  <c r="X102" i="3"/>
  <c r="X134" i="3"/>
  <c r="X139" i="3"/>
  <c r="X147" i="3"/>
  <c r="X155" i="3"/>
  <c r="X163" i="3"/>
  <c r="X171" i="3"/>
  <c r="X179" i="3"/>
  <c r="X187" i="3"/>
  <c r="X195" i="3"/>
  <c r="X203" i="3"/>
  <c r="X211" i="3"/>
  <c r="X219" i="3"/>
  <c r="X227" i="3"/>
  <c r="X20" i="3"/>
  <c r="X52" i="3"/>
  <c r="X84" i="3"/>
  <c r="X116" i="3"/>
  <c r="X144" i="3"/>
  <c r="X152" i="3"/>
  <c r="X160" i="3"/>
  <c r="X168" i="3"/>
  <c r="X176" i="3"/>
  <c r="X184" i="3"/>
  <c r="X192" i="3"/>
  <c r="X200" i="3"/>
  <c r="X208" i="3"/>
  <c r="X216" i="3"/>
  <c r="X224" i="3"/>
  <c r="X60" i="3"/>
  <c r="X14" i="3"/>
  <c r="X46" i="3"/>
  <c r="X78" i="3"/>
  <c r="X110" i="3"/>
  <c r="X141" i="3"/>
  <c r="X149" i="3"/>
  <c r="X157" i="3"/>
  <c r="X165" i="3"/>
  <c r="X173" i="3"/>
  <c r="X181" i="3"/>
  <c r="X189" i="3"/>
  <c r="X197" i="3"/>
  <c r="X205" i="3"/>
  <c r="X213" i="3"/>
  <c r="X221" i="3"/>
  <c r="X229" i="3"/>
  <c r="X28" i="3"/>
  <c r="X92" i="3"/>
  <c r="X194" i="3"/>
  <c r="X170" i="3"/>
  <c r="X154" i="3"/>
  <c r="X218" i="3"/>
  <c r="X146" i="3"/>
  <c r="X210" i="3"/>
  <c r="X124" i="3"/>
  <c r="X186" i="3"/>
  <c r="X162" i="3"/>
  <c r="X226" i="3"/>
  <c r="X202" i="3"/>
  <c r="X178" i="3"/>
  <c r="U8" i="3"/>
  <c r="U16" i="3"/>
  <c r="U24" i="3"/>
  <c r="U32" i="3"/>
  <c r="U40" i="3"/>
  <c r="U48" i="3"/>
  <c r="U56" i="3"/>
  <c r="U64" i="3"/>
  <c r="U72" i="3"/>
  <c r="U80" i="3"/>
  <c r="U88" i="3"/>
  <c r="U96" i="3"/>
  <c r="U104" i="3"/>
  <c r="U112" i="3"/>
  <c r="U120" i="3"/>
  <c r="U128" i="3"/>
  <c r="U136" i="3"/>
  <c r="U10" i="3"/>
  <c r="U18" i="3"/>
  <c r="U26" i="3"/>
  <c r="U34" i="3"/>
  <c r="U42" i="3"/>
  <c r="U50" i="3"/>
  <c r="U58" i="3"/>
  <c r="U66" i="3"/>
  <c r="U74" i="3"/>
  <c r="U82" i="3"/>
  <c r="U90" i="3"/>
  <c r="U98" i="3"/>
  <c r="U106" i="3"/>
  <c r="U114" i="3"/>
  <c r="U122" i="3"/>
  <c r="U130" i="3"/>
  <c r="U138" i="3"/>
  <c r="U7" i="3"/>
  <c r="U15" i="3"/>
  <c r="U23" i="3"/>
  <c r="U31" i="3"/>
  <c r="U39" i="3"/>
  <c r="U47" i="3"/>
  <c r="U55" i="3"/>
  <c r="U63" i="3"/>
  <c r="U71" i="3"/>
  <c r="U79" i="3"/>
  <c r="U87" i="3"/>
  <c r="U95" i="3"/>
  <c r="U103" i="3"/>
  <c r="U111" i="3"/>
  <c r="U119" i="3"/>
  <c r="U127" i="3"/>
  <c r="U135" i="3"/>
  <c r="U4" i="3"/>
  <c r="U12" i="3"/>
  <c r="U20" i="3"/>
  <c r="U28" i="3"/>
  <c r="U36" i="3"/>
  <c r="U44" i="3"/>
  <c r="U52" i="3"/>
  <c r="U60" i="3"/>
  <c r="U68" i="3"/>
  <c r="U76" i="3"/>
  <c r="U84" i="3"/>
  <c r="U92" i="3"/>
  <c r="U100" i="3"/>
  <c r="U108" i="3"/>
  <c r="U116" i="3"/>
  <c r="U124" i="3"/>
  <c r="U132" i="3"/>
  <c r="U9" i="3"/>
  <c r="U17" i="3"/>
  <c r="U25" i="3"/>
  <c r="U33" i="3"/>
  <c r="U41" i="3"/>
  <c r="U49" i="3"/>
  <c r="U57" i="3"/>
  <c r="U65" i="3"/>
  <c r="U73" i="3"/>
  <c r="U81" i="3"/>
  <c r="U89" i="3"/>
  <c r="U97" i="3"/>
  <c r="U105" i="3"/>
  <c r="U113" i="3"/>
  <c r="U121" i="3"/>
  <c r="U129" i="3"/>
  <c r="U137" i="3"/>
  <c r="U6" i="3"/>
  <c r="U14" i="3"/>
  <c r="U22" i="3"/>
  <c r="U30" i="3"/>
  <c r="U38" i="3"/>
  <c r="U46" i="3"/>
  <c r="U54" i="3"/>
  <c r="U62" i="3"/>
  <c r="U70" i="3"/>
  <c r="U78" i="3"/>
  <c r="U86" i="3"/>
  <c r="U94" i="3"/>
  <c r="U102" i="3"/>
  <c r="U110" i="3"/>
  <c r="U118" i="3"/>
  <c r="U126" i="3"/>
  <c r="U134" i="3"/>
  <c r="U29" i="3"/>
  <c r="U61" i="3"/>
  <c r="U93" i="3"/>
  <c r="U125" i="3"/>
  <c r="U142" i="3"/>
  <c r="U150" i="3"/>
  <c r="U158" i="3"/>
  <c r="U166" i="3"/>
  <c r="U174" i="3"/>
  <c r="U182" i="3"/>
  <c r="U190" i="3"/>
  <c r="U198" i="3"/>
  <c r="U206" i="3"/>
  <c r="U214" i="3"/>
  <c r="U222" i="3"/>
  <c r="U11" i="3"/>
  <c r="U43" i="3"/>
  <c r="U75" i="3"/>
  <c r="U107" i="3"/>
  <c r="U139" i="3"/>
  <c r="U147" i="3"/>
  <c r="U155" i="3"/>
  <c r="U163" i="3"/>
  <c r="U171" i="3"/>
  <c r="U179" i="3"/>
  <c r="U187" i="3"/>
  <c r="U195" i="3"/>
  <c r="U203" i="3"/>
  <c r="U211" i="3"/>
  <c r="U219" i="3"/>
  <c r="U227" i="3"/>
  <c r="U5" i="3"/>
  <c r="U37" i="3"/>
  <c r="U69" i="3"/>
  <c r="U101" i="3"/>
  <c r="U133" i="3"/>
  <c r="U144" i="3"/>
  <c r="U152" i="3"/>
  <c r="U160" i="3"/>
  <c r="U168" i="3"/>
  <c r="U176" i="3"/>
  <c r="U184" i="3"/>
  <c r="U192" i="3"/>
  <c r="U200" i="3"/>
  <c r="U208" i="3"/>
  <c r="U216" i="3"/>
  <c r="U224" i="3"/>
  <c r="U2" i="3"/>
  <c r="U19" i="3"/>
  <c r="U51" i="3"/>
  <c r="U83" i="3"/>
  <c r="U115" i="3"/>
  <c r="U141" i="3"/>
  <c r="U149" i="3"/>
  <c r="U157" i="3"/>
  <c r="U165" i="3"/>
  <c r="U173" i="3"/>
  <c r="U181" i="3"/>
  <c r="U189" i="3"/>
  <c r="U197" i="3"/>
  <c r="U205" i="3"/>
  <c r="U213" i="3"/>
  <c r="U221" i="3"/>
  <c r="U229" i="3"/>
  <c r="U13" i="3"/>
  <c r="U45" i="3"/>
  <c r="U77" i="3"/>
  <c r="U109" i="3"/>
  <c r="U146" i="3"/>
  <c r="U154" i="3"/>
  <c r="U162" i="3"/>
  <c r="U170" i="3"/>
  <c r="U178" i="3"/>
  <c r="U186" i="3"/>
  <c r="U194" i="3"/>
  <c r="U202" i="3"/>
  <c r="U210" i="3"/>
  <c r="U218" i="3"/>
  <c r="U226" i="3"/>
  <c r="U35" i="3"/>
  <c r="U67" i="3"/>
  <c r="U27" i="3"/>
  <c r="U59" i="3"/>
  <c r="U91" i="3"/>
  <c r="U123" i="3"/>
  <c r="U143" i="3"/>
  <c r="U151" i="3"/>
  <c r="U159" i="3"/>
  <c r="U167" i="3"/>
  <c r="U175" i="3"/>
  <c r="U183" i="3"/>
  <c r="U191" i="3"/>
  <c r="U199" i="3"/>
  <c r="U207" i="3"/>
  <c r="U215" i="3"/>
  <c r="U223" i="3"/>
  <c r="U3" i="3"/>
  <c r="U21" i="3"/>
  <c r="U53" i="3"/>
  <c r="U85" i="3"/>
  <c r="U117" i="3"/>
  <c r="U140" i="3"/>
  <c r="U148" i="3"/>
  <c r="U156" i="3"/>
  <c r="U164" i="3"/>
  <c r="U172" i="3"/>
  <c r="U180" i="3"/>
  <c r="U188" i="3"/>
  <c r="U196" i="3"/>
  <c r="U204" i="3"/>
  <c r="U212" i="3"/>
  <c r="U220" i="3"/>
  <c r="U228" i="3"/>
  <c r="U169" i="3"/>
  <c r="U99" i="3"/>
  <c r="U193" i="3"/>
  <c r="U145" i="3"/>
  <c r="U209" i="3"/>
  <c r="U153" i="3"/>
  <c r="U185" i="3"/>
  <c r="U161" i="3"/>
  <c r="U225" i="3"/>
  <c r="U131" i="3"/>
  <c r="U201" i="3"/>
  <c r="U177" i="3"/>
  <c r="U217" i="3"/>
  <c r="W6" i="3"/>
  <c r="W14" i="3"/>
  <c r="W22" i="3"/>
  <c r="W30" i="3"/>
  <c r="W38" i="3"/>
  <c r="W46" i="3"/>
  <c r="W54" i="3"/>
  <c r="W62" i="3"/>
  <c r="W70" i="3"/>
  <c r="W78" i="3"/>
  <c r="W86" i="3"/>
  <c r="W94" i="3"/>
  <c r="W102" i="3"/>
  <c r="W110" i="3"/>
  <c r="W118" i="3"/>
  <c r="W126" i="3"/>
  <c r="W134" i="3"/>
  <c r="W8" i="3"/>
  <c r="W16" i="3"/>
  <c r="W24" i="3"/>
  <c r="W32" i="3"/>
  <c r="W40" i="3"/>
  <c r="W48" i="3"/>
  <c r="W56" i="3"/>
  <c r="W64" i="3"/>
  <c r="W72" i="3"/>
  <c r="W80" i="3"/>
  <c r="W88" i="3"/>
  <c r="W96" i="3"/>
  <c r="W104" i="3"/>
  <c r="W112" i="3"/>
  <c r="W120" i="3"/>
  <c r="W128" i="3"/>
  <c r="W136" i="3"/>
  <c r="W5" i="3"/>
  <c r="W13" i="3"/>
  <c r="W21" i="3"/>
  <c r="W29" i="3"/>
  <c r="W37" i="3"/>
  <c r="W45" i="3"/>
  <c r="W53" i="3"/>
  <c r="W61" i="3"/>
  <c r="W69" i="3"/>
  <c r="W77" i="3"/>
  <c r="W85" i="3"/>
  <c r="W93" i="3"/>
  <c r="W101" i="3"/>
  <c r="W109" i="3"/>
  <c r="W117" i="3"/>
  <c r="W125" i="3"/>
  <c r="W133" i="3"/>
  <c r="W10" i="3"/>
  <c r="W18" i="3"/>
  <c r="W26" i="3"/>
  <c r="W34" i="3"/>
  <c r="W42" i="3"/>
  <c r="W50" i="3"/>
  <c r="W58" i="3"/>
  <c r="W66" i="3"/>
  <c r="W74" i="3"/>
  <c r="W82" i="3"/>
  <c r="W90" i="3"/>
  <c r="W98" i="3"/>
  <c r="W106" i="3"/>
  <c r="W114" i="3"/>
  <c r="W122" i="3"/>
  <c r="W130" i="3"/>
  <c r="W138" i="3"/>
  <c r="W7" i="3"/>
  <c r="W15" i="3"/>
  <c r="W23" i="3"/>
  <c r="W31" i="3"/>
  <c r="W39" i="3"/>
  <c r="W47" i="3"/>
  <c r="W55" i="3"/>
  <c r="W63" i="3"/>
  <c r="W71" i="3"/>
  <c r="W79" i="3"/>
  <c r="W87" i="3"/>
  <c r="W95" i="3"/>
  <c r="W103" i="3"/>
  <c r="W111" i="3"/>
  <c r="W119" i="3"/>
  <c r="W127" i="3"/>
  <c r="W135" i="3"/>
  <c r="W4" i="3"/>
  <c r="W12" i="3"/>
  <c r="W20" i="3"/>
  <c r="W28" i="3"/>
  <c r="W36" i="3"/>
  <c r="W44" i="3"/>
  <c r="W52" i="3"/>
  <c r="W60" i="3"/>
  <c r="W68" i="3"/>
  <c r="W76" i="3"/>
  <c r="W84" i="3"/>
  <c r="W92" i="3"/>
  <c r="W100" i="3"/>
  <c r="W108" i="3"/>
  <c r="W116" i="3"/>
  <c r="W124" i="3"/>
  <c r="W132" i="3"/>
  <c r="W3" i="3"/>
  <c r="W35" i="3"/>
  <c r="W67" i="3"/>
  <c r="W99" i="3"/>
  <c r="W131" i="3"/>
  <c r="W140" i="3"/>
  <c r="W148" i="3"/>
  <c r="W156" i="3"/>
  <c r="W164" i="3"/>
  <c r="W172" i="3"/>
  <c r="W180" i="3"/>
  <c r="W188" i="3"/>
  <c r="W196" i="3"/>
  <c r="W204" i="3"/>
  <c r="W212" i="3"/>
  <c r="W220" i="3"/>
  <c r="W228" i="3"/>
  <c r="W17" i="3"/>
  <c r="W49" i="3"/>
  <c r="W81" i="3"/>
  <c r="W113" i="3"/>
  <c r="W145" i="3"/>
  <c r="W153" i="3"/>
  <c r="W161" i="3"/>
  <c r="W169" i="3"/>
  <c r="W177" i="3"/>
  <c r="W185" i="3"/>
  <c r="W193" i="3"/>
  <c r="W201" i="3"/>
  <c r="W209" i="3"/>
  <c r="W217" i="3"/>
  <c r="W225" i="3"/>
  <c r="W11" i="3"/>
  <c r="W43" i="3"/>
  <c r="W75" i="3"/>
  <c r="W107" i="3"/>
  <c r="W142" i="3"/>
  <c r="W150" i="3"/>
  <c r="W158" i="3"/>
  <c r="W166" i="3"/>
  <c r="W174" i="3"/>
  <c r="W182" i="3"/>
  <c r="W190" i="3"/>
  <c r="W198" i="3"/>
  <c r="W206" i="3"/>
  <c r="W214" i="3"/>
  <c r="W222" i="3"/>
  <c r="W2" i="3"/>
  <c r="W25" i="3"/>
  <c r="W57" i="3"/>
  <c r="W89" i="3"/>
  <c r="W121" i="3"/>
  <c r="W139" i="3"/>
  <c r="W147" i="3"/>
  <c r="W155" i="3"/>
  <c r="W163" i="3"/>
  <c r="W171" i="3"/>
  <c r="W179" i="3"/>
  <c r="W187" i="3"/>
  <c r="W195" i="3"/>
  <c r="W203" i="3"/>
  <c r="W211" i="3"/>
  <c r="W219" i="3"/>
  <c r="W227" i="3"/>
  <c r="W19" i="3"/>
  <c r="W51" i="3"/>
  <c r="W83" i="3"/>
  <c r="W115" i="3"/>
  <c r="W144" i="3"/>
  <c r="W152" i="3"/>
  <c r="W160" i="3"/>
  <c r="W168" i="3"/>
  <c r="W176" i="3"/>
  <c r="W184" i="3"/>
  <c r="W192" i="3"/>
  <c r="W200" i="3"/>
  <c r="W208" i="3"/>
  <c r="W216" i="3"/>
  <c r="W224" i="3"/>
  <c r="W33" i="3"/>
  <c r="W65" i="3"/>
  <c r="W97" i="3"/>
  <c r="W129" i="3"/>
  <c r="W141" i="3"/>
  <c r="W149" i="3"/>
  <c r="W157" i="3"/>
  <c r="W165" i="3"/>
  <c r="W173" i="3"/>
  <c r="W181" i="3"/>
  <c r="W189" i="3"/>
  <c r="W197" i="3"/>
  <c r="W205" i="3"/>
  <c r="W213" i="3"/>
  <c r="W221" i="3"/>
  <c r="W229" i="3"/>
  <c r="W41" i="3"/>
  <c r="W27" i="3"/>
  <c r="W59" i="3"/>
  <c r="W91" i="3"/>
  <c r="W123" i="3"/>
  <c r="W146" i="3"/>
  <c r="W154" i="3"/>
  <c r="W162" i="3"/>
  <c r="W170" i="3"/>
  <c r="W178" i="3"/>
  <c r="W186" i="3"/>
  <c r="W194" i="3"/>
  <c r="W202" i="3"/>
  <c r="W210" i="3"/>
  <c r="W218" i="3"/>
  <c r="W226" i="3"/>
  <c r="W9" i="3"/>
  <c r="W73" i="3"/>
  <c r="W105" i="3"/>
  <c r="W143" i="3"/>
  <c r="W207" i="3"/>
  <c r="W183" i="3"/>
  <c r="W191" i="3"/>
  <c r="W159" i="3"/>
  <c r="W223" i="3"/>
  <c r="W199" i="3"/>
  <c r="W175" i="3"/>
  <c r="W137" i="3"/>
  <c r="W151" i="3"/>
  <c r="W215" i="3"/>
  <c r="W167" i="3"/>
  <c r="V3" i="3"/>
  <c r="V11" i="3"/>
  <c r="V19" i="3"/>
  <c r="V27" i="3"/>
  <c r="V35" i="3"/>
  <c r="V43" i="3"/>
  <c r="V51" i="3"/>
  <c r="V59" i="3"/>
  <c r="V67" i="3"/>
  <c r="V75" i="3"/>
  <c r="V83" i="3"/>
  <c r="V91" i="3"/>
  <c r="V99" i="3"/>
  <c r="V107" i="3"/>
  <c r="V115" i="3"/>
  <c r="V123" i="3"/>
  <c r="V131" i="3"/>
  <c r="V5" i="3"/>
  <c r="V13" i="3"/>
  <c r="V21" i="3"/>
  <c r="V29" i="3"/>
  <c r="V37" i="3"/>
  <c r="V45" i="3"/>
  <c r="V53" i="3"/>
  <c r="V61" i="3"/>
  <c r="V69" i="3"/>
  <c r="V77" i="3"/>
  <c r="V85" i="3"/>
  <c r="V93" i="3"/>
  <c r="V101" i="3"/>
  <c r="V109" i="3"/>
  <c r="V117" i="3"/>
  <c r="V125" i="3"/>
  <c r="V133" i="3"/>
  <c r="V10" i="3"/>
  <c r="V18" i="3"/>
  <c r="V26" i="3"/>
  <c r="V34" i="3"/>
  <c r="V42" i="3"/>
  <c r="V50" i="3"/>
  <c r="V58" i="3"/>
  <c r="V66" i="3"/>
  <c r="V74" i="3"/>
  <c r="V82" i="3"/>
  <c r="V90" i="3"/>
  <c r="V98" i="3"/>
  <c r="V106" i="3"/>
  <c r="V114" i="3"/>
  <c r="V122" i="3"/>
  <c r="V130" i="3"/>
  <c r="V138" i="3"/>
  <c r="V7" i="3"/>
  <c r="V15" i="3"/>
  <c r="V23" i="3"/>
  <c r="V31" i="3"/>
  <c r="V39" i="3"/>
  <c r="V47" i="3"/>
  <c r="V55" i="3"/>
  <c r="V63" i="3"/>
  <c r="V71" i="3"/>
  <c r="V79" i="3"/>
  <c r="V87" i="3"/>
  <c r="V95" i="3"/>
  <c r="V103" i="3"/>
  <c r="V111" i="3"/>
  <c r="V119" i="3"/>
  <c r="V127" i="3"/>
  <c r="V135" i="3"/>
  <c r="V4" i="3"/>
  <c r="V12" i="3"/>
  <c r="V20" i="3"/>
  <c r="V28" i="3"/>
  <c r="V36" i="3"/>
  <c r="V44" i="3"/>
  <c r="V52" i="3"/>
  <c r="V60" i="3"/>
  <c r="V68" i="3"/>
  <c r="V76" i="3"/>
  <c r="V84" i="3"/>
  <c r="V92" i="3"/>
  <c r="V100" i="3"/>
  <c r="V108" i="3"/>
  <c r="V116" i="3"/>
  <c r="V124" i="3"/>
  <c r="V132" i="3"/>
  <c r="V9" i="3"/>
  <c r="V17" i="3"/>
  <c r="V25" i="3"/>
  <c r="V33" i="3"/>
  <c r="V41" i="3"/>
  <c r="V49" i="3"/>
  <c r="V57" i="3"/>
  <c r="V65" i="3"/>
  <c r="V73" i="3"/>
  <c r="V81" i="3"/>
  <c r="V89" i="3"/>
  <c r="V97" i="3"/>
  <c r="V105" i="3"/>
  <c r="V113" i="3"/>
  <c r="V121" i="3"/>
  <c r="V129" i="3"/>
  <c r="V137" i="3"/>
  <c r="V16" i="3"/>
  <c r="V48" i="3"/>
  <c r="V80" i="3"/>
  <c r="V112" i="3"/>
  <c r="V145" i="3"/>
  <c r="V153" i="3"/>
  <c r="V161" i="3"/>
  <c r="V169" i="3"/>
  <c r="V177" i="3"/>
  <c r="V185" i="3"/>
  <c r="V193" i="3"/>
  <c r="V201" i="3"/>
  <c r="V209" i="3"/>
  <c r="V217" i="3"/>
  <c r="V225" i="3"/>
  <c r="V30" i="3"/>
  <c r="V62" i="3"/>
  <c r="V94" i="3"/>
  <c r="V126" i="3"/>
  <c r="V142" i="3"/>
  <c r="V150" i="3"/>
  <c r="V158" i="3"/>
  <c r="V166" i="3"/>
  <c r="V174" i="3"/>
  <c r="V182" i="3"/>
  <c r="V190" i="3"/>
  <c r="V198" i="3"/>
  <c r="V206" i="3"/>
  <c r="V214" i="3"/>
  <c r="V222" i="3"/>
  <c r="V2" i="3"/>
  <c r="V24" i="3"/>
  <c r="V56" i="3"/>
  <c r="V88" i="3"/>
  <c r="V120" i="3"/>
  <c r="V139" i="3"/>
  <c r="V147" i="3"/>
  <c r="V155" i="3"/>
  <c r="V163" i="3"/>
  <c r="V171" i="3"/>
  <c r="V179" i="3"/>
  <c r="V187" i="3"/>
  <c r="V195" i="3"/>
  <c r="V203" i="3"/>
  <c r="V211" i="3"/>
  <c r="V219" i="3"/>
  <c r="V227" i="3"/>
  <c r="V6" i="3"/>
  <c r="V38" i="3"/>
  <c r="V70" i="3"/>
  <c r="V102" i="3"/>
  <c r="V134" i="3"/>
  <c r="V144" i="3"/>
  <c r="V152" i="3"/>
  <c r="V160" i="3"/>
  <c r="V168" i="3"/>
  <c r="V176" i="3"/>
  <c r="V184" i="3"/>
  <c r="V192" i="3"/>
  <c r="V200" i="3"/>
  <c r="V208" i="3"/>
  <c r="V216" i="3"/>
  <c r="V224" i="3"/>
  <c r="V32" i="3"/>
  <c r="V64" i="3"/>
  <c r="V96" i="3"/>
  <c r="V128" i="3"/>
  <c r="V141" i="3"/>
  <c r="V149" i="3"/>
  <c r="V157" i="3"/>
  <c r="V165" i="3"/>
  <c r="V173" i="3"/>
  <c r="V181" i="3"/>
  <c r="V189" i="3"/>
  <c r="V197" i="3"/>
  <c r="V205" i="3"/>
  <c r="V213" i="3"/>
  <c r="V221" i="3"/>
  <c r="V229" i="3"/>
  <c r="V54" i="3"/>
  <c r="V86" i="3"/>
  <c r="V14" i="3"/>
  <c r="V46" i="3"/>
  <c r="V78" i="3"/>
  <c r="V110" i="3"/>
  <c r="V146" i="3"/>
  <c r="V154" i="3"/>
  <c r="V162" i="3"/>
  <c r="V170" i="3"/>
  <c r="V178" i="3"/>
  <c r="V186" i="3"/>
  <c r="V194" i="3"/>
  <c r="V202" i="3"/>
  <c r="V210" i="3"/>
  <c r="V218" i="3"/>
  <c r="V226" i="3"/>
  <c r="V22" i="3"/>
  <c r="V8" i="3"/>
  <c r="V40" i="3"/>
  <c r="V72" i="3"/>
  <c r="V104" i="3"/>
  <c r="V136" i="3"/>
  <c r="V143" i="3"/>
  <c r="V151" i="3"/>
  <c r="V159" i="3"/>
  <c r="V167" i="3"/>
  <c r="V175" i="3"/>
  <c r="V183" i="3"/>
  <c r="V191" i="3"/>
  <c r="V199" i="3"/>
  <c r="V207" i="3"/>
  <c r="V215" i="3"/>
  <c r="V223" i="3"/>
  <c r="V156" i="3"/>
  <c r="V220" i="3"/>
  <c r="V196" i="3"/>
  <c r="V118" i="3"/>
  <c r="V172" i="3"/>
  <c r="V204" i="3"/>
  <c r="V148" i="3"/>
  <c r="V212" i="3"/>
  <c r="V180" i="3"/>
  <c r="V188" i="3"/>
  <c r="V164" i="3"/>
  <c r="V228" i="3"/>
  <c r="V140" i="3"/>
  <c r="AG138" i="2"/>
  <c r="AK98" i="2"/>
  <c r="Q79" i="2"/>
  <c r="AM79" i="2" s="1"/>
  <c r="Q181" i="2"/>
  <c r="AM181" i="2" s="1"/>
  <c r="AL197" i="2"/>
  <c r="Q162" i="2"/>
  <c r="AM162" i="2" s="1"/>
  <c r="AK159" i="2"/>
  <c r="Q156" i="2"/>
  <c r="AM156" i="2" s="1"/>
  <c r="AH2" i="2"/>
  <c r="N203" i="2"/>
  <c r="M203" i="2"/>
  <c r="AK79" i="2"/>
  <c r="AL61" i="2"/>
  <c r="Q26" i="2"/>
  <c r="AM26" i="2" s="1"/>
  <c r="AF2" i="2"/>
  <c r="L203" i="2"/>
  <c r="O203" i="2"/>
  <c r="Q50" i="2"/>
  <c r="AM50" i="2" s="1"/>
  <c r="AL165" i="2"/>
  <c r="AL10" i="2"/>
  <c r="AL39" i="2"/>
  <c r="AL66" i="2"/>
  <c r="AL85" i="2"/>
  <c r="AL64" i="2"/>
  <c r="Q184" i="2"/>
  <c r="AM184" i="2" s="1"/>
  <c r="Q10" i="2"/>
  <c r="AM10" i="2" s="1"/>
  <c r="Q8" i="2"/>
  <c r="AM8" i="2" s="1"/>
  <c r="Q76" i="2"/>
  <c r="AM76" i="2" s="1"/>
  <c r="Q178" i="2"/>
  <c r="AM178" i="2" s="1"/>
  <c r="Q154" i="2"/>
  <c r="AM154" i="2" s="1"/>
  <c r="AI48" i="2"/>
  <c r="AL146" i="2"/>
  <c r="AL186" i="2"/>
  <c r="AL90" i="2"/>
  <c r="Q33" i="2"/>
  <c r="AM33" i="2" s="1"/>
  <c r="Q91" i="2"/>
  <c r="AM91" i="2" s="1"/>
  <c r="Q165" i="2"/>
  <c r="AM165" i="2" s="1"/>
  <c r="AK4" i="2"/>
  <c r="AK60" i="2"/>
  <c r="AK198" i="2"/>
  <c r="AL172" i="2"/>
  <c r="AL154" i="2"/>
  <c r="AK76" i="2"/>
  <c r="AK31" i="2"/>
  <c r="AK145" i="2"/>
  <c r="AK66" i="2"/>
  <c r="Q73" i="2"/>
  <c r="AM73" i="2" s="1"/>
  <c r="Q147" i="2"/>
  <c r="AM147" i="2" s="1"/>
  <c r="Q64" i="2"/>
  <c r="AM64" i="2" s="1"/>
  <c r="Q4" i="2"/>
  <c r="AM4" i="2" s="1"/>
  <c r="AK52" i="2"/>
  <c r="AL178" i="2"/>
  <c r="AL114" i="2"/>
  <c r="AK87" i="2"/>
  <c r="AL125" i="2"/>
  <c r="AL175" i="2"/>
  <c r="AL29" i="2"/>
  <c r="Q97" i="2"/>
  <c r="AM97" i="2" s="1"/>
  <c r="Q118" i="2"/>
  <c r="AM118" i="2" s="1"/>
  <c r="Q103" i="2"/>
  <c r="AM103" i="2" s="1"/>
  <c r="Q29" i="2"/>
  <c r="AM29" i="2" s="1"/>
  <c r="Q145" i="2"/>
  <c r="AM145" i="2" s="1"/>
  <c r="Q170" i="2"/>
  <c r="AM170" i="2" s="1"/>
  <c r="AL42" i="2"/>
  <c r="AL36" i="2"/>
  <c r="AL100" i="2"/>
  <c r="AK105" i="2"/>
  <c r="AL191" i="2"/>
  <c r="AK143" i="2"/>
  <c r="AK186" i="2"/>
  <c r="Q177" i="2"/>
  <c r="AM177" i="2" s="1"/>
  <c r="AG146" i="2"/>
  <c r="Q85" i="2"/>
  <c r="AM85" i="2" s="1"/>
  <c r="Q37" i="2"/>
  <c r="AM37" i="2" s="1"/>
  <c r="AL18" i="2"/>
  <c r="Q124" i="2"/>
  <c r="AM124" i="2" s="1"/>
  <c r="AK119" i="6"/>
  <c r="Q22" i="6"/>
  <c r="AM22" i="6" s="1"/>
  <c r="Q91" i="6"/>
  <c r="AM91" i="6" s="1"/>
  <c r="Q28" i="2"/>
  <c r="AM28" i="2" s="1"/>
  <c r="Q188" i="6"/>
  <c r="AM188" i="6" s="1"/>
  <c r="Q53" i="6"/>
  <c r="AM53" i="6" s="1"/>
  <c r="Q148" i="6"/>
  <c r="AM148" i="6" s="1"/>
  <c r="Q163" i="6"/>
  <c r="AM163" i="6" s="1"/>
  <c r="Q172" i="2"/>
  <c r="AM172" i="2" s="1"/>
  <c r="AK148" i="6"/>
  <c r="AL106" i="6"/>
  <c r="AL70" i="6"/>
  <c r="AL54" i="6"/>
  <c r="AK25" i="6"/>
  <c r="AK9" i="6"/>
  <c r="AK20" i="6"/>
  <c r="AL50" i="6"/>
  <c r="AL2" i="6"/>
  <c r="AK150" i="6"/>
  <c r="AK175" i="2"/>
  <c r="AL133" i="2"/>
  <c r="AK163" i="6"/>
  <c r="AL173" i="2"/>
  <c r="AK26" i="2"/>
  <c r="AK194" i="2"/>
  <c r="Q38" i="6"/>
  <c r="AM38" i="6" s="1"/>
  <c r="Q95" i="6"/>
  <c r="AM95" i="6" s="1"/>
  <c r="Q164" i="6"/>
  <c r="AM164" i="6" s="1"/>
  <c r="Q25" i="2"/>
  <c r="AM25" i="2" s="1"/>
  <c r="Q45" i="2"/>
  <c r="AM45" i="2" s="1"/>
  <c r="Q192" i="2"/>
  <c r="AM192" i="2" s="1"/>
  <c r="Q197" i="2"/>
  <c r="AM197" i="2" s="1"/>
  <c r="Q146" i="2"/>
  <c r="AM146" i="2" s="1"/>
  <c r="AK137" i="6"/>
  <c r="AK103" i="6"/>
  <c r="AL23" i="6"/>
  <c r="AK112" i="6"/>
  <c r="AL74" i="6"/>
  <c r="AK156" i="2"/>
  <c r="AK180" i="2"/>
  <c r="AL162" i="2"/>
  <c r="AK119" i="2"/>
  <c r="AL161" i="6"/>
  <c r="AL181" i="2"/>
  <c r="AK170" i="6"/>
  <c r="Q109" i="6"/>
  <c r="AM109" i="6" s="1"/>
  <c r="Q186" i="6"/>
  <c r="AM186" i="6" s="1"/>
  <c r="Q123" i="6"/>
  <c r="AM123" i="6" s="1"/>
  <c r="Q50" i="6"/>
  <c r="AM50" i="6" s="1"/>
  <c r="Q196" i="6"/>
  <c r="AM196" i="6" s="1"/>
  <c r="Q42" i="2"/>
  <c r="AM42" i="2" s="1"/>
  <c r="Q173" i="2"/>
  <c r="AM173" i="2" s="1"/>
  <c r="Q55" i="2"/>
  <c r="AM55" i="2" s="1"/>
  <c r="Q47" i="2"/>
  <c r="AM47" i="2" s="1"/>
  <c r="AL7" i="6"/>
  <c r="AK47" i="6"/>
  <c r="AK28" i="2"/>
  <c r="AK132" i="2"/>
  <c r="AL77" i="2"/>
  <c r="AK18" i="2"/>
  <c r="Q145" i="6"/>
  <c r="AM145" i="6" s="1"/>
  <c r="AL73" i="6"/>
  <c r="AK185" i="2"/>
  <c r="AK47" i="2"/>
  <c r="AK55" i="2"/>
  <c r="AK124" i="2"/>
  <c r="AK139" i="6"/>
  <c r="Q56" i="2"/>
  <c r="AM56" i="2" s="1"/>
  <c r="Q133" i="2"/>
  <c r="AM133" i="2" s="1"/>
  <c r="AK167" i="6"/>
  <c r="AK49" i="6"/>
  <c r="AL50" i="2"/>
  <c r="AL58" i="2"/>
  <c r="AK196" i="6"/>
  <c r="AL61" i="6"/>
  <c r="AL157" i="2"/>
  <c r="AL112" i="2"/>
  <c r="AK2" i="2"/>
  <c r="AL37" i="2"/>
  <c r="AL96" i="2"/>
  <c r="Q133" i="6"/>
  <c r="AM133" i="6" s="1"/>
  <c r="Q78" i="6"/>
  <c r="AM78" i="6" s="1"/>
  <c r="Q139" i="6"/>
  <c r="AM139" i="6" s="1"/>
  <c r="Q12" i="6"/>
  <c r="AM12" i="6" s="1"/>
  <c r="Q57" i="2"/>
  <c r="AM57" i="2" s="1"/>
  <c r="Q58" i="2"/>
  <c r="AM58" i="2" s="1"/>
  <c r="Q152" i="2"/>
  <c r="AM152" i="2" s="1"/>
  <c r="Q74" i="2"/>
  <c r="AM74" i="2" s="1"/>
  <c r="Q119" i="2"/>
  <c r="AM119" i="2" s="1"/>
  <c r="Q112" i="2"/>
  <c r="AM112" i="2" s="1"/>
  <c r="AL56" i="2"/>
  <c r="Q63" i="2"/>
  <c r="AM63" i="2" s="1"/>
  <c r="AL200" i="6"/>
  <c r="AK193" i="6"/>
  <c r="AL162" i="6"/>
  <c r="AL104" i="6"/>
  <c r="AK91" i="6"/>
  <c r="AK65" i="2"/>
  <c r="AK35" i="6"/>
  <c r="AK95" i="2"/>
  <c r="AK129" i="2"/>
  <c r="AK148" i="2"/>
  <c r="AL45" i="2"/>
  <c r="AL136" i="2"/>
  <c r="AL152" i="2"/>
  <c r="Q157" i="6"/>
  <c r="AM157" i="6" s="1"/>
  <c r="Q167" i="6"/>
  <c r="AM167" i="6" s="1"/>
  <c r="Q35" i="6"/>
  <c r="AM35" i="6" s="1"/>
  <c r="Q179" i="6"/>
  <c r="AM179" i="6" s="1"/>
  <c r="Q138" i="6"/>
  <c r="AM138" i="6" s="1"/>
  <c r="Q65" i="2"/>
  <c r="AM65" i="2" s="1"/>
  <c r="Q132" i="2"/>
  <c r="AM132" i="2" s="1"/>
  <c r="Q61" i="2"/>
  <c r="AM61" i="2" s="1"/>
  <c r="Q136" i="2"/>
  <c r="AM136" i="2" s="1"/>
  <c r="AL192" i="2"/>
  <c r="AK146" i="6"/>
  <c r="AK174" i="6"/>
  <c r="AL117" i="6"/>
  <c r="AL137" i="6"/>
  <c r="AK11" i="6"/>
  <c r="Q69" i="6"/>
  <c r="AM69" i="6" s="1"/>
  <c r="Q181" i="6"/>
  <c r="AM181" i="6" s="1"/>
  <c r="Q20" i="6"/>
  <c r="AM20" i="6" s="1"/>
  <c r="AL114" i="6"/>
  <c r="AL193" i="6"/>
  <c r="AL33" i="6"/>
  <c r="Q102" i="6"/>
  <c r="AM102" i="6" s="1"/>
  <c r="AK164" i="6"/>
  <c r="AL47" i="6"/>
  <c r="AL17" i="6"/>
  <c r="AK107" i="6"/>
  <c r="Q93" i="6"/>
  <c r="AM93" i="6" s="1"/>
  <c r="Q6" i="6"/>
  <c r="AM6" i="6" s="1"/>
  <c r="Q119" i="6"/>
  <c r="AM119" i="6" s="1"/>
  <c r="Q33" i="6"/>
  <c r="AM33" i="6" s="1"/>
  <c r="Q23" i="6"/>
  <c r="AM23" i="6" s="1"/>
  <c r="AK177" i="6"/>
  <c r="AL181" i="6"/>
  <c r="AL165" i="6"/>
  <c r="AK98" i="6"/>
  <c r="AL45" i="6"/>
  <c r="AL121" i="6"/>
  <c r="AL57" i="6"/>
  <c r="Q107" i="6"/>
  <c r="AM107" i="6" s="1"/>
  <c r="Q97" i="6"/>
  <c r="AM97" i="6" s="1"/>
  <c r="AK182" i="6"/>
  <c r="AK156" i="6"/>
  <c r="AL89" i="6"/>
  <c r="AK76" i="6"/>
  <c r="AL145" i="6"/>
  <c r="Q117" i="6"/>
  <c r="AM117" i="6" s="1"/>
  <c r="Q182" i="6"/>
  <c r="AM182" i="6" s="1"/>
  <c r="Q11" i="6"/>
  <c r="AM11" i="6" s="1"/>
  <c r="Q73" i="6"/>
  <c r="AM73" i="6" s="1"/>
  <c r="Q89" i="6"/>
  <c r="AM89" i="6" s="1"/>
  <c r="AL143" i="6"/>
  <c r="AK194" i="6"/>
  <c r="AL133" i="6"/>
  <c r="AK159" i="6"/>
  <c r="AL31" i="6"/>
  <c r="AL10" i="6"/>
  <c r="AL177" i="6"/>
  <c r="AK155" i="6"/>
  <c r="Q37" i="6"/>
  <c r="AM37" i="6" s="1"/>
  <c r="Q125" i="6"/>
  <c r="AM125" i="6" s="1"/>
  <c r="Q190" i="6"/>
  <c r="AM190" i="6" s="1"/>
  <c r="Q112" i="6"/>
  <c r="AM112" i="6" s="1"/>
  <c r="AK175" i="6"/>
  <c r="AK185" i="6"/>
  <c r="AL18" i="6"/>
  <c r="AL6" i="6"/>
  <c r="Q118" i="6"/>
  <c r="AM118" i="6" s="1"/>
  <c r="Q18" i="6"/>
  <c r="AM18" i="6" s="1"/>
  <c r="Q131" i="6"/>
  <c r="AM131" i="6" s="1"/>
  <c r="Q65" i="6"/>
  <c r="AM65" i="6" s="1"/>
  <c r="Q90" i="6"/>
  <c r="AM90" i="6" s="1"/>
  <c r="Q68" i="6"/>
  <c r="AM68" i="6" s="1"/>
  <c r="Q143" i="6"/>
  <c r="AM143" i="6" s="1"/>
  <c r="Q131" i="2"/>
  <c r="AM131" i="2" s="1"/>
  <c r="Q7" i="2"/>
  <c r="AM7" i="2" s="1"/>
  <c r="Q189" i="2"/>
  <c r="AM189" i="2" s="1"/>
  <c r="AH118" i="6"/>
  <c r="AL65" i="6"/>
  <c r="AK12" i="2"/>
  <c r="AK20" i="2"/>
  <c r="AL164" i="2"/>
  <c r="AL149" i="6"/>
  <c r="AL194" i="6"/>
  <c r="AK27" i="6"/>
  <c r="Q141" i="6"/>
  <c r="AM141" i="6" s="1"/>
  <c r="Q126" i="6"/>
  <c r="AM126" i="6" s="1"/>
  <c r="Q31" i="6"/>
  <c r="AM31" i="6" s="1"/>
  <c r="Q100" i="6"/>
  <c r="AM100" i="6" s="1"/>
  <c r="Q108" i="6"/>
  <c r="AM108" i="6" s="1"/>
  <c r="Q177" i="6"/>
  <c r="AM177" i="6" s="1"/>
  <c r="AK187" i="6"/>
  <c r="Q139" i="2"/>
  <c r="AM139" i="2" s="1"/>
  <c r="Q92" i="2"/>
  <c r="AM92" i="2" s="1"/>
  <c r="Q18" i="2"/>
  <c r="AM18" i="2" s="1"/>
  <c r="Q149" i="2"/>
  <c r="AM149" i="2" s="1"/>
  <c r="AL168" i="2"/>
  <c r="Q20" i="2"/>
  <c r="AM20" i="2" s="1"/>
  <c r="Q21" i="2"/>
  <c r="AM21" i="2" s="1"/>
  <c r="Q34" i="2"/>
  <c r="AM34" i="2" s="1"/>
  <c r="AE89" i="2"/>
  <c r="AK132" i="6"/>
  <c r="AK33" i="6"/>
  <c r="AL150" i="6"/>
  <c r="AL109" i="2"/>
  <c r="AL117" i="2"/>
  <c r="Q85" i="6"/>
  <c r="AM85" i="6" s="1"/>
  <c r="Q149" i="6"/>
  <c r="AM149" i="6" s="1"/>
  <c r="Q134" i="6"/>
  <c r="AM134" i="6" s="1"/>
  <c r="Q171" i="6"/>
  <c r="AM171" i="6" s="1"/>
  <c r="Q132" i="6"/>
  <c r="AM132" i="6" s="1"/>
  <c r="Q92" i="6"/>
  <c r="AM92" i="6" s="1"/>
  <c r="Q185" i="6"/>
  <c r="AM185" i="6" s="1"/>
  <c r="AL197" i="6"/>
  <c r="AK116" i="6"/>
  <c r="AL170" i="2"/>
  <c r="AL49" i="6"/>
  <c r="AK134" i="6"/>
  <c r="AK102" i="6"/>
  <c r="AL100" i="6"/>
  <c r="AL21" i="2"/>
  <c r="AL149" i="2"/>
  <c r="AI32" i="2"/>
  <c r="AI128" i="2"/>
  <c r="Q175" i="6"/>
  <c r="AM175" i="6" s="1"/>
  <c r="Q170" i="6"/>
  <c r="AM170" i="6" s="1"/>
  <c r="Q161" i="6"/>
  <c r="AM161" i="6" s="1"/>
  <c r="Q153" i="6"/>
  <c r="AM153" i="6" s="1"/>
  <c r="Q117" i="2"/>
  <c r="AM117" i="2" s="1"/>
  <c r="AK108" i="6"/>
  <c r="AL130" i="6"/>
  <c r="AK171" i="6"/>
  <c r="AL90" i="6"/>
  <c r="AL189" i="2"/>
  <c r="AK78" i="2"/>
  <c r="AK7" i="2"/>
  <c r="AK135" i="2"/>
  <c r="Q101" i="6"/>
  <c r="AM101" i="6" s="1"/>
  <c r="Q46" i="6"/>
  <c r="AM46" i="6" s="1"/>
  <c r="Q150" i="6"/>
  <c r="AM150" i="6" s="1"/>
  <c r="Q183" i="6"/>
  <c r="AM183" i="6" s="1"/>
  <c r="Q187" i="6"/>
  <c r="AM187" i="6" s="1"/>
  <c r="Q193" i="6"/>
  <c r="AM193" i="6" s="1"/>
  <c r="Q7" i="6"/>
  <c r="AM7" i="6" s="1"/>
  <c r="Q116" i="6"/>
  <c r="AM116" i="6" s="1"/>
  <c r="Q9" i="2"/>
  <c r="AM9" i="2" s="1"/>
  <c r="Q128" i="2"/>
  <c r="AM128" i="2" s="1"/>
  <c r="Q127" i="2"/>
  <c r="AM127" i="2" s="1"/>
  <c r="Q178" i="6"/>
  <c r="AM178" i="6" s="1"/>
  <c r="AK183" i="6"/>
  <c r="AK143" i="6"/>
  <c r="AL98" i="6"/>
  <c r="AL141" i="6"/>
  <c r="AL178" i="6"/>
  <c r="AK92" i="2"/>
  <c r="AK92" i="6"/>
  <c r="AK145" i="6"/>
  <c r="AK127" i="2"/>
  <c r="AK126" i="6"/>
  <c r="Q197" i="6"/>
  <c r="AM197" i="6" s="1"/>
  <c r="Q158" i="6"/>
  <c r="AM158" i="6" s="1"/>
  <c r="Q194" i="6"/>
  <c r="AM194" i="6" s="1"/>
  <c r="Q104" i="6"/>
  <c r="AM104" i="6" s="1"/>
  <c r="Q159" i="6"/>
  <c r="AM159" i="6" s="1"/>
  <c r="Q49" i="6"/>
  <c r="AM49" i="6" s="1"/>
  <c r="Q17" i="2"/>
  <c r="AM17" i="2" s="1"/>
  <c r="Q161" i="2"/>
  <c r="AM161" i="2" s="1"/>
  <c r="Q109" i="2"/>
  <c r="AM109" i="2" s="1"/>
  <c r="Q36" i="2"/>
  <c r="AM36" i="2" s="1"/>
  <c r="AL122" i="6"/>
  <c r="AK161" i="6"/>
  <c r="AK68" i="6"/>
  <c r="AL82" i="2"/>
  <c r="AL69" i="2"/>
  <c r="Q103" i="6"/>
  <c r="AM103" i="6" s="1"/>
  <c r="Q47" i="6"/>
  <c r="AM47" i="6" s="1"/>
  <c r="Q169" i="2"/>
  <c r="AM169" i="2" s="1"/>
  <c r="Q11" i="2"/>
  <c r="AM11" i="2" s="1"/>
  <c r="Q15" i="2"/>
  <c r="AM15" i="2" s="1"/>
  <c r="Q168" i="2"/>
  <c r="AM168" i="2" s="1"/>
  <c r="AG90" i="2"/>
  <c r="AI160" i="6"/>
  <c r="Q105" i="6"/>
  <c r="AM105" i="6" s="1"/>
  <c r="AG87" i="2"/>
  <c r="Q154" i="6"/>
  <c r="AM154" i="6" s="1"/>
  <c r="Q98" i="6"/>
  <c r="AM98" i="6" s="1"/>
  <c r="Q52" i="2"/>
  <c r="AM52" i="2" s="1"/>
  <c r="Q159" i="2"/>
  <c r="AM159" i="2" s="1"/>
  <c r="Q5" i="2"/>
  <c r="AM5" i="2" s="1"/>
  <c r="Q138" i="2"/>
  <c r="AM138" i="2" s="1"/>
  <c r="Q66" i="6"/>
  <c r="AM66" i="6" s="1"/>
  <c r="Q105" i="2"/>
  <c r="AM105" i="2" s="1"/>
  <c r="Q143" i="2"/>
  <c r="AM143" i="2" s="1"/>
  <c r="AL104" i="2"/>
  <c r="Q122" i="6"/>
  <c r="AM122" i="6" s="1"/>
  <c r="Q180" i="2"/>
  <c r="AM180" i="2" s="1"/>
  <c r="Q175" i="2"/>
  <c r="AM175" i="2" s="1"/>
  <c r="Q183" i="2"/>
  <c r="AM183" i="2" s="1"/>
  <c r="AL66" i="6"/>
  <c r="Q10" i="6"/>
  <c r="AM10" i="6" s="1"/>
  <c r="Q52" i="6"/>
  <c r="AM52" i="6" s="1"/>
  <c r="Q25" i="6"/>
  <c r="AM25" i="6" s="1"/>
  <c r="Q41" i="2"/>
  <c r="AM41" i="2" s="1"/>
  <c r="Q57" i="6"/>
  <c r="AM57" i="6" s="1"/>
  <c r="Q194" i="2"/>
  <c r="AM194" i="2" s="1"/>
  <c r="Q69" i="2"/>
  <c r="AM69" i="2" s="1"/>
  <c r="Q172" i="6"/>
  <c r="AM172" i="6" s="1"/>
  <c r="AK167" i="2"/>
  <c r="Q156" i="6"/>
  <c r="AM156" i="6" s="1"/>
  <c r="AF60" i="2"/>
  <c r="AF148" i="2"/>
  <c r="Q94" i="6"/>
  <c r="AM94" i="6" s="1"/>
  <c r="AK51" i="6"/>
  <c r="Q192" i="6"/>
  <c r="AM192" i="6" s="1"/>
  <c r="Q165" i="6"/>
  <c r="AM165" i="6" s="1"/>
  <c r="Q157" i="2"/>
  <c r="AM157" i="2" s="1"/>
  <c r="Q12" i="2"/>
  <c r="AM12" i="2" s="1"/>
  <c r="Q90" i="2"/>
  <c r="AM90" i="2" s="1"/>
  <c r="AH170" i="2"/>
  <c r="Q173" i="6"/>
  <c r="AM173" i="6" s="1"/>
  <c r="AH34" i="2"/>
  <c r="Q2" i="2"/>
  <c r="Q191" i="2"/>
  <c r="AM191" i="2" s="1"/>
  <c r="Q137" i="6"/>
  <c r="AM137" i="6" s="1"/>
  <c r="AK39" i="2"/>
  <c r="Q129" i="2"/>
  <c r="AM129" i="2" s="1"/>
  <c r="Q86" i="6"/>
  <c r="AM86" i="6" s="1"/>
  <c r="Q137" i="2"/>
  <c r="AM137" i="2" s="1"/>
  <c r="Q163" i="2"/>
  <c r="AM163" i="2" s="1"/>
  <c r="Q185" i="2"/>
  <c r="AM185" i="2" s="1"/>
  <c r="Q114" i="6"/>
  <c r="AM114" i="6" s="1"/>
  <c r="AI128" i="6"/>
  <c r="AK23" i="2"/>
  <c r="Q59" i="6"/>
  <c r="AM59" i="6" s="1"/>
  <c r="Q2" i="6"/>
  <c r="Q17" i="6"/>
  <c r="AM17" i="6" s="1"/>
  <c r="Q187" i="2"/>
  <c r="AM187" i="2" s="1"/>
  <c r="Q135" i="2"/>
  <c r="AM135" i="2" s="1"/>
  <c r="Q167" i="2"/>
  <c r="AM167" i="2" s="1"/>
  <c r="Q198" i="2"/>
  <c r="AM198" i="2" s="1"/>
  <c r="Q186" i="2"/>
  <c r="AM186" i="2" s="1"/>
  <c r="AK135" i="6"/>
  <c r="Q36" i="6"/>
  <c r="AM36" i="6" s="1"/>
  <c r="Q176" i="6"/>
  <c r="AM176" i="6" s="1"/>
  <c r="AL189" i="6"/>
  <c r="AL154" i="6"/>
  <c r="AL172" i="6"/>
  <c r="AK122" i="6"/>
  <c r="AK59" i="6"/>
  <c r="AK110" i="6"/>
  <c r="AK192" i="6"/>
  <c r="AK44" i="2"/>
  <c r="AK180" i="6"/>
  <c r="AL156" i="6"/>
  <c r="AL144" i="6"/>
  <c r="AK147" i="6"/>
  <c r="AG170" i="2"/>
  <c r="Q110" i="6"/>
  <c r="AM110" i="6" s="1"/>
  <c r="Q174" i="6"/>
  <c r="AM174" i="6" s="1"/>
  <c r="Q130" i="6"/>
  <c r="AM130" i="6" s="1"/>
  <c r="Q155" i="6"/>
  <c r="AM155" i="6" s="1"/>
  <c r="Q106" i="6"/>
  <c r="AM106" i="6" s="1"/>
  <c r="Q180" i="6"/>
  <c r="AM180" i="6" s="1"/>
  <c r="Q51" i="6"/>
  <c r="AM51" i="6" s="1"/>
  <c r="Q153" i="2"/>
  <c r="AM153" i="2" s="1"/>
  <c r="Q39" i="2"/>
  <c r="AM39" i="2" s="1"/>
  <c r="Q100" i="2"/>
  <c r="AM100" i="2" s="1"/>
  <c r="Q23" i="2"/>
  <c r="AM23" i="2" s="1"/>
  <c r="Q44" i="2"/>
  <c r="AM44" i="2" s="1"/>
  <c r="AK178" i="6"/>
  <c r="AL146" i="6"/>
  <c r="AK114" i="6"/>
  <c r="AL34" i="6"/>
  <c r="AL86" i="6"/>
  <c r="AK111" i="2"/>
  <c r="AL120" i="2"/>
  <c r="AL188" i="2"/>
  <c r="AL93" i="2"/>
  <c r="AL141" i="2"/>
  <c r="AK183" i="2"/>
  <c r="Q61" i="6"/>
  <c r="AM61" i="6" s="1"/>
  <c r="Q189" i="6"/>
  <c r="AM189" i="6" s="1"/>
  <c r="Q146" i="6"/>
  <c r="AM146" i="6" s="1"/>
  <c r="Q19" i="6"/>
  <c r="AM19" i="6" s="1"/>
  <c r="Q162" i="6"/>
  <c r="AM162" i="6" s="1"/>
  <c r="Q9" i="6"/>
  <c r="AM9" i="6" s="1"/>
  <c r="Q184" i="6"/>
  <c r="AM184" i="6" s="1"/>
  <c r="Q71" i="2"/>
  <c r="AM71" i="2" s="1"/>
  <c r="Q160" i="2"/>
  <c r="AM160" i="2" s="1"/>
  <c r="Q98" i="2"/>
  <c r="AM98" i="2" s="1"/>
  <c r="AH114" i="2"/>
  <c r="AE145" i="2"/>
  <c r="AE75" i="2"/>
  <c r="AH164" i="2"/>
  <c r="AF111" i="6"/>
  <c r="AL173" i="6"/>
  <c r="AK162" i="6"/>
  <c r="AK106" i="6"/>
  <c r="AK75" i="6"/>
  <c r="AL36" i="6"/>
  <c r="AK176" i="6"/>
  <c r="AK100" i="2"/>
  <c r="AL72" i="2"/>
  <c r="AL13" i="2"/>
  <c r="AK151" i="2"/>
  <c r="AL105" i="6"/>
  <c r="Q70" i="6"/>
  <c r="AM70" i="6" s="1"/>
  <c r="Q198" i="6"/>
  <c r="AM198" i="6" s="1"/>
  <c r="Q120" i="6"/>
  <c r="AM120" i="6" s="1"/>
  <c r="Q67" i="6"/>
  <c r="AM67" i="6" s="1"/>
  <c r="Q96" i="6"/>
  <c r="AM96" i="6" s="1"/>
  <c r="Q124" i="6"/>
  <c r="AM124" i="6" s="1"/>
  <c r="Q95" i="2"/>
  <c r="AM95" i="2" s="1"/>
  <c r="Q49" i="2"/>
  <c r="AM49" i="2" s="1"/>
  <c r="Q113" i="2"/>
  <c r="AM113" i="2" s="1"/>
  <c r="Q14" i="2"/>
  <c r="AM14" i="2" s="1"/>
  <c r="Q53" i="2"/>
  <c r="AM53" i="2" s="1"/>
  <c r="Q188" i="2"/>
  <c r="AM188" i="2" s="1"/>
  <c r="Q82" i="2"/>
  <c r="AM82" i="2" s="1"/>
  <c r="AE121" i="2"/>
  <c r="AE185" i="2"/>
  <c r="AF14" i="2"/>
  <c r="AG49" i="2"/>
  <c r="AF78" i="2"/>
  <c r="AE155" i="2"/>
  <c r="AI167" i="2"/>
  <c r="AE179" i="2"/>
  <c r="AI96" i="6"/>
  <c r="AG114" i="6"/>
  <c r="AG122" i="6"/>
  <c r="AG130" i="6"/>
  <c r="AI136" i="6"/>
  <c r="AI144" i="6"/>
  <c r="AI152" i="6"/>
  <c r="AE172" i="6"/>
  <c r="AG178" i="6"/>
  <c r="AI184" i="6"/>
  <c r="AI192" i="6"/>
  <c r="AF199" i="6"/>
  <c r="AG188" i="6"/>
  <c r="AI189" i="2"/>
  <c r="AH34" i="6"/>
  <c r="AG79" i="6"/>
  <c r="AE105" i="6"/>
  <c r="AF124" i="6"/>
  <c r="AG135" i="6"/>
  <c r="AI173" i="6"/>
  <c r="AI197" i="6"/>
  <c r="AG167" i="2"/>
  <c r="AI36" i="6"/>
  <c r="AG70" i="6"/>
  <c r="AG94" i="6"/>
  <c r="AI156" i="6"/>
  <c r="AG198" i="6"/>
  <c r="AH98" i="2"/>
  <c r="AH5" i="2"/>
  <c r="AH13" i="2"/>
  <c r="AF23" i="2"/>
  <c r="AL32" i="2"/>
  <c r="AL40" i="2"/>
  <c r="AH53" i="2"/>
  <c r="AF63" i="2"/>
  <c r="AI72" i="2"/>
  <c r="AG82" i="2"/>
  <c r="AH93" i="2"/>
  <c r="AH101" i="2"/>
  <c r="AF111" i="2"/>
  <c r="AI120" i="2"/>
  <c r="AG130" i="2"/>
  <c r="AH141" i="2"/>
  <c r="AF151" i="2"/>
  <c r="AI160" i="2"/>
  <c r="AF191" i="2"/>
  <c r="AF199" i="2"/>
  <c r="AI9" i="6"/>
  <c r="AG19" i="6"/>
  <c r="AE29" i="6"/>
  <c r="AI41" i="6"/>
  <c r="AG51" i="6"/>
  <c r="AG59" i="6"/>
  <c r="AG67" i="6"/>
  <c r="AG75" i="6"/>
  <c r="AH86" i="6"/>
  <c r="AF120" i="6"/>
  <c r="AH126" i="6"/>
  <c r="AI137" i="6"/>
  <c r="AG147" i="6"/>
  <c r="AE165" i="6"/>
  <c r="AF176" i="6"/>
  <c r="AF184" i="6"/>
  <c r="AF192" i="6"/>
  <c r="AE2" i="6"/>
  <c r="AG39" i="2"/>
  <c r="AG71" i="2"/>
  <c r="T2" i="6"/>
  <c r="AK199" i="2"/>
  <c r="AK79" i="6"/>
  <c r="Q135" i="6"/>
  <c r="AM135" i="6" s="1"/>
  <c r="Q199" i="6"/>
  <c r="AM199" i="6" s="1"/>
  <c r="Q40" i="2"/>
  <c r="AM40" i="2" s="1"/>
  <c r="Q130" i="2"/>
  <c r="AM130" i="2" s="1"/>
  <c r="Q101" i="2"/>
  <c r="AM101" i="2" s="1"/>
  <c r="Q136" i="6"/>
  <c r="AM136" i="6" s="1"/>
  <c r="AE81" i="2"/>
  <c r="AE27" i="2"/>
  <c r="AE171" i="2"/>
  <c r="AK94" i="6"/>
  <c r="AK188" i="6"/>
  <c r="AL5" i="2"/>
  <c r="AL152" i="6"/>
  <c r="AE2" i="5"/>
  <c r="AM2" i="5"/>
  <c r="AE10" i="5"/>
  <c r="Q10" i="5"/>
  <c r="AM10" i="5" s="1"/>
  <c r="AE18" i="5"/>
  <c r="Q18" i="5"/>
  <c r="AM18" i="5" s="1"/>
  <c r="AE26" i="5"/>
  <c r="Q26" i="5"/>
  <c r="AM26" i="5" s="1"/>
  <c r="AE34" i="5"/>
  <c r="Q34" i="5"/>
  <c r="AM34" i="5" s="1"/>
  <c r="AE50" i="5"/>
  <c r="Q50" i="5"/>
  <c r="AM50" i="5" s="1"/>
  <c r="AE58" i="5"/>
  <c r="Q58" i="5"/>
  <c r="AM58" i="5" s="1"/>
  <c r="AE66" i="5"/>
  <c r="Q66" i="5"/>
  <c r="AM66" i="5" s="1"/>
  <c r="AE74" i="5"/>
  <c r="Q74" i="5"/>
  <c r="AM74" i="5" s="1"/>
  <c r="AE82" i="5"/>
  <c r="Q82" i="5"/>
  <c r="AM82" i="5" s="1"/>
  <c r="AE90" i="5"/>
  <c r="Q90" i="5"/>
  <c r="AM90" i="5" s="1"/>
  <c r="AE98" i="5"/>
  <c r="Q98" i="5"/>
  <c r="AM98" i="5" s="1"/>
  <c r="AE106" i="5"/>
  <c r="Q106" i="5"/>
  <c r="AM106" i="5" s="1"/>
  <c r="AE114" i="5"/>
  <c r="Q114" i="5"/>
  <c r="AM114" i="5" s="1"/>
  <c r="AE122" i="5"/>
  <c r="Q122" i="5"/>
  <c r="AM122" i="5" s="1"/>
  <c r="AE130" i="5"/>
  <c r="Q130" i="5"/>
  <c r="AM130" i="5" s="1"/>
  <c r="AE138" i="5"/>
  <c r="Q138" i="5"/>
  <c r="AM138" i="5" s="1"/>
  <c r="AE146" i="5"/>
  <c r="Q146" i="5"/>
  <c r="AM146" i="5" s="1"/>
  <c r="AE154" i="5"/>
  <c r="Q154" i="5"/>
  <c r="AM154" i="5" s="1"/>
  <c r="AE162" i="5"/>
  <c r="Q162" i="5"/>
  <c r="AM162" i="5" s="1"/>
  <c r="AE170" i="5"/>
  <c r="Q170" i="5"/>
  <c r="AM170" i="5" s="1"/>
  <c r="AE178" i="5"/>
  <c r="Q178" i="5"/>
  <c r="AM178" i="5" s="1"/>
  <c r="AE186" i="5"/>
  <c r="Q186" i="5"/>
  <c r="AM186" i="5" s="1"/>
  <c r="AE194" i="5"/>
  <c r="Q194" i="5"/>
  <c r="AM194" i="5" s="1"/>
  <c r="AE42" i="5"/>
  <c r="Q42" i="5"/>
  <c r="AM42" i="5" s="1"/>
  <c r="AI201" i="4"/>
  <c r="AE7" i="5"/>
  <c r="Q7" i="5"/>
  <c r="AM7" i="5" s="1"/>
  <c r="AE15" i="5"/>
  <c r="Q15" i="5"/>
  <c r="AM15" i="5" s="1"/>
  <c r="AE23" i="5"/>
  <c r="Q23" i="5"/>
  <c r="AM23" i="5" s="1"/>
  <c r="AE31" i="5"/>
  <c r="Q31" i="5"/>
  <c r="AM31" i="5" s="1"/>
  <c r="AE39" i="5"/>
  <c r="Q39" i="5"/>
  <c r="AM39" i="5" s="1"/>
  <c r="AE47" i="5"/>
  <c r="Q47" i="5"/>
  <c r="AM47" i="5" s="1"/>
  <c r="AE55" i="5"/>
  <c r="Q55" i="5"/>
  <c r="AM55" i="5" s="1"/>
  <c r="AE63" i="5"/>
  <c r="Q63" i="5"/>
  <c r="AM63" i="5" s="1"/>
  <c r="AE71" i="5"/>
  <c r="Q71" i="5"/>
  <c r="AM71" i="5" s="1"/>
  <c r="AE79" i="5"/>
  <c r="Q79" i="5"/>
  <c r="AM79" i="5" s="1"/>
  <c r="AE87" i="5"/>
  <c r="Q87" i="5"/>
  <c r="AM87" i="5" s="1"/>
  <c r="AE95" i="5"/>
  <c r="Q95" i="5"/>
  <c r="AM95" i="5" s="1"/>
  <c r="AE103" i="5"/>
  <c r="Q103" i="5"/>
  <c r="AM103" i="5" s="1"/>
  <c r="AE111" i="5"/>
  <c r="Q111" i="5"/>
  <c r="AM111" i="5" s="1"/>
  <c r="AE119" i="5"/>
  <c r="Q119" i="5"/>
  <c r="AM119" i="5" s="1"/>
  <c r="AE127" i="5"/>
  <c r="Q127" i="5"/>
  <c r="AM127" i="5" s="1"/>
  <c r="AE135" i="5"/>
  <c r="Q135" i="5"/>
  <c r="AM135" i="5" s="1"/>
  <c r="AE143" i="5"/>
  <c r="Q143" i="5"/>
  <c r="AM143" i="5" s="1"/>
  <c r="AE151" i="5"/>
  <c r="Q151" i="5"/>
  <c r="AM151" i="5" s="1"/>
  <c r="AE159" i="5"/>
  <c r="Q159" i="5"/>
  <c r="AM159" i="5" s="1"/>
  <c r="AE167" i="5"/>
  <c r="Q167" i="5"/>
  <c r="AM167" i="5" s="1"/>
  <c r="AE175" i="5"/>
  <c r="Q175" i="5"/>
  <c r="AM175" i="5" s="1"/>
  <c r="AE183" i="5"/>
  <c r="Q183" i="5"/>
  <c r="AM183" i="5" s="1"/>
  <c r="AE191" i="5"/>
  <c r="Q191" i="5"/>
  <c r="AM191" i="5" s="1"/>
  <c r="AE199" i="5"/>
  <c r="Q199" i="5"/>
  <c r="AM199" i="5" s="1"/>
  <c r="AE4" i="5"/>
  <c r="Q4" i="5"/>
  <c r="AM4" i="5" s="1"/>
  <c r="AE12" i="5"/>
  <c r="Q12" i="5"/>
  <c r="AM12" i="5" s="1"/>
  <c r="AE20" i="5"/>
  <c r="Q20" i="5"/>
  <c r="AM20" i="5" s="1"/>
  <c r="AE28" i="5"/>
  <c r="Q28" i="5"/>
  <c r="AM28" i="5" s="1"/>
  <c r="AE36" i="5"/>
  <c r="Q36" i="5"/>
  <c r="AM36" i="5" s="1"/>
  <c r="AE44" i="5"/>
  <c r="Q44" i="5"/>
  <c r="AM44" i="5" s="1"/>
  <c r="AE52" i="5"/>
  <c r="Q52" i="5"/>
  <c r="AM52" i="5" s="1"/>
  <c r="AE60" i="5"/>
  <c r="Q60" i="5"/>
  <c r="AM60" i="5" s="1"/>
  <c r="AE68" i="5"/>
  <c r="Q68" i="5"/>
  <c r="AM68" i="5" s="1"/>
  <c r="AE76" i="5"/>
  <c r="Q76" i="5"/>
  <c r="AM76" i="5" s="1"/>
  <c r="AE84" i="5"/>
  <c r="Q84" i="5"/>
  <c r="AM84" i="5" s="1"/>
  <c r="AE92" i="5"/>
  <c r="Q92" i="5"/>
  <c r="AM92" i="5" s="1"/>
  <c r="AE100" i="5"/>
  <c r="Q100" i="5"/>
  <c r="AM100" i="5" s="1"/>
  <c r="AE108" i="5"/>
  <c r="Q108" i="5"/>
  <c r="AM108" i="5" s="1"/>
  <c r="AE116" i="5"/>
  <c r="Q116" i="5"/>
  <c r="AM116" i="5" s="1"/>
  <c r="AE124" i="5"/>
  <c r="Q124" i="5"/>
  <c r="AM124" i="5" s="1"/>
  <c r="AE132" i="5"/>
  <c r="Q132" i="5"/>
  <c r="AM132" i="5" s="1"/>
  <c r="AE140" i="5"/>
  <c r="Q140" i="5"/>
  <c r="AM140" i="5" s="1"/>
  <c r="AE148" i="5"/>
  <c r="Q148" i="5"/>
  <c r="AM148" i="5" s="1"/>
  <c r="AE156" i="5"/>
  <c r="Q156" i="5"/>
  <c r="AM156" i="5" s="1"/>
  <c r="AE164" i="5"/>
  <c r="Q164" i="5"/>
  <c r="AM164" i="5" s="1"/>
  <c r="AE172" i="5"/>
  <c r="Q172" i="5"/>
  <c r="AM172" i="5" s="1"/>
  <c r="AE180" i="5"/>
  <c r="Q180" i="5"/>
  <c r="AM180" i="5" s="1"/>
  <c r="AE188" i="5"/>
  <c r="Q188" i="5"/>
  <c r="AM188" i="5" s="1"/>
  <c r="AE196" i="5"/>
  <c r="Q196" i="5"/>
  <c r="AM196" i="5" s="1"/>
  <c r="AE9" i="5"/>
  <c r="Q9" i="5"/>
  <c r="AM9" i="5" s="1"/>
  <c r="AE17" i="5"/>
  <c r="Q17" i="5"/>
  <c r="AM17" i="5" s="1"/>
  <c r="AE25" i="5"/>
  <c r="Q25" i="5"/>
  <c r="AM25" i="5" s="1"/>
  <c r="AE33" i="5"/>
  <c r="Q33" i="5"/>
  <c r="AM33" i="5" s="1"/>
  <c r="AE41" i="5"/>
  <c r="Q41" i="5"/>
  <c r="AM41" i="5" s="1"/>
  <c r="AE49" i="5"/>
  <c r="Q49" i="5"/>
  <c r="AM49" i="5" s="1"/>
  <c r="AE57" i="5"/>
  <c r="Q57" i="5"/>
  <c r="AM57" i="5" s="1"/>
  <c r="AE65" i="5"/>
  <c r="Q65" i="5"/>
  <c r="AM65" i="5" s="1"/>
  <c r="AE73" i="5"/>
  <c r="Q73" i="5"/>
  <c r="AM73" i="5" s="1"/>
  <c r="AE81" i="5"/>
  <c r="Q81" i="5"/>
  <c r="AM81" i="5" s="1"/>
  <c r="AE89" i="5"/>
  <c r="Q89" i="5"/>
  <c r="AM89" i="5" s="1"/>
  <c r="AE97" i="5"/>
  <c r="Q97" i="5"/>
  <c r="AM97" i="5" s="1"/>
  <c r="AE105" i="5"/>
  <c r="Q105" i="5"/>
  <c r="AM105" i="5" s="1"/>
  <c r="AE113" i="5"/>
  <c r="Q113" i="5"/>
  <c r="AM113" i="5" s="1"/>
  <c r="AE121" i="5"/>
  <c r="Q121" i="5"/>
  <c r="AM121" i="5" s="1"/>
  <c r="AE129" i="5"/>
  <c r="Q129" i="5"/>
  <c r="AM129" i="5" s="1"/>
  <c r="AE137" i="5"/>
  <c r="Q137" i="5"/>
  <c r="AM137" i="5" s="1"/>
  <c r="AE145" i="5"/>
  <c r="Q145" i="5"/>
  <c r="AM145" i="5" s="1"/>
  <c r="AE153" i="5"/>
  <c r="Q153" i="5"/>
  <c r="AM153" i="5" s="1"/>
  <c r="AE161" i="5"/>
  <c r="Q161" i="5"/>
  <c r="AM161" i="5" s="1"/>
  <c r="AE169" i="5"/>
  <c r="Q169" i="5"/>
  <c r="AM169" i="5" s="1"/>
  <c r="AE177" i="5"/>
  <c r="Q177" i="5"/>
  <c r="AM177" i="5" s="1"/>
  <c r="AE185" i="5"/>
  <c r="Q185" i="5"/>
  <c r="AM185" i="5" s="1"/>
  <c r="AE193" i="5"/>
  <c r="Q193" i="5"/>
  <c r="AM193" i="5" s="1"/>
  <c r="AE6" i="5"/>
  <c r="Q6" i="5"/>
  <c r="AM6" i="5" s="1"/>
  <c r="AE14" i="5"/>
  <c r="Q14" i="5"/>
  <c r="AM14" i="5" s="1"/>
  <c r="AE22" i="5"/>
  <c r="Q22" i="5"/>
  <c r="AM22" i="5" s="1"/>
  <c r="AE30" i="5"/>
  <c r="Q30" i="5"/>
  <c r="AM30" i="5" s="1"/>
  <c r="AE38" i="5"/>
  <c r="Q38" i="5"/>
  <c r="AM38" i="5" s="1"/>
  <c r="AE46" i="5"/>
  <c r="Q46" i="5"/>
  <c r="AM46" i="5" s="1"/>
  <c r="AE54" i="5"/>
  <c r="Q54" i="5"/>
  <c r="AM54" i="5" s="1"/>
  <c r="AE62" i="5"/>
  <c r="Q62" i="5"/>
  <c r="AM62" i="5" s="1"/>
  <c r="AE70" i="5"/>
  <c r="Q70" i="5"/>
  <c r="AM70" i="5" s="1"/>
  <c r="AE78" i="5"/>
  <c r="Q78" i="5"/>
  <c r="AM78" i="5" s="1"/>
  <c r="AE86" i="5"/>
  <c r="Q86" i="5"/>
  <c r="AM86" i="5" s="1"/>
  <c r="AE94" i="5"/>
  <c r="Q94" i="5"/>
  <c r="AM94" i="5" s="1"/>
  <c r="AE102" i="5"/>
  <c r="Q102" i="5"/>
  <c r="AM102" i="5" s="1"/>
  <c r="AE110" i="5"/>
  <c r="Q110" i="5"/>
  <c r="AM110" i="5" s="1"/>
  <c r="AE118" i="5"/>
  <c r="Q118" i="5"/>
  <c r="AM118" i="5" s="1"/>
  <c r="AE126" i="5"/>
  <c r="Q126" i="5"/>
  <c r="AM126" i="5" s="1"/>
  <c r="AE134" i="5"/>
  <c r="Q134" i="5"/>
  <c r="AM134" i="5" s="1"/>
  <c r="AE142" i="5"/>
  <c r="Q142" i="5"/>
  <c r="AM142" i="5" s="1"/>
  <c r="AE150" i="5"/>
  <c r="Q150" i="5"/>
  <c r="AM150" i="5" s="1"/>
  <c r="AE158" i="5"/>
  <c r="Q158" i="5"/>
  <c r="AM158" i="5" s="1"/>
  <c r="AE166" i="5"/>
  <c r="Q166" i="5"/>
  <c r="AM166" i="5" s="1"/>
  <c r="AE174" i="5"/>
  <c r="Q174" i="5"/>
  <c r="AM174" i="5" s="1"/>
  <c r="AE182" i="5"/>
  <c r="Q182" i="5"/>
  <c r="AM182" i="5" s="1"/>
  <c r="AE190" i="5"/>
  <c r="Q190" i="5"/>
  <c r="AM190" i="5" s="1"/>
  <c r="AE198" i="5"/>
  <c r="Q198" i="5"/>
  <c r="AM198" i="5" s="1"/>
  <c r="AE3" i="5"/>
  <c r="Q3" i="5"/>
  <c r="AM3" i="5" s="1"/>
  <c r="AE11" i="5"/>
  <c r="Q11" i="5"/>
  <c r="AM11" i="5" s="1"/>
  <c r="AE19" i="5"/>
  <c r="Q19" i="5"/>
  <c r="AM19" i="5" s="1"/>
  <c r="AE27" i="5"/>
  <c r="Q27" i="5"/>
  <c r="AM27" i="5" s="1"/>
  <c r="AE35" i="5"/>
  <c r="Q35" i="5"/>
  <c r="AM35" i="5" s="1"/>
  <c r="AE43" i="5"/>
  <c r="Q43" i="5"/>
  <c r="AM43" i="5" s="1"/>
  <c r="AE51" i="5"/>
  <c r="Q51" i="5"/>
  <c r="AM51" i="5" s="1"/>
  <c r="AE59" i="5"/>
  <c r="Q59" i="5"/>
  <c r="AM59" i="5" s="1"/>
  <c r="AE67" i="5"/>
  <c r="Q67" i="5"/>
  <c r="AM67" i="5" s="1"/>
  <c r="AE75" i="5"/>
  <c r="Q75" i="5"/>
  <c r="AM75" i="5" s="1"/>
  <c r="AE83" i="5"/>
  <c r="Q83" i="5"/>
  <c r="AM83" i="5" s="1"/>
  <c r="AE91" i="5"/>
  <c r="Q91" i="5"/>
  <c r="AM91" i="5" s="1"/>
  <c r="AE99" i="5"/>
  <c r="Q99" i="5"/>
  <c r="AM99" i="5" s="1"/>
  <c r="AE107" i="5"/>
  <c r="Q107" i="5"/>
  <c r="AM107" i="5" s="1"/>
  <c r="AE115" i="5"/>
  <c r="Q115" i="5"/>
  <c r="AM115" i="5" s="1"/>
  <c r="AE123" i="5"/>
  <c r="Q123" i="5"/>
  <c r="AM123" i="5" s="1"/>
  <c r="AE131" i="5"/>
  <c r="Q131" i="5"/>
  <c r="AM131" i="5" s="1"/>
  <c r="AE139" i="5"/>
  <c r="Q139" i="5"/>
  <c r="AM139" i="5" s="1"/>
  <c r="AE147" i="5"/>
  <c r="Q147" i="5"/>
  <c r="AM147" i="5" s="1"/>
  <c r="AE155" i="5"/>
  <c r="Q155" i="5"/>
  <c r="AM155" i="5" s="1"/>
  <c r="AE163" i="5"/>
  <c r="Q163" i="5"/>
  <c r="AM163" i="5" s="1"/>
  <c r="AE171" i="5"/>
  <c r="Q171" i="5"/>
  <c r="AM171" i="5" s="1"/>
  <c r="AE179" i="5"/>
  <c r="Q179" i="5"/>
  <c r="AM179" i="5" s="1"/>
  <c r="AE187" i="5"/>
  <c r="Q187" i="5"/>
  <c r="AM187" i="5" s="1"/>
  <c r="AE195" i="5"/>
  <c r="Q195" i="5"/>
  <c r="AM195" i="5" s="1"/>
  <c r="AE8" i="5"/>
  <c r="Q8" i="5"/>
  <c r="AM8" i="5" s="1"/>
  <c r="AE16" i="5"/>
  <c r="Q16" i="5"/>
  <c r="AM16" i="5" s="1"/>
  <c r="AE24" i="5"/>
  <c r="Q24" i="5"/>
  <c r="AM24" i="5" s="1"/>
  <c r="AE32" i="5"/>
  <c r="Q32" i="5"/>
  <c r="AM32" i="5" s="1"/>
  <c r="AE40" i="5"/>
  <c r="Q40" i="5"/>
  <c r="AM40" i="5" s="1"/>
  <c r="AE48" i="5"/>
  <c r="Q48" i="5"/>
  <c r="AM48" i="5" s="1"/>
  <c r="AE56" i="5"/>
  <c r="Q56" i="5"/>
  <c r="AM56" i="5" s="1"/>
  <c r="AE64" i="5"/>
  <c r="Q64" i="5"/>
  <c r="AM64" i="5" s="1"/>
  <c r="AE72" i="5"/>
  <c r="Q72" i="5"/>
  <c r="AM72" i="5" s="1"/>
  <c r="AE80" i="5"/>
  <c r="Q80" i="5"/>
  <c r="AM80" i="5" s="1"/>
  <c r="AE88" i="5"/>
  <c r="Q88" i="5"/>
  <c r="AM88" i="5" s="1"/>
  <c r="AE96" i="5"/>
  <c r="Q96" i="5"/>
  <c r="AM96" i="5" s="1"/>
  <c r="AE104" i="5"/>
  <c r="Q104" i="5"/>
  <c r="AM104" i="5" s="1"/>
  <c r="AE112" i="5"/>
  <c r="Q112" i="5"/>
  <c r="AM112" i="5" s="1"/>
  <c r="AE120" i="5"/>
  <c r="Q120" i="5"/>
  <c r="AM120" i="5" s="1"/>
  <c r="AE128" i="5"/>
  <c r="Q128" i="5"/>
  <c r="AM128" i="5" s="1"/>
  <c r="AE136" i="5"/>
  <c r="Q136" i="5"/>
  <c r="AM136" i="5" s="1"/>
  <c r="AE144" i="5"/>
  <c r="Q144" i="5"/>
  <c r="AM144" i="5" s="1"/>
  <c r="AE152" i="5"/>
  <c r="Q152" i="5"/>
  <c r="AM152" i="5" s="1"/>
  <c r="AE160" i="5"/>
  <c r="Q160" i="5"/>
  <c r="AM160" i="5" s="1"/>
  <c r="AE168" i="5"/>
  <c r="Q168" i="5"/>
  <c r="AM168" i="5" s="1"/>
  <c r="AE176" i="5"/>
  <c r="Q176" i="5"/>
  <c r="AM176" i="5" s="1"/>
  <c r="AE184" i="5"/>
  <c r="Q184" i="5"/>
  <c r="AM184" i="5" s="1"/>
  <c r="AE192" i="5"/>
  <c r="Q192" i="5"/>
  <c r="AM192" i="5" s="1"/>
  <c r="AE200" i="5"/>
  <c r="Q200" i="5"/>
  <c r="AM200" i="5" s="1"/>
  <c r="AE5" i="5"/>
  <c r="Q5" i="5"/>
  <c r="AM5" i="5" s="1"/>
  <c r="AE13" i="5"/>
  <c r="Q13" i="5"/>
  <c r="AM13" i="5" s="1"/>
  <c r="AE21" i="5"/>
  <c r="Q21" i="5"/>
  <c r="AM21" i="5" s="1"/>
  <c r="AE29" i="5"/>
  <c r="Q29" i="5"/>
  <c r="AM29" i="5" s="1"/>
  <c r="AE37" i="5"/>
  <c r="Q37" i="5"/>
  <c r="AM37" i="5" s="1"/>
  <c r="AE45" i="5"/>
  <c r="Q45" i="5"/>
  <c r="AM45" i="5" s="1"/>
  <c r="AE53" i="5"/>
  <c r="Q53" i="5"/>
  <c r="AM53" i="5" s="1"/>
  <c r="AE61" i="5"/>
  <c r="Q61" i="5"/>
  <c r="AM61" i="5" s="1"/>
  <c r="AE69" i="5"/>
  <c r="Q69" i="5"/>
  <c r="AM69" i="5" s="1"/>
  <c r="AE77" i="5"/>
  <c r="Q77" i="5"/>
  <c r="AM77" i="5" s="1"/>
  <c r="AE85" i="5"/>
  <c r="Q85" i="5"/>
  <c r="AM85" i="5" s="1"/>
  <c r="AE93" i="5"/>
  <c r="Q93" i="5"/>
  <c r="AM93" i="5" s="1"/>
  <c r="AE101" i="5"/>
  <c r="Q101" i="5"/>
  <c r="AM101" i="5" s="1"/>
  <c r="AE109" i="5"/>
  <c r="Q109" i="5"/>
  <c r="AM109" i="5" s="1"/>
  <c r="AE117" i="5"/>
  <c r="Q117" i="5"/>
  <c r="AM117" i="5" s="1"/>
  <c r="AE125" i="5"/>
  <c r="Q125" i="5"/>
  <c r="AM125" i="5" s="1"/>
  <c r="AE133" i="5"/>
  <c r="Q133" i="5"/>
  <c r="AM133" i="5" s="1"/>
  <c r="AE141" i="5"/>
  <c r="Q141" i="5"/>
  <c r="AM141" i="5" s="1"/>
  <c r="AE149" i="5"/>
  <c r="Q149" i="5"/>
  <c r="AM149" i="5" s="1"/>
  <c r="AE157" i="5"/>
  <c r="Q157" i="5"/>
  <c r="AM157" i="5" s="1"/>
  <c r="AE165" i="5"/>
  <c r="Q165" i="5"/>
  <c r="AM165" i="5" s="1"/>
  <c r="AE173" i="5"/>
  <c r="Q173" i="5"/>
  <c r="AM173" i="5" s="1"/>
  <c r="AE181" i="5"/>
  <c r="Q181" i="5"/>
  <c r="AM181" i="5" s="1"/>
  <c r="AE189" i="5"/>
  <c r="Q189" i="5"/>
  <c r="AM189" i="5" s="1"/>
  <c r="AE197" i="5"/>
  <c r="Q197" i="5"/>
  <c r="AM197" i="5" s="1"/>
  <c r="AE16" i="4"/>
  <c r="Q16" i="4"/>
  <c r="AM16" i="4" s="1"/>
  <c r="AE24" i="4"/>
  <c r="Q24" i="4"/>
  <c r="AM24" i="4" s="1"/>
  <c r="AE48" i="4"/>
  <c r="Q48" i="4"/>
  <c r="AM48" i="4" s="1"/>
  <c r="AE72" i="4"/>
  <c r="Q72" i="4"/>
  <c r="AM72" i="4" s="1"/>
  <c r="AE88" i="4"/>
  <c r="Q88" i="4"/>
  <c r="AM88" i="4" s="1"/>
  <c r="AE120" i="4"/>
  <c r="Q120" i="4"/>
  <c r="AM120" i="4" s="1"/>
  <c r="AE128" i="4"/>
  <c r="Q128" i="4"/>
  <c r="AM128" i="4" s="1"/>
  <c r="AE144" i="4"/>
  <c r="Q144" i="4"/>
  <c r="AM144" i="4" s="1"/>
  <c r="AE160" i="4"/>
  <c r="Q160" i="4"/>
  <c r="AM160" i="4" s="1"/>
  <c r="AE184" i="4"/>
  <c r="Q184" i="4"/>
  <c r="AM184" i="4" s="1"/>
  <c r="AE192" i="4"/>
  <c r="Q192" i="4"/>
  <c r="AM192" i="4" s="1"/>
  <c r="AE200" i="4"/>
  <c r="Q200" i="4"/>
  <c r="AM200" i="4" s="1"/>
  <c r="AE9" i="4"/>
  <c r="Q9" i="4"/>
  <c r="AM9" i="4" s="1"/>
  <c r="AE17" i="4"/>
  <c r="Q17" i="4"/>
  <c r="AM17" i="4" s="1"/>
  <c r="AE25" i="4"/>
  <c r="Q25" i="4"/>
  <c r="AM25" i="4" s="1"/>
  <c r="AE33" i="4"/>
  <c r="Q33" i="4"/>
  <c r="AM33" i="4" s="1"/>
  <c r="AE41" i="4"/>
  <c r="Q41" i="4"/>
  <c r="AM41" i="4" s="1"/>
  <c r="AE49" i="4"/>
  <c r="Q49" i="4"/>
  <c r="AM49" i="4" s="1"/>
  <c r="AE57" i="4"/>
  <c r="Q57" i="4"/>
  <c r="AM57" i="4" s="1"/>
  <c r="AE65" i="4"/>
  <c r="Q65" i="4"/>
  <c r="AM65" i="4" s="1"/>
  <c r="AE73" i="4"/>
  <c r="Q73" i="4"/>
  <c r="AM73" i="4" s="1"/>
  <c r="AE81" i="4"/>
  <c r="Q81" i="4"/>
  <c r="AM81" i="4" s="1"/>
  <c r="AE89" i="4"/>
  <c r="Q89" i="4"/>
  <c r="AM89" i="4" s="1"/>
  <c r="AE97" i="4"/>
  <c r="Q97" i="4"/>
  <c r="AM97" i="4" s="1"/>
  <c r="AE105" i="4"/>
  <c r="Q105" i="4"/>
  <c r="AM105" i="4" s="1"/>
  <c r="AE113" i="4"/>
  <c r="Q113" i="4"/>
  <c r="AM113" i="4" s="1"/>
  <c r="AE121" i="4"/>
  <c r="Q121" i="4"/>
  <c r="AM121" i="4" s="1"/>
  <c r="AE129" i="4"/>
  <c r="Q129" i="4"/>
  <c r="AM129" i="4" s="1"/>
  <c r="AE137" i="4"/>
  <c r="Q137" i="4"/>
  <c r="AM137" i="4" s="1"/>
  <c r="AE145" i="4"/>
  <c r="Q145" i="4"/>
  <c r="AM145" i="4" s="1"/>
  <c r="AE153" i="4"/>
  <c r="Q153" i="4"/>
  <c r="AM153" i="4" s="1"/>
  <c r="AE161" i="4"/>
  <c r="Q161" i="4"/>
  <c r="AM161" i="4" s="1"/>
  <c r="AE169" i="4"/>
  <c r="Q169" i="4"/>
  <c r="AM169" i="4" s="1"/>
  <c r="AE177" i="4"/>
  <c r="Q177" i="4"/>
  <c r="AM177" i="4" s="1"/>
  <c r="AE185" i="4"/>
  <c r="Q185" i="4"/>
  <c r="AM185" i="4" s="1"/>
  <c r="AE193" i="4"/>
  <c r="Q193" i="4"/>
  <c r="AM193" i="4" s="1"/>
  <c r="AE6" i="4"/>
  <c r="Q6" i="4"/>
  <c r="AM6" i="4" s="1"/>
  <c r="AE14" i="4"/>
  <c r="Q14" i="4"/>
  <c r="AM14" i="4" s="1"/>
  <c r="AE22" i="4"/>
  <c r="Q22" i="4"/>
  <c r="AM22" i="4" s="1"/>
  <c r="AE30" i="4"/>
  <c r="Q30" i="4"/>
  <c r="AM30" i="4" s="1"/>
  <c r="AE38" i="4"/>
  <c r="Q38" i="4"/>
  <c r="AM38" i="4" s="1"/>
  <c r="AE46" i="4"/>
  <c r="Q46" i="4"/>
  <c r="AM46" i="4" s="1"/>
  <c r="AE54" i="4"/>
  <c r="Q54" i="4"/>
  <c r="AM54" i="4" s="1"/>
  <c r="AE62" i="4"/>
  <c r="Q62" i="4"/>
  <c r="AM62" i="4" s="1"/>
  <c r="AE70" i="4"/>
  <c r="Q70" i="4"/>
  <c r="AM70" i="4" s="1"/>
  <c r="AE78" i="4"/>
  <c r="Q78" i="4"/>
  <c r="AM78" i="4" s="1"/>
  <c r="AE86" i="4"/>
  <c r="Q86" i="4"/>
  <c r="AM86" i="4" s="1"/>
  <c r="AE94" i="4"/>
  <c r="Q94" i="4"/>
  <c r="AM94" i="4" s="1"/>
  <c r="AE102" i="4"/>
  <c r="Q102" i="4"/>
  <c r="AM102" i="4" s="1"/>
  <c r="AE110" i="4"/>
  <c r="Q110" i="4"/>
  <c r="AM110" i="4" s="1"/>
  <c r="AE118" i="4"/>
  <c r="Q118" i="4"/>
  <c r="AM118" i="4" s="1"/>
  <c r="AE126" i="4"/>
  <c r="Q126" i="4"/>
  <c r="AM126" i="4" s="1"/>
  <c r="AE134" i="4"/>
  <c r="Q134" i="4"/>
  <c r="AM134" i="4" s="1"/>
  <c r="AE142" i="4"/>
  <c r="Q142" i="4"/>
  <c r="AM142" i="4" s="1"/>
  <c r="AE150" i="4"/>
  <c r="Q150" i="4"/>
  <c r="AM150" i="4" s="1"/>
  <c r="AE158" i="4"/>
  <c r="Q158" i="4"/>
  <c r="AM158" i="4" s="1"/>
  <c r="AE166" i="4"/>
  <c r="Q166" i="4"/>
  <c r="AM166" i="4" s="1"/>
  <c r="AE174" i="4"/>
  <c r="Q174" i="4"/>
  <c r="AM174" i="4" s="1"/>
  <c r="AE182" i="4"/>
  <c r="Q182" i="4"/>
  <c r="AM182" i="4" s="1"/>
  <c r="AE190" i="4"/>
  <c r="Q190" i="4"/>
  <c r="AM190" i="4" s="1"/>
  <c r="AE198" i="4"/>
  <c r="Q198" i="4"/>
  <c r="AM198" i="4" s="1"/>
  <c r="AE3" i="4"/>
  <c r="Q3" i="4"/>
  <c r="AM3" i="4" s="1"/>
  <c r="AE11" i="4"/>
  <c r="Q11" i="4"/>
  <c r="AM11" i="4" s="1"/>
  <c r="AE19" i="4"/>
  <c r="Q19" i="4"/>
  <c r="AM19" i="4" s="1"/>
  <c r="AE27" i="4"/>
  <c r="Q27" i="4"/>
  <c r="AM27" i="4" s="1"/>
  <c r="AE35" i="4"/>
  <c r="Q35" i="4"/>
  <c r="AM35" i="4" s="1"/>
  <c r="AE43" i="4"/>
  <c r="Q43" i="4"/>
  <c r="AM43" i="4" s="1"/>
  <c r="AE51" i="4"/>
  <c r="Q51" i="4"/>
  <c r="AM51" i="4" s="1"/>
  <c r="AE59" i="4"/>
  <c r="Q59" i="4"/>
  <c r="AM59" i="4" s="1"/>
  <c r="AE67" i="4"/>
  <c r="Q67" i="4"/>
  <c r="AM67" i="4" s="1"/>
  <c r="AE75" i="4"/>
  <c r="Q75" i="4"/>
  <c r="AM75" i="4" s="1"/>
  <c r="AE83" i="4"/>
  <c r="Q83" i="4"/>
  <c r="AM83" i="4" s="1"/>
  <c r="AE91" i="4"/>
  <c r="Q91" i="4"/>
  <c r="AM91" i="4" s="1"/>
  <c r="AE99" i="4"/>
  <c r="Q99" i="4"/>
  <c r="AM99" i="4" s="1"/>
  <c r="AE107" i="4"/>
  <c r="Q107" i="4"/>
  <c r="AM107" i="4" s="1"/>
  <c r="AE115" i="4"/>
  <c r="Q115" i="4"/>
  <c r="AM115" i="4" s="1"/>
  <c r="AE123" i="4"/>
  <c r="Q123" i="4"/>
  <c r="AM123" i="4" s="1"/>
  <c r="AE131" i="4"/>
  <c r="Q131" i="4"/>
  <c r="AM131" i="4" s="1"/>
  <c r="AE139" i="4"/>
  <c r="Q139" i="4"/>
  <c r="AM139" i="4" s="1"/>
  <c r="AE147" i="4"/>
  <c r="Q147" i="4"/>
  <c r="AM147" i="4" s="1"/>
  <c r="AE155" i="4"/>
  <c r="Q155" i="4"/>
  <c r="AM155" i="4" s="1"/>
  <c r="AE163" i="4"/>
  <c r="Q163" i="4"/>
  <c r="AM163" i="4" s="1"/>
  <c r="AE171" i="4"/>
  <c r="Q171" i="4"/>
  <c r="AM171" i="4" s="1"/>
  <c r="AE179" i="4"/>
  <c r="Q179" i="4"/>
  <c r="AM179" i="4" s="1"/>
  <c r="AE187" i="4"/>
  <c r="Q187" i="4"/>
  <c r="AM187" i="4" s="1"/>
  <c r="AE195" i="4"/>
  <c r="Q195" i="4"/>
  <c r="AM195" i="4" s="1"/>
  <c r="AE96" i="4"/>
  <c r="Q96" i="4"/>
  <c r="AM96" i="4" s="1"/>
  <c r="AE104" i="4"/>
  <c r="Q104" i="4"/>
  <c r="AM104" i="4" s="1"/>
  <c r="AE136" i="4"/>
  <c r="Q136" i="4"/>
  <c r="AM136" i="4" s="1"/>
  <c r="AE152" i="4"/>
  <c r="Q152" i="4"/>
  <c r="AM152" i="4" s="1"/>
  <c r="AE168" i="4"/>
  <c r="Q168" i="4"/>
  <c r="AM168" i="4" s="1"/>
  <c r="AE176" i="4"/>
  <c r="Q176" i="4"/>
  <c r="AM176" i="4" s="1"/>
  <c r="AE13" i="4"/>
  <c r="Q13" i="4"/>
  <c r="AM13" i="4" s="1"/>
  <c r="AE21" i="4"/>
  <c r="Q21" i="4"/>
  <c r="AM21" i="4" s="1"/>
  <c r="AE29" i="4"/>
  <c r="Q29" i="4"/>
  <c r="AM29" i="4" s="1"/>
  <c r="AE37" i="4"/>
  <c r="Q37" i="4"/>
  <c r="AM37" i="4" s="1"/>
  <c r="AE45" i="4"/>
  <c r="Q45" i="4"/>
  <c r="AM45" i="4" s="1"/>
  <c r="AE53" i="4"/>
  <c r="Q53" i="4"/>
  <c r="AM53" i="4" s="1"/>
  <c r="AE61" i="4"/>
  <c r="Q61" i="4"/>
  <c r="AM61" i="4" s="1"/>
  <c r="AE69" i="4"/>
  <c r="Q69" i="4"/>
  <c r="AM69" i="4" s="1"/>
  <c r="AE77" i="4"/>
  <c r="Q77" i="4"/>
  <c r="AM77" i="4" s="1"/>
  <c r="AE85" i="4"/>
  <c r="Q85" i="4"/>
  <c r="AM85" i="4" s="1"/>
  <c r="AE93" i="4"/>
  <c r="Q93" i="4"/>
  <c r="AM93" i="4" s="1"/>
  <c r="AE101" i="4"/>
  <c r="Q101" i="4"/>
  <c r="AM101" i="4" s="1"/>
  <c r="AE109" i="4"/>
  <c r="Q109" i="4"/>
  <c r="AM109" i="4" s="1"/>
  <c r="AE117" i="4"/>
  <c r="Q117" i="4"/>
  <c r="AM117" i="4" s="1"/>
  <c r="AE125" i="4"/>
  <c r="Q125" i="4"/>
  <c r="AM125" i="4" s="1"/>
  <c r="AE133" i="4"/>
  <c r="Q133" i="4"/>
  <c r="AM133" i="4" s="1"/>
  <c r="AE141" i="4"/>
  <c r="Q141" i="4"/>
  <c r="AM141" i="4" s="1"/>
  <c r="AE149" i="4"/>
  <c r="Q149" i="4"/>
  <c r="AM149" i="4" s="1"/>
  <c r="AE157" i="4"/>
  <c r="Q157" i="4"/>
  <c r="AM157" i="4" s="1"/>
  <c r="AE165" i="4"/>
  <c r="Q165" i="4"/>
  <c r="AM165" i="4" s="1"/>
  <c r="AE173" i="4"/>
  <c r="Q173" i="4"/>
  <c r="AM173" i="4" s="1"/>
  <c r="AE181" i="4"/>
  <c r="Q181" i="4"/>
  <c r="AM181" i="4" s="1"/>
  <c r="AE189" i="4"/>
  <c r="Q189" i="4"/>
  <c r="AM189" i="4" s="1"/>
  <c r="AE197" i="4"/>
  <c r="Q197" i="4"/>
  <c r="AM197" i="4" s="1"/>
  <c r="AE5" i="4"/>
  <c r="Q5" i="4"/>
  <c r="AM5" i="4" s="1"/>
  <c r="AE2" i="4"/>
  <c r="AM2" i="4"/>
  <c r="AE10" i="4"/>
  <c r="Q10" i="4"/>
  <c r="AM10" i="4" s="1"/>
  <c r="AE18" i="4"/>
  <c r="Q18" i="4"/>
  <c r="AM18" i="4" s="1"/>
  <c r="AE26" i="4"/>
  <c r="Q26" i="4"/>
  <c r="AM26" i="4" s="1"/>
  <c r="AE34" i="4"/>
  <c r="Q34" i="4"/>
  <c r="AM34" i="4" s="1"/>
  <c r="AE42" i="4"/>
  <c r="Q42" i="4"/>
  <c r="AM42" i="4" s="1"/>
  <c r="AE50" i="4"/>
  <c r="Q50" i="4"/>
  <c r="AM50" i="4" s="1"/>
  <c r="AE58" i="4"/>
  <c r="Q58" i="4"/>
  <c r="AM58" i="4" s="1"/>
  <c r="AE66" i="4"/>
  <c r="Q66" i="4"/>
  <c r="AM66" i="4" s="1"/>
  <c r="AE74" i="4"/>
  <c r="Q74" i="4"/>
  <c r="AM74" i="4" s="1"/>
  <c r="AE82" i="4"/>
  <c r="Q82" i="4"/>
  <c r="AM82" i="4" s="1"/>
  <c r="AE90" i="4"/>
  <c r="Q90" i="4"/>
  <c r="AM90" i="4" s="1"/>
  <c r="AE98" i="4"/>
  <c r="Q98" i="4"/>
  <c r="AM98" i="4" s="1"/>
  <c r="AE106" i="4"/>
  <c r="Q106" i="4"/>
  <c r="AM106" i="4" s="1"/>
  <c r="AE114" i="4"/>
  <c r="Q114" i="4"/>
  <c r="AM114" i="4" s="1"/>
  <c r="AE122" i="4"/>
  <c r="Q122" i="4"/>
  <c r="AM122" i="4" s="1"/>
  <c r="AE130" i="4"/>
  <c r="Q130" i="4"/>
  <c r="AM130" i="4" s="1"/>
  <c r="AE138" i="4"/>
  <c r="Q138" i="4"/>
  <c r="AM138" i="4" s="1"/>
  <c r="AE146" i="4"/>
  <c r="Q146" i="4"/>
  <c r="AM146" i="4" s="1"/>
  <c r="AE154" i="4"/>
  <c r="Q154" i="4"/>
  <c r="AM154" i="4" s="1"/>
  <c r="AE162" i="4"/>
  <c r="Q162" i="4"/>
  <c r="AM162" i="4" s="1"/>
  <c r="AE170" i="4"/>
  <c r="Q170" i="4"/>
  <c r="AM170" i="4" s="1"/>
  <c r="AE178" i="4"/>
  <c r="Q178" i="4"/>
  <c r="AM178" i="4" s="1"/>
  <c r="AE186" i="4"/>
  <c r="Q186" i="4"/>
  <c r="AM186" i="4" s="1"/>
  <c r="AE194" i="4"/>
  <c r="Q194" i="4"/>
  <c r="AM194" i="4" s="1"/>
  <c r="AE8" i="4"/>
  <c r="Q8" i="4"/>
  <c r="AM8" i="4" s="1"/>
  <c r="AE56" i="4"/>
  <c r="Q56" i="4"/>
  <c r="AM56" i="4" s="1"/>
  <c r="AE7" i="4"/>
  <c r="Q7" i="4"/>
  <c r="AM7" i="4" s="1"/>
  <c r="AE15" i="4"/>
  <c r="Q15" i="4"/>
  <c r="AM15" i="4" s="1"/>
  <c r="AE23" i="4"/>
  <c r="Q23" i="4"/>
  <c r="AM23" i="4" s="1"/>
  <c r="AE31" i="4"/>
  <c r="Q31" i="4"/>
  <c r="AM31" i="4" s="1"/>
  <c r="AE39" i="4"/>
  <c r="Q39" i="4"/>
  <c r="AM39" i="4" s="1"/>
  <c r="AE47" i="4"/>
  <c r="Q47" i="4"/>
  <c r="AM47" i="4" s="1"/>
  <c r="AE55" i="4"/>
  <c r="Q55" i="4"/>
  <c r="AM55" i="4" s="1"/>
  <c r="AE63" i="4"/>
  <c r="Q63" i="4"/>
  <c r="AM63" i="4" s="1"/>
  <c r="AE71" i="4"/>
  <c r="Q71" i="4"/>
  <c r="AM71" i="4" s="1"/>
  <c r="AE79" i="4"/>
  <c r="Q79" i="4"/>
  <c r="AM79" i="4" s="1"/>
  <c r="AE87" i="4"/>
  <c r="Q87" i="4"/>
  <c r="AM87" i="4" s="1"/>
  <c r="AE95" i="4"/>
  <c r="Q95" i="4"/>
  <c r="AM95" i="4" s="1"/>
  <c r="AE103" i="4"/>
  <c r="Q103" i="4"/>
  <c r="AM103" i="4" s="1"/>
  <c r="AE111" i="4"/>
  <c r="Q111" i="4"/>
  <c r="AM111" i="4" s="1"/>
  <c r="AE119" i="4"/>
  <c r="Q119" i="4"/>
  <c r="AM119" i="4" s="1"/>
  <c r="AE127" i="4"/>
  <c r="Q127" i="4"/>
  <c r="AM127" i="4" s="1"/>
  <c r="AE135" i="4"/>
  <c r="Q135" i="4"/>
  <c r="AM135" i="4" s="1"/>
  <c r="AE143" i="4"/>
  <c r="Q143" i="4"/>
  <c r="AM143" i="4" s="1"/>
  <c r="AE151" i="4"/>
  <c r="Q151" i="4"/>
  <c r="AM151" i="4" s="1"/>
  <c r="AE159" i="4"/>
  <c r="Q159" i="4"/>
  <c r="AM159" i="4" s="1"/>
  <c r="AE167" i="4"/>
  <c r="Q167" i="4"/>
  <c r="AM167" i="4" s="1"/>
  <c r="AE175" i="4"/>
  <c r="Q175" i="4"/>
  <c r="AM175" i="4" s="1"/>
  <c r="AE183" i="4"/>
  <c r="Q183" i="4"/>
  <c r="AM183" i="4" s="1"/>
  <c r="AE191" i="4"/>
  <c r="Q191" i="4"/>
  <c r="AM191" i="4" s="1"/>
  <c r="AE199" i="4"/>
  <c r="Q199" i="4"/>
  <c r="AM199" i="4" s="1"/>
  <c r="AE32" i="4"/>
  <c r="Q32" i="4"/>
  <c r="AM32" i="4" s="1"/>
  <c r="AE40" i="4"/>
  <c r="Q40" i="4"/>
  <c r="AM40" i="4" s="1"/>
  <c r="AE64" i="4"/>
  <c r="Q64" i="4"/>
  <c r="AM64" i="4" s="1"/>
  <c r="AE80" i="4"/>
  <c r="Q80" i="4"/>
  <c r="AM80" i="4" s="1"/>
  <c r="AE112" i="4"/>
  <c r="Q112" i="4"/>
  <c r="AM112" i="4" s="1"/>
  <c r="AE4" i="4"/>
  <c r="Q4" i="4"/>
  <c r="AM4" i="4" s="1"/>
  <c r="AE12" i="4"/>
  <c r="Q12" i="4"/>
  <c r="AM12" i="4" s="1"/>
  <c r="AE20" i="4"/>
  <c r="Q20" i="4"/>
  <c r="AM20" i="4" s="1"/>
  <c r="AE28" i="4"/>
  <c r="Q28" i="4"/>
  <c r="AM28" i="4" s="1"/>
  <c r="AE36" i="4"/>
  <c r="Q36" i="4"/>
  <c r="AM36" i="4" s="1"/>
  <c r="AE44" i="4"/>
  <c r="Q44" i="4"/>
  <c r="AM44" i="4" s="1"/>
  <c r="AE52" i="4"/>
  <c r="Q52" i="4"/>
  <c r="AM52" i="4" s="1"/>
  <c r="AE60" i="4"/>
  <c r="Q60" i="4"/>
  <c r="AM60" i="4" s="1"/>
  <c r="AE68" i="4"/>
  <c r="Q68" i="4"/>
  <c r="AM68" i="4" s="1"/>
  <c r="AE76" i="4"/>
  <c r="Q76" i="4"/>
  <c r="AM76" i="4" s="1"/>
  <c r="AE84" i="4"/>
  <c r="Q84" i="4"/>
  <c r="AM84" i="4" s="1"/>
  <c r="AE92" i="4"/>
  <c r="Q92" i="4"/>
  <c r="AM92" i="4" s="1"/>
  <c r="AE100" i="4"/>
  <c r="Q100" i="4"/>
  <c r="AM100" i="4" s="1"/>
  <c r="AE108" i="4"/>
  <c r="Q108" i="4"/>
  <c r="AM108" i="4" s="1"/>
  <c r="AE116" i="4"/>
  <c r="Q116" i="4"/>
  <c r="AM116" i="4" s="1"/>
  <c r="AE124" i="4"/>
  <c r="Q124" i="4"/>
  <c r="AM124" i="4" s="1"/>
  <c r="AE132" i="4"/>
  <c r="Q132" i="4"/>
  <c r="AM132" i="4" s="1"/>
  <c r="AE140" i="4"/>
  <c r="Q140" i="4"/>
  <c r="AM140" i="4" s="1"/>
  <c r="AE148" i="4"/>
  <c r="Q148" i="4"/>
  <c r="AM148" i="4" s="1"/>
  <c r="AE156" i="4"/>
  <c r="Q156" i="4"/>
  <c r="AM156" i="4" s="1"/>
  <c r="AE164" i="4"/>
  <c r="Q164" i="4"/>
  <c r="AM164" i="4" s="1"/>
  <c r="AE172" i="4"/>
  <c r="Q172" i="4"/>
  <c r="AM172" i="4" s="1"/>
  <c r="AE180" i="4"/>
  <c r="Q180" i="4"/>
  <c r="AM180" i="4" s="1"/>
  <c r="AE188" i="4"/>
  <c r="Q188" i="4"/>
  <c r="AM188" i="4" s="1"/>
  <c r="AE196" i="4"/>
  <c r="Q196" i="4"/>
  <c r="AM196" i="4" s="1"/>
  <c r="AE148" i="3"/>
  <c r="Q148" i="3"/>
  <c r="AM148" i="3" s="1"/>
  <c r="AE156" i="3"/>
  <c r="Q156" i="3"/>
  <c r="AM156" i="3" s="1"/>
  <c r="AE164" i="3"/>
  <c r="Q164" i="3"/>
  <c r="AM164" i="3" s="1"/>
  <c r="AE172" i="3"/>
  <c r="Q172" i="3"/>
  <c r="AM172" i="3" s="1"/>
  <c r="AE180" i="3"/>
  <c r="Q180" i="3"/>
  <c r="AM180" i="3" s="1"/>
  <c r="AE188" i="3"/>
  <c r="Q188" i="3"/>
  <c r="AM188" i="3" s="1"/>
  <c r="AE196" i="3"/>
  <c r="Q196" i="3"/>
  <c r="AM196" i="3" s="1"/>
  <c r="AE103" i="3"/>
  <c r="Q103" i="3"/>
  <c r="AM103" i="3" s="1"/>
  <c r="AE108" i="3"/>
  <c r="Q108" i="3"/>
  <c r="AM108" i="3" s="1"/>
  <c r="AE116" i="3"/>
  <c r="Q116" i="3"/>
  <c r="AM116" i="3" s="1"/>
  <c r="AE124" i="3"/>
  <c r="Q124" i="3"/>
  <c r="AM124" i="3" s="1"/>
  <c r="AE132" i="3"/>
  <c r="Q132" i="3"/>
  <c r="AM132" i="3" s="1"/>
  <c r="AE9" i="3"/>
  <c r="Q9" i="3"/>
  <c r="AM9" i="3" s="1"/>
  <c r="AE17" i="3"/>
  <c r="Q17" i="3"/>
  <c r="AM17" i="3" s="1"/>
  <c r="AE25" i="3"/>
  <c r="Q25" i="3"/>
  <c r="AM25" i="3" s="1"/>
  <c r="AE33" i="3"/>
  <c r="Q33" i="3"/>
  <c r="AM33" i="3" s="1"/>
  <c r="AE41" i="3"/>
  <c r="Q41" i="3"/>
  <c r="AM41" i="3" s="1"/>
  <c r="AE49" i="3"/>
  <c r="Q49" i="3"/>
  <c r="AM49" i="3" s="1"/>
  <c r="AE57" i="3"/>
  <c r="Q57" i="3"/>
  <c r="AM57" i="3" s="1"/>
  <c r="AE65" i="3"/>
  <c r="Q65" i="3"/>
  <c r="AM65" i="3" s="1"/>
  <c r="AE73" i="3"/>
  <c r="Q73" i="3"/>
  <c r="AM73" i="3" s="1"/>
  <c r="AE81" i="3"/>
  <c r="Q81" i="3"/>
  <c r="AM81" i="3" s="1"/>
  <c r="AE89" i="3"/>
  <c r="Q89" i="3"/>
  <c r="AM89" i="3" s="1"/>
  <c r="AE97" i="3"/>
  <c r="Q97" i="3"/>
  <c r="AM97" i="3" s="1"/>
  <c r="AE105" i="3"/>
  <c r="Q105" i="3"/>
  <c r="AM105" i="3" s="1"/>
  <c r="AE113" i="3"/>
  <c r="Q113" i="3"/>
  <c r="AM113" i="3" s="1"/>
  <c r="AE121" i="3"/>
  <c r="Q121" i="3"/>
  <c r="AM121" i="3" s="1"/>
  <c r="AE129" i="3"/>
  <c r="Q129" i="3"/>
  <c r="AM129" i="3" s="1"/>
  <c r="AE137" i="3"/>
  <c r="Q137" i="3"/>
  <c r="AM137" i="3" s="1"/>
  <c r="AE145" i="3"/>
  <c r="Q145" i="3"/>
  <c r="AM145" i="3" s="1"/>
  <c r="AE153" i="3"/>
  <c r="Q153" i="3"/>
  <c r="AM153" i="3" s="1"/>
  <c r="AE161" i="3"/>
  <c r="Q161" i="3"/>
  <c r="AM161" i="3" s="1"/>
  <c r="AE169" i="3"/>
  <c r="Q169" i="3"/>
  <c r="AM169" i="3" s="1"/>
  <c r="AE177" i="3"/>
  <c r="Q177" i="3"/>
  <c r="AM177" i="3" s="1"/>
  <c r="AE185" i="3"/>
  <c r="Q185" i="3"/>
  <c r="AM185" i="3" s="1"/>
  <c r="AE193" i="3"/>
  <c r="Q193" i="3"/>
  <c r="AM193" i="3" s="1"/>
  <c r="AE21" i="3"/>
  <c r="Q21" i="3"/>
  <c r="AM21" i="3" s="1"/>
  <c r="AE29" i="3"/>
  <c r="Q29" i="3"/>
  <c r="AM29" i="3" s="1"/>
  <c r="AE37" i="3"/>
  <c r="Q37" i="3"/>
  <c r="AM37" i="3" s="1"/>
  <c r="AE53" i="3"/>
  <c r="Q53" i="3"/>
  <c r="AM53" i="3" s="1"/>
  <c r="AE77" i="3"/>
  <c r="Q77" i="3"/>
  <c r="AM77" i="3" s="1"/>
  <c r="AE93" i="3"/>
  <c r="Q93" i="3"/>
  <c r="AM93" i="3" s="1"/>
  <c r="AE101" i="3"/>
  <c r="Q101" i="3"/>
  <c r="AM101" i="3" s="1"/>
  <c r="AE117" i="3"/>
  <c r="Q117" i="3"/>
  <c r="AM117" i="3" s="1"/>
  <c r="AE165" i="3"/>
  <c r="Q165" i="3"/>
  <c r="AM165" i="3" s="1"/>
  <c r="AE197" i="3"/>
  <c r="Q197" i="3"/>
  <c r="AM197" i="3" s="1"/>
  <c r="AE18" i="3"/>
  <c r="Q18" i="3"/>
  <c r="AM18" i="3" s="1"/>
  <c r="AE106" i="3"/>
  <c r="Q106" i="3"/>
  <c r="AM106" i="3" s="1"/>
  <c r="AE114" i="3"/>
  <c r="Q114" i="3"/>
  <c r="AM114" i="3" s="1"/>
  <c r="AE122" i="3"/>
  <c r="Q122" i="3"/>
  <c r="AM122" i="3" s="1"/>
  <c r="AE130" i="3"/>
  <c r="Q130" i="3"/>
  <c r="AM130" i="3" s="1"/>
  <c r="AE138" i="3"/>
  <c r="Q138" i="3"/>
  <c r="AM138" i="3" s="1"/>
  <c r="AE146" i="3"/>
  <c r="Q146" i="3"/>
  <c r="AM146" i="3" s="1"/>
  <c r="AE162" i="3"/>
  <c r="Q162" i="3"/>
  <c r="AM162" i="3" s="1"/>
  <c r="AE7" i="3"/>
  <c r="Q7" i="3"/>
  <c r="AM7" i="3" s="1"/>
  <c r="AE55" i="3"/>
  <c r="Q55" i="3"/>
  <c r="AM55" i="3" s="1"/>
  <c r="AE71" i="3"/>
  <c r="Q71" i="3"/>
  <c r="AM71" i="3" s="1"/>
  <c r="AE79" i="3"/>
  <c r="Q79" i="3"/>
  <c r="AM79" i="3" s="1"/>
  <c r="AE87" i="3"/>
  <c r="Q87" i="3"/>
  <c r="AM87" i="3" s="1"/>
  <c r="AE95" i="3"/>
  <c r="Q95" i="3"/>
  <c r="AM95" i="3" s="1"/>
  <c r="AE119" i="3"/>
  <c r="Q119" i="3"/>
  <c r="AM119" i="3" s="1"/>
  <c r="AE127" i="3"/>
  <c r="Q127" i="3"/>
  <c r="AM127" i="3" s="1"/>
  <c r="AE151" i="3"/>
  <c r="Q151" i="3"/>
  <c r="AM151" i="3" s="1"/>
  <c r="AE159" i="3"/>
  <c r="Q159" i="3"/>
  <c r="AM159" i="3" s="1"/>
  <c r="AE175" i="3"/>
  <c r="Q175" i="3"/>
  <c r="AM175" i="3" s="1"/>
  <c r="AE183" i="3"/>
  <c r="Q183" i="3"/>
  <c r="AM183" i="3" s="1"/>
  <c r="AE6" i="3"/>
  <c r="Q6" i="3"/>
  <c r="AM6" i="3" s="1"/>
  <c r="AE14" i="3"/>
  <c r="Q14" i="3"/>
  <c r="AM14" i="3" s="1"/>
  <c r="AE22" i="3"/>
  <c r="Q22" i="3"/>
  <c r="AM22" i="3" s="1"/>
  <c r="AE30" i="3"/>
  <c r="Q30" i="3"/>
  <c r="AM30" i="3" s="1"/>
  <c r="AE38" i="3"/>
  <c r="Q38" i="3"/>
  <c r="AM38" i="3" s="1"/>
  <c r="AE46" i="3"/>
  <c r="Q46" i="3"/>
  <c r="AM46" i="3" s="1"/>
  <c r="AE54" i="3"/>
  <c r="Q54" i="3"/>
  <c r="AM54" i="3" s="1"/>
  <c r="AE62" i="3"/>
  <c r="Q62" i="3"/>
  <c r="AM62" i="3" s="1"/>
  <c r="AE70" i="3"/>
  <c r="Q70" i="3"/>
  <c r="AM70" i="3" s="1"/>
  <c r="AE78" i="3"/>
  <c r="Q78" i="3"/>
  <c r="AM78" i="3" s="1"/>
  <c r="AE86" i="3"/>
  <c r="Q86" i="3"/>
  <c r="AM86" i="3" s="1"/>
  <c r="AE94" i="3"/>
  <c r="Q94" i="3"/>
  <c r="AM94" i="3" s="1"/>
  <c r="AE102" i="3"/>
  <c r="Q102" i="3"/>
  <c r="AM102" i="3" s="1"/>
  <c r="AE110" i="3"/>
  <c r="Q110" i="3"/>
  <c r="AM110" i="3" s="1"/>
  <c r="AE118" i="3"/>
  <c r="Q118" i="3"/>
  <c r="AM118" i="3" s="1"/>
  <c r="AE126" i="3"/>
  <c r="Q126" i="3"/>
  <c r="AM126" i="3" s="1"/>
  <c r="AE134" i="3"/>
  <c r="Q134" i="3"/>
  <c r="AM134" i="3" s="1"/>
  <c r="AE142" i="3"/>
  <c r="Q142" i="3"/>
  <c r="AM142" i="3" s="1"/>
  <c r="AE150" i="3"/>
  <c r="Q150" i="3"/>
  <c r="AM150" i="3" s="1"/>
  <c r="AE158" i="3"/>
  <c r="Q158" i="3"/>
  <c r="AM158" i="3" s="1"/>
  <c r="AE166" i="3"/>
  <c r="Q166" i="3"/>
  <c r="AM166" i="3" s="1"/>
  <c r="AE174" i="3"/>
  <c r="Q174" i="3"/>
  <c r="AM174" i="3" s="1"/>
  <c r="AE182" i="3"/>
  <c r="Q182" i="3"/>
  <c r="AM182" i="3" s="1"/>
  <c r="AE190" i="3"/>
  <c r="Q190" i="3"/>
  <c r="AM190" i="3" s="1"/>
  <c r="AE198" i="3"/>
  <c r="Q198" i="3"/>
  <c r="AM198" i="3" s="1"/>
  <c r="AE13" i="3"/>
  <c r="Q13" i="3"/>
  <c r="AM13" i="3" s="1"/>
  <c r="AE45" i="3"/>
  <c r="Q45" i="3"/>
  <c r="AM45" i="3" s="1"/>
  <c r="AE69" i="3"/>
  <c r="Q69" i="3"/>
  <c r="AM69" i="3" s="1"/>
  <c r="AE133" i="3"/>
  <c r="Q133" i="3"/>
  <c r="AM133" i="3" s="1"/>
  <c r="AE2" i="3"/>
  <c r="AM2" i="3"/>
  <c r="AE34" i="3"/>
  <c r="Q34" i="3"/>
  <c r="AM34" i="3" s="1"/>
  <c r="AE58" i="3"/>
  <c r="Q58" i="3"/>
  <c r="AM58" i="3" s="1"/>
  <c r="AE74" i="3"/>
  <c r="Q74" i="3"/>
  <c r="AM74" i="3" s="1"/>
  <c r="AE82" i="3"/>
  <c r="Q82" i="3"/>
  <c r="AM82" i="3" s="1"/>
  <c r="AE4" i="3"/>
  <c r="Q4" i="3"/>
  <c r="AM4" i="3" s="1"/>
  <c r="AE28" i="3"/>
  <c r="Q28" i="3"/>
  <c r="AM28" i="3" s="1"/>
  <c r="AE92" i="3"/>
  <c r="Q92" i="3"/>
  <c r="AM92" i="3" s="1"/>
  <c r="AE140" i="3"/>
  <c r="Q140" i="3"/>
  <c r="AM140" i="3" s="1"/>
  <c r="AE3" i="3"/>
  <c r="Q3" i="3"/>
  <c r="AM3" i="3" s="1"/>
  <c r="AE11" i="3"/>
  <c r="Q11" i="3"/>
  <c r="AM11" i="3" s="1"/>
  <c r="AE19" i="3"/>
  <c r="Q19" i="3"/>
  <c r="AM19" i="3" s="1"/>
  <c r="AE27" i="3"/>
  <c r="Q27" i="3"/>
  <c r="AM27" i="3" s="1"/>
  <c r="AE35" i="3"/>
  <c r="Q35" i="3"/>
  <c r="AM35" i="3" s="1"/>
  <c r="AE43" i="3"/>
  <c r="Q43" i="3"/>
  <c r="AM43" i="3" s="1"/>
  <c r="AE51" i="3"/>
  <c r="Q51" i="3"/>
  <c r="AM51" i="3" s="1"/>
  <c r="AE59" i="3"/>
  <c r="Q59" i="3"/>
  <c r="AM59" i="3" s="1"/>
  <c r="AE67" i="3"/>
  <c r="Q67" i="3"/>
  <c r="AM67" i="3" s="1"/>
  <c r="AE75" i="3"/>
  <c r="Q75" i="3"/>
  <c r="AM75" i="3" s="1"/>
  <c r="AE83" i="3"/>
  <c r="Q83" i="3"/>
  <c r="AM83" i="3" s="1"/>
  <c r="AE91" i="3"/>
  <c r="Q91" i="3"/>
  <c r="AM91" i="3" s="1"/>
  <c r="AE99" i="3"/>
  <c r="Q99" i="3"/>
  <c r="AM99" i="3" s="1"/>
  <c r="AE107" i="3"/>
  <c r="Q107" i="3"/>
  <c r="AM107" i="3" s="1"/>
  <c r="AE115" i="3"/>
  <c r="Q115" i="3"/>
  <c r="AM115" i="3" s="1"/>
  <c r="AE123" i="3"/>
  <c r="Q123" i="3"/>
  <c r="AM123" i="3" s="1"/>
  <c r="AE131" i="3"/>
  <c r="Q131" i="3"/>
  <c r="AM131" i="3" s="1"/>
  <c r="AE139" i="3"/>
  <c r="Q139" i="3"/>
  <c r="AM139" i="3" s="1"/>
  <c r="AE147" i="3"/>
  <c r="Q147" i="3"/>
  <c r="AM147" i="3" s="1"/>
  <c r="AE155" i="3"/>
  <c r="Q155" i="3"/>
  <c r="AM155" i="3" s="1"/>
  <c r="AE163" i="3"/>
  <c r="Q163" i="3"/>
  <c r="AM163" i="3" s="1"/>
  <c r="AE171" i="3"/>
  <c r="Q171" i="3"/>
  <c r="AM171" i="3" s="1"/>
  <c r="AE179" i="3"/>
  <c r="Q179" i="3"/>
  <c r="AM179" i="3" s="1"/>
  <c r="AE187" i="3"/>
  <c r="Q187" i="3"/>
  <c r="AM187" i="3" s="1"/>
  <c r="AE195" i="3"/>
  <c r="Q195" i="3"/>
  <c r="AM195" i="3" s="1"/>
  <c r="AE5" i="3"/>
  <c r="Q5" i="3"/>
  <c r="AM5" i="3" s="1"/>
  <c r="AE61" i="3"/>
  <c r="Q61" i="3"/>
  <c r="AM61" i="3" s="1"/>
  <c r="AE85" i="3"/>
  <c r="Q85" i="3"/>
  <c r="AM85" i="3" s="1"/>
  <c r="AE109" i="3"/>
  <c r="Q109" i="3"/>
  <c r="AM109" i="3" s="1"/>
  <c r="AE125" i="3"/>
  <c r="Q125" i="3"/>
  <c r="AM125" i="3" s="1"/>
  <c r="AE141" i="3"/>
  <c r="Q141" i="3"/>
  <c r="AM141" i="3" s="1"/>
  <c r="AE149" i="3"/>
  <c r="Q149" i="3"/>
  <c r="AM149" i="3" s="1"/>
  <c r="AE157" i="3"/>
  <c r="Q157" i="3"/>
  <c r="AM157" i="3" s="1"/>
  <c r="AE173" i="3"/>
  <c r="Q173" i="3"/>
  <c r="AM173" i="3" s="1"/>
  <c r="AE181" i="3"/>
  <c r="Q181" i="3"/>
  <c r="AM181" i="3" s="1"/>
  <c r="AE189" i="3"/>
  <c r="Q189" i="3"/>
  <c r="AM189" i="3" s="1"/>
  <c r="AE10" i="3"/>
  <c r="Q10" i="3"/>
  <c r="AM10" i="3" s="1"/>
  <c r="AE26" i="3"/>
  <c r="Q26" i="3"/>
  <c r="AM26" i="3" s="1"/>
  <c r="AE42" i="3"/>
  <c r="Q42" i="3"/>
  <c r="AM42" i="3" s="1"/>
  <c r="AE50" i="3"/>
  <c r="Q50" i="3"/>
  <c r="AM50" i="3" s="1"/>
  <c r="AE66" i="3"/>
  <c r="Q66" i="3"/>
  <c r="AM66" i="3" s="1"/>
  <c r="AE90" i="3"/>
  <c r="Q90" i="3"/>
  <c r="AM90" i="3" s="1"/>
  <c r="AE98" i="3"/>
  <c r="Q98" i="3"/>
  <c r="AM98" i="3" s="1"/>
  <c r="AE154" i="3"/>
  <c r="Q154" i="3"/>
  <c r="AM154" i="3" s="1"/>
  <c r="AE170" i="3"/>
  <c r="Q170" i="3"/>
  <c r="AM170" i="3" s="1"/>
  <c r="AE178" i="3"/>
  <c r="Q178" i="3"/>
  <c r="AM178" i="3" s="1"/>
  <c r="AE186" i="3"/>
  <c r="Q186" i="3"/>
  <c r="AM186" i="3" s="1"/>
  <c r="AE194" i="3"/>
  <c r="Q194" i="3"/>
  <c r="AM194" i="3" s="1"/>
  <c r="AE15" i="3"/>
  <c r="Q15" i="3"/>
  <c r="AM15" i="3" s="1"/>
  <c r="AE23" i="3"/>
  <c r="Q23" i="3"/>
  <c r="AM23" i="3" s="1"/>
  <c r="AE31" i="3"/>
  <c r="Q31" i="3"/>
  <c r="AM31" i="3" s="1"/>
  <c r="AE39" i="3"/>
  <c r="Q39" i="3"/>
  <c r="AM39" i="3" s="1"/>
  <c r="AE47" i="3"/>
  <c r="Q47" i="3"/>
  <c r="AM47" i="3" s="1"/>
  <c r="AE63" i="3"/>
  <c r="Q63" i="3"/>
  <c r="AM63" i="3" s="1"/>
  <c r="AE111" i="3"/>
  <c r="Q111" i="3"/>
  <c r="AM111" i="3" s="1"/>
  <c r="AE135" i="3"/>
  <c r="Q135" i="3"/>
  <c r="AM135" i="3" s="1"/>
  <c r="AE143" i="3"/>
  <c r="Q143" i="3"/>
  <c r="AM143" i="3" s="1"/>
  <c r="AE167" i="3"/>
  <c r="Q167" i="3"/>
  <c r="AM167" i="3" s="1"/>
  <c r="AE191" i="3"/>
  <c r="Q191" i="3"/>
  <c r="AM191" i="3" s="1"/>
  <c r="AE199" i="3"/>
  <c r="Q199" i="3"/>
  <c r="AM199" i="3" s="1"/>
  <c r="AE12" i="3"/>
  <c r="Q12" i="3"/>
  <c r="AM12" i="3" s="1"/>
  <c r="AE20" i="3"/>
  <c r="Q20" i="3"/>
  <c r="AM20" i="3" s="1"/>
  <c r="AE36" i="3"/>
  <c r="Q36" i="3"/>
  <c r="AM36" i="3" s="1"/>
  <c r="AE44" i="3"/>
  <c r="Q44" i="3"/>
  <c r="AM44" i="3" s="1"/>
  <c r="AE52" i="3"/>
  <c r="Q52" i="3"/>
  <c r="AM52" i="3" s="1"/>
  <c r="AE60" i="3"/>
  <c r="Q60" i="3"/>
  <c r="AM60" i="3" s="1"/>
  <c r="AE68" i="3"/>
  <c r="Q68" i="3"/>
  <c r="AM68" i="3" s="1"/>
  <c r="AE76" i="3"/>
  <c r="Q76" i="3"/>
  <c r="AM76" i="3" s="1"/>
  <c r="AE84" i="3"/>
  <c r="Q84" i="3"/>
  <c r="AM84" i="3" s="1"/>
  <c r="AE100" i="3"/>
  <c r="Q100" i="3"/>
  <c r="AM100" i="3" s="1"/>
  <c r="AE8" i="3"/>
  <c r="Q8" i="3"/>
  <c r="AM8" i="3" s="1"/>
  <c r="AE16" i="3"/>
  <c r="Q16" i="3"/>
  <c r="AM16" i="3" s="1"/>
  <c r="AE24" i="3"/>
  <c r="Q24" i="3"/>
  <c r="AM24" i="3" s="1"/>
  <c r="AE32" i="3"/>
  <c r="Q32" i="3"/>
  <c r="AM32" i="3" s="1"/>
  <c r="AE40" i="3"/>
  <c r="Q40" i="3"/>
  <c r="AM40" i="3" s="1"/>
  <c r="AE48" i="3"/>
  <c r="Q48" i="3"/>
  <c r="AM48" i="3" s="1"/>
  <c r="AE56" i="3"/>
  <c r="Q56" i="3"/>
  <c r="AM56" i="3" s="1"/>
  <c r="AE64" i="3"/>
  <c r="Q64" i="3"/>
  <c r="AM64" i="3" s="1"/>
  <c r="AE72" i="3"/>
  <c r="Q72" i="3"/>
  <c r="AM72" i="3" s="1"/>
  <c r="AE80" i="3"/>
  <c r="Q80" i="3"/>
  <c r="AM80" i="3" s="1"/>
  <c r="AE88" i="3"/>
  <c r="Q88" i="3"/>
  <c r="AM88" i="3" s="1"/>
  <c r="AE96" i="3"/>
  <c r="Q96" i="3"/>
  <c r="AM96" i="3" s="1"/>
  <c r="AE104" i="3"/>
  <c r="Q104" i="3"/>
  <c r="AM104" i="3" s="1"/>
  <c r="AE112" i="3"/>
  <c r="Q112" i="3"/>
  <c r="AM112" i="3" s="1"/>
  <c r="AE120" i="3"/>
  <c r="Q120" i="3"/>
  <c r="AM120" i="3" s="1"/>
  <c r="AE128" i="3"/>
  <c r="Q128" i="3"/>
  <c r="AM128" i="3" s="1"/>
  <c r="AE136" i="3"/>
  <c r="Q136" i="3"/>
  <c r="AM136" i="3" s="1"/>
  <c r="AE144" i="3"/>
  <c r="Q144" i="3"/>
  <c r="AM144" i="3" s="1"/>
  <c r="AE152" i="3"/>
  <c r="Q152" i="3"/>
  <c r="AM152" i="3" s="1"/>
  <c r="AE160" i="3"/>
  <c r="Q160" i="3"/>
  <c r="AM160" i="3" s="1"/>
  <c r="AE168" i="3"/>
  <c r="Q168" i="3"/>
  <c r="AM168" i="3" s="1"/>
  <c r="AE176" i="3"/>
  <c r="Q176" i="3"/>
  <c r="AM176" i="3" s="1"/>
  <c r="AE184" i="3"/>
  <c r="Q184" i="3"/>
  <c r="AM184" i="3" s="1"/>
  <c r="AE192" i="3"/>
  <c r="Q192" i="3"/>
  <c r="AM192" i="3" s="1"/>
  <c r="AE200" i="3"/>
  <c r="Q200" i="3"/>
  <c r="AM200" i="3" s="1"/>
  <c r="AE148" i="1"/>
  <c r="Q148" i="1"/>
  <c r="AM148" i="1" s="1"/>
  <c r="AE140" i="1"/>
  <c r="Q140" i="1"/>
  <c r="AM140" i="1" s="1"/>
  <c r="AE92" i="1"/>
  <c r="Q92" i="1"/>
  <c r="AM92" i="1" s="1"/>
  <c r="AE68" i="1"/>
  <c r="Q68" i="1"/>
  <c r="AM68" i="1" s="1"/>
  <c r="AE60" i="1"/>
  <c r="Q60" i="1"/>
  <c r="AM60" i="1" s="1"/>
  <c r="AE44" i="1"/>
  <c r="Q44" i="1"/>
  <c r="AM44" i="1" s="1"/>
  <c r="AE4" i="1"/>
  <c r="Q4" i="1"/>
  <c r="AM4" i="1" s="1"/>
  <c r="AE199" i="1"/>
  <c r="Q199" i="1"/>
  <c r="AM199" i="1" s="1"/>
  <c r="AE191" i="1"/>
  <c r="Q191" i="1"/>
  <c r="AM191" i="1" s="1"/>
  <c r="AE183" i="1"/>
  <c r="Q183" i="1"/>
  <c r="AM183" i="1" s="1"/>
  <c r="AE175" i="1"/>
  <c r="Q175" i="1"/>
  <c r="AM175" i="1" s="1"/>
  <c r="AE167" i="1"/>
  <c r="Q167" i="1"/>
  <c r="AM167" i="1" s="1"/>
  <c r="AE159" i="1"/>
  <c r="Q159" i="1"/>
  <c r="AM159" i="1" s="1"/>
  <c r="AE151" i="1"/>
  <c r="Q151" i="1"/>
  <c r="AM151" i="1" s="1"/>
  <c r="AE143" i="1"/>
  <c r="Q143" i="1"/>
  <c r="AM143" i="1" s="1"/>
  <c r="AE135" i="1"/>
  <c r="Q135" i="1"/>
  <c r="AM135" i="1" s="1"/>
  <c r="AE127" i="1"/>
  <c r="Q127" i="1"/>
  <c r="AM127" i="1" s="1"/>
  <c r="AE119" i="1"/>
  <c r="Q119" i="1"/>
  <c r="AM119" i="1" s="1"/>
  <c r="AE111" i="1"/>
  <c r="Q111" i="1"/>
  <c r="AM111" i="1" s="1"/>
  <c r="AE103" i="1"/>
  <c r="Q103" i="1"/>
  <c r="AM103" i="1" s="1"/>
  <c r="AE95" i="1"/>
  <c r="Q95" i="1"/>
  <c r="AM95" i="1" s="1"/>
  <c r="AE87" i="1"/>
  <c r="Q87" i="1"/>
  <c r="AM87" i="1" s="1"/>
  <c r="AE79" i="1"/>
  <c r="Q79" i="1"/>
  <c r="AM79" i="1" s="1"/>
  <c r="AE71" i="1"/>
  <c r="Q71" i="1"/>
  <c r="AM71" i="1" s="1"/>
  <c r="AE63" i="1"/>
  <c r="Q63" i="1"/>
  <c r="AM63" i="1" s="1"/>
  <c r="AE55" i="1"/>
  <c r="Q55" i="1"/>
  <c r="AM55" i="1" s="1"/>
  <c r="AE47" i="1"/>
  <c r="Q47" i="1"/>
  <c r="AM47" i="1" s="1"/>
  <c r="AE39" i="1"/>
  <c r="Q39" i="1"/>
  <c r="AM39" i="1" s="1"/>
  <c r="AE31" i="1"/>
  <c r="Q31" i="1"/>
  <c r="AM31" i="1" s="1"/>
  <c r="AE23" i="1"/>
  <c r="Q23" i="1"/>
  <c r="AM23" i="1" s="1"/>
  <c r="AE15" i="1"/>
  <c r="Q15" i="1"/>
  <c r="AM15" i="1" s="1"/>
  <c r="AE7" i="1"/>
  <c r="Q7" i="1"/>
  <c r="AM7" i="1" s="1"/>
  <c r="AE124" i="1"/>
  <c r="Q124" i="1"/>
  <c r="AM124" i="1" s="1"/>
  <c r="AE108" i="1"/>
  <c r="Q108" i="1"/>
  <c r="AM108" i="1" s="1"/>
  <c r="AE76" i="1"/>
  <c r="Q76" i="1"/>
  <c r="AM76" i="1" s="1"/>
  <c r="AE52" i="1"/>
  <c r="Q52" i="1"/>
  <c r="AM52" i="1" s="1"/>
  <c r="AE36" i="1"/>
  <c r="Q36" i="1"/>
  <c r="AM36" i="1" s="1"/>
  <c r="AE194" i="1"/>
  <c r="Q194" i="1"/>
  <c r="AM194" i="1" s="1"/>
  <c r="AE186" i="1"/>
  <c r="Q186" i="1"/>
  <c r="AM186" i="1" s="1"/>
  <c r="AE178" i="1"/>
  <c r="Q178" i="1"/>
  <c r="AM178" i="1" s="1"/>
  <c r="AE170" i="1"/>
  <c r="Q170" i="1"/>
  <c r="AM170" i="1" s="1"/>
  <c r="AE162" i="1"/>
  <c r="Q162" i="1"/>
  <c r="AM162" i="1" s="1"/>
  <c r="AE154" i="1"/>
  <c r="Q154" i="1"/>
  <c r="AM154" i="1" s="1"/>
  <c r="AE146" i="1"/>
  <c r="Q146" i="1"/>
  <c r="AM146" i="1" s="1"/>
  <c r="AE138" i="1"/>
  <c r="Q138" i="1"/>
  <c r="AM138" i="1" s="1"/>
  <c r="AE130" i="1"/>
  <c r="Q130" i="1"/>
  <c r="AM130" i="1" s="1"/>
  <c r="AE122" i="1"/>
  <c r="Q122" i="1"/>
  <c r="AM122" i="1" s="1"/>
  <c r="AE114" i="1"/>
  <c r="Q114" i="1"/>
  <c r="AM114" i="1" s="1"/>
  <c r="AE106" i="1"/>
  <c r="Q106" i="1"/>
  <c r="AM106" i="1" s="1"/>
  <c r="AE98" i="1"/>
  <c r="Q98" i="1"/>
  <c r="AM98" i="1" s="1"/>
  <c r="AE90" i="1"/>
  <c r="Q90" i="1"/>
  <c r="AM90" i="1" s="1"/>
  <c r="AE82" i="1"/>
  <c r="Q82" i="1"/>
  <c r="AM82" i="1" s="1"/>
  <c r="AE74" i="1"/>
  <c r="Q74" i="1"/>
  <c r="AM74" i="1" s="1"/>
  <c r="AE66" i="1"/>
  <c r="Q66" i="1"/>
  <c r="AM66" i="1" s="1"/>
  <c r="AE58" i="1"/>
  <c r="Q58" i="1"/>
  <c r="AM58" i="1" s="1"/>
  <c r="AE50" i="1"/>
  <c r="Q50" i="1"/>
  <c r="AM50" i="1" s="1"/>
  <c r="AE42" i="1"/>
  <c r="Q42" i="1"/>
  <c r="AM42" i="1" s="1"/>
  <c r="AE34" i="1"/>
  <c r="Q34" i="1"/>
  <c r="AM34" i="1" s="1"/>
  <c r="AE26" i="1"/>
  <c r="Q26" i="1"/>
  <c r="AM26" i="1" s="1"/>
  <c r="AE18" i="1"/>
  <c r="Q18" i="1"/>
  <c r="AM18" i="1" s="1"/>
  <c r="AE10" i="1"/>
  <c r="Q10" i="1"/>
  <c r="AM10" i="1" s="1"/>
  <c r="AE164" i="1"/>
  <c r="Q164" i="1"/>
  <c r="AM164" i="1" s="1"/>
  <c r="AE156" i="1"/>
  <c r="Q156" i="1"/>
  <c r="AM156" i="1" s="1"/>
  <c r="AE165" i="1"/>
  <c r="Q165" i="1"/>
  <c r="AM165" i="1" s="1"/>
  <c r="AE157" i="1"/>
  <c r="Q157" i="1"/>
  <c r="AM157" i="1" s="1"/>
  <c r="AE149" i="1"/>
  <c r="Q149" i="1"/>
  <c r="AM149" i="1" s="1"/>
  <c r="AE13" i="1"/>
  <c r="Q13" i="1"/>
  <c r="AM13" i="1" s="1"/>
  <c r="AE196" i="1"/>
  <c r="Q196" i="1"/>
  <c r="AM196" i="1" s="1"/>
  <c r="AE172" i="1"/>
  <c r="Q172" i="1"/>
  <c r="AM172" i="1" s="1"/>
  <c r="AE132" i="1"/>
  <c r="Q132" i="1"/>
  <c r="AM132" i="1" s="1"/>
  <c r="AE84" i="1"/>
  <c r="Q84" i="1"/>
  <c r="AM84" i="1" s="1"/>
  <c r="AE12" i="1"/>
  <c r="Q12" i="1"/>
  <c r="AM12" i="1" s="1"/>
  <c r="AE189" i="1"/>
  <c r="Q189" i="1"/>
  <c r="AM189" i="1" s="1"/>
  <c r="AE141" i="1"/>
  <c r="Q141" i="1"/>
  <c r="AM141" i="1" s="1"/>
  <c r="AE133" i="1"/>
  <c r="Q133" i="1"/>
  <c r="AM133" i="1" s="1"/>
  <c r="AE117" i="1"/>
  <c r="Q117" i="1"/>
  <c r="AM117" i="1" s="1"/>
  <c r="AE109" i="1"/>
  <c r="Q109" i="1"/>
  <c r="AM109" i="1" s="1"/>
  <c r="AE101" i="1"/>
  <c r="Q101" i="1"/>
  <c r="AM101" i="1" s="1"/>
  <c r="AE77" i="1"/>
  <c r="Q77" i="1"/>
  <c r="AM77" i="1" s="1"/>
  <c r="AE37" i="1"/>
  <c r="Q37" i="1"/>
  <c r="AM37" i="1" s="1"/>
  <c r="AE21" i="1"/>
  <c r="Q21" i="1"/>
  <c r="AM21" i="1" s="1"/>
  <c r="AE5" i="1"/>
  <c r="Q5" i="1"/>
  <c r="AM5" i="1" s="1"/>
  <c r="AE200" i="1"/>
  <c r="Q200" i="1"/>
  <c r="AM200" i="1" s="1"/>
  <c r="AE192" i="1"/>
  <c r="Q192" i="1"/>
  <c r="AM192" i="1" s="1"/>
  <c r="AE184" i="1"/>
  <c r="Q184" i="1"/>
  <c r="AM184" i="1" s="1"/>
  <c r="AE176" i="1"/>
  <c r="Q176" i="1"/>
  <c r="AM176" i="1" s="1"/>
  <c r="AE168" i="1"/>
  <c r="Q168" i="1"/>
  <c r="AM168" i="1" s="1"/>
  <c r="AE160" i="1"/>
  <c r="Q160" i="1"/>
  <c r="AM160" i="1" s="1"/>
  <c r="AE152" i="1"/>
  <c r="Q152" i="1"/>
  <c r="AM152" i="1" s="1"/>
  <c r="AE144" i="1"/>
  <c r="Q144" i="1"/>
  <c r="AM144" i="1" s="1"/>
  <c r="AE136" i="1"/>
  <c r="Q136" i="1"/>
  <c r="AM136" i="1" s="1"/>
  <c r="AE128" i="1"/>
  <c r="Q128" i="1"/>
  <c r="AM128" i="1" s="1"/>
  <c r="AE120" i="1"/>
  <c r="Q120" i="1"/>
  <c r="AM120" i="1" s="1"/>
  <c r="AE112" i="1"/>
  <c r="Q112" i="1"/>
  <c r="AM112" i="1" s="1"/>
  <c r="AE104" i="1"/>
  <c r="Q104" i="1"/>
  <c r="AM104" i="1" s="1"/>
  <c r="AE96" i="1"/>
  <c r="Q96" i="1"/>
  <c r="AM96" i="1" s="1"/>
  <c r="AE88" i="1"/>
  <c r="Q88" i="1"/>
  <c r="AM88" i="1" s="1"/>
  <c r="AE80" i="1"/>
  <c r="Q80" i="1"/>
  <c r="AM80" i="1" s="1"/>
  <c r="AE72" i="1"/>
  <c r="Q72" i="1"/>
  <c r="AM72" i="1" s="1"/>
  <c r="AE64" i="1"/>
  <c r="Q64" i="1"/>
  <c r="AM64" i="1" s="1"/>
  <c r="AE56" i="1"/>
  <c r="Q56" i="1"/>
  <c r="AM56" i="1" s="1"/>
  <c r="AE48" i="1"/>
  <c r="Q48" i="1"/>
  <c r="AM48" i="1" s="1"/>
  <c r="AE40" i="1"/>
  <c r="Q40" i="1"/>
  <c r="AM40" i="1" s="1"/>
  <c r="AE32" i="1"/>
  <c r="Q32" i="1"/>
  <c r="AM32" i="1" s="1"/>
  <c r="AE24" i="1"/>
  <c r="Q24" i="1"/>
  <c r="AM24" i="1" s="1"/>
  <c r="AE16" i="1"/>
  <c r="Q16" i="1"/>
  <c r="AM16" i="1" s="1"/>
  <c r="AE8" i="1"/>
  <c r="Q8" i="1"/>
  <c r="AM8" i="1" s="1"/>
  <c r="AE180" i="1"/>
  <c r="Q180" i="1"/>
  <c r="AM180" i="1" s="1"/>
  <c r="AE20" i="1"/>
  <c r="Q20" i="1"/>
  <c r="AM20" i="1" s="1"/>
  <c r="AE2" i="1"/>
  <c r="AM2" i="1"/>
  <c r="AE69" i="1"/>
  <c r="Q69" i="1"/>
  <c r="AM69" i="1" s="1"/>
  <c r="AE61" i="1"/>
  <c r="Q61" i="1"/>
  <c r="AM61" i="1" s="1"/>
  <c r="AE53" i="1"/>
  <c r="Q53" i="1"/>
  <c r="AM53" i="1" s="1"/>
  <c r="AE45" i="1"/>
  <c r="Q45" i="1"/>
  <c r="AM45" i="1" s="1"/>
  <c r="AE195" i="1"/>
  <c r="Q195" i="1"/>
  <c r="AM195" i="1" s="1"/>
  <c r="AE187" i="1"/>
  <c r="Q187" i="1"/>
  <c r="AM187" i="1" s="1"/>
  <c r="AE179" i="1"/>
  <c r="Q179" i="1"/>
  <c r="AM179" i="1" s="1"/>
  <c r="AE171" i="1"/>
  <c r="Q171" i="1"/>
  <c r="AM171" i="1" s="1"/>
  <c r="AE163" i="1"/>
  <c r="Q163" i="1"/>
  <c r="AM163" i="1" s="1"/>
  <c r="AE155" i="1"/>
  <c r="Q155" i="1"/>
  <c r="AM155" i="1" s="1"/>
  <c r="AE147" i="1"/>
  <c r="Q147" i="1"/>
  <c r="AM147" i="1" s="1"/>
  <c r="AE139" i="1"/>
  <c r="Q139" i="1"/>
  <c r="AM139" i="1" s="1"/>
  <c r="AE131" i="1"/>
  <c r="Q131" i="1"/>
  <c r="AM131" i="1" s="1"/>
  <c r="AE123" i="1"/>
  <c r="Q123" i="1"/>
  <c r="AM123" i="1" s="1"/>
  <c r="AE115" i="1"/>
  <c r="Q115" i="1"/>
  <c r="AM115" i="1" s="1"/>
  <c r="AE107" i="1"/>
  <c r="Q107" i="1"/>
  <c r="AM107" i="1" s="1"/>
  <c r="AE99" i="1"/>
  <c r="Q99" i="1"/>
  <c r="AM99" i="1" s="1"/>
  <c r="AE91" i="1"/>
  <c r="Q91" i="1"/>
  <c r="AM91" i="1" s="1"/>
  <c r="AE83" i="1"/>
  <c r="Q83" i="1"/>
  <c r="AM83" i="1" s="1"/>
  <c r="AE75" i="1"/>
  <c r="Q75" i="1"/>
  <c r="AM75" i="1" s="1"/>
  <c r="AE67" i="1"/>
  <c r="Q67" i="1"/>
  <c r="AM67" i="1" s="1"/>
  <c r="AE59" i="1"/>
  <c r="Q59" i="1"/>
  <c r="AM59" i="1" s="1"/>
  <c r="AE51" i="1"/>
  <c r="Q51" i="1"/>
  <c r="AM51" i="1" s="1"/>
  <c r="AE43" i="1"/>
  <c r="Q43" i="1"/>
  <c r="AM43" i="1" s="1"/>
  <c r="AE35" i="1"/>
  <c r="Q35" i="1"/>
  <c r="AM35" i="1" s="1"/>
  <c r="AE27" i="1"/>
  <c r="Q27" i="1"/>
  <c r="AM27" i="1" s="1"/>
  <c r="AE19" i="1"/>
  <c r="Q19" i="1"/>
  <c r="AM19" i="1" s="1"/>
  <c r="AE11" i="1"/>
  <c r="Q11" i="1"/>
  <c r="AM11" i="1" s="1"/>
  <c r="AE3" i="1"/>
  <c r="Q3" i="1"/>
  <c r="AM3" i="1" s="1"/>
  <c r="AE188" i="1"/>
  <c r="Q188" i="1"/>
  <c r="AM188" i="1" s="1"/>
  <c r="AE100" i="1"/>
  <c r="Q100" i="1"/>
  <c r="AM100" i="1" s="1"/>
  <c r="AE173" i="1"/>
  <c r="Q173" i="1"/>
  <c r="AM173" i="1" s="1"/>
  <c r="AE125" i="1"/>
  <c r="Q125" i="1"/>
  <c r="AM125" i="1" s="1"/>
  <c r="AE93" i="1"/>
  <c r="Q93" i="1"/>
  <c r="AM93" i="1" s="1"/>
  <c r="AE29" i="1"/>
  <c r="Q29" i="1"/>
  <c r="AM29" i="1" s="1"/>
  <c r="AE198" i="1"/>
  <c r="Q198" i="1"/>
  <c r="AM198" i="1" s="1"/>
  <c r="AE190" i="1"/>
  <c r="Q190" i="1"/>
  <c r="AM190" i="1" s="1"/>
  <c r="AE182" i="1"/>
  <c r="Q182" i="1"/>
  <c r="AM182" i="1" s="1"/>
  <c r="AE174" i="1"/>
  <c r="Q174" i="1"/>
  <c r="AM174" i="1" s="1"/>
  <c r="AE166" i="1"/>
  <c r="Q166" i="1"/>
  <c r="AM166" i="1" s="1"/>
  <c r="AE158" i="1"/>
  <c r="Q158" i="1"/>
  <c r="AM158" i="1" s="1"/>
  <c r="AE150" i="1"/>
  <c r="Q150" i="1"/>
  <c r="AM150" i="1" s="1"/>
  <c r="AE142" i="1"/>
  <c r="Q142" i="1"/>
  <c r="AM142" i="1" s="1"/>
  <c r="AE134" i="1"/>
  <c r="Q134" i="1"/>
  <c r="AM134" i="1" s="1"/>
  <c r="AE126" i="1"/>
  <c r="Q126" i="1"/>
  <c r="AM126" i="1" s="1"/>
  <c r="AE118" i="1"/>
  <c r="Q118" i="1"/>
  <c r="AM118" i="1" s="1"/>
  <c r="AE110" i="1"/>
  <c r="Q110" i="1"/>
  <c r="AM110" i="1" s="1"/>
  <c r="AE102" i="1"/>
  <c r="Q102" i="1"/>
  <c r="AM102" i="1" s="1"/>
  <c r="AE94" i="1"/>
  <c r="Q94" i="1"/>
  <c r="AM94" i="1" s="1"/>
  <c r="AE86" i="1"/>
  <c r="Q86" i="1"/>
  <c r="AM86" i="1" s="1"/>
  <c r="AE78" i="1"/>
  <c r="Q78" i="1"/>
  <c r="AM78" i="1" s="1"/>
  <c r="AE70" i="1"/>
  <c r="Q70" i="1"/>
  <c r="AM70" i="1" s="1"/>
  <c r="AE62" i="1"/>
  <c r="Q62" i="1"/>
  <c r="AM62" i="1" s="1"/>
  <c r="AE54" i="1"/>
  <c r="Q54" i="1"/>
  <c r="AM54" i="1" s="1"/>
  <c r="AE46" i="1"/>
  <c r="Q46" i="1"/>
  <c r="AM46" i="1" s="1"/>
  <c r="AE38" i="1"/>
  <c r="Q38" i="1"/>
  <c r="AM38" i="1" s="1"/>
  <c r="AE30" i="1"/>
  <c r="Q30" i="1"/>
  <c r="AM30" i="1" s="1"/>
  <c r="AE22" i="1"/>
  <c r="Q22" i="1"/>
  <c r="AM22" i="1" s="1"/>
  <c r="AE14" i="1"/>
  <c r="Q14" i="1"/>
  <c r="AM14" i="1" s="1"/>
  <c r="AE6" i="1"/>
  <c r="Q6" i="1"/>
  <c r="AM6" i="1" s="1"/>
  <c r="AE116" i="1"/>
  <c r="Q116" i="1"/>
  <c r="AM116" i="1" s="1"/>
  <c r="AE28" i="1"/>
  <c r="Q28" i="1"/>
  <c r="AM28" i="1" s="1"/>
  <c r="AE197" i="1"/>
  <c r="Q197" i="1"/>
  <c r="AM197" i="1" s="1"/>
  <c r="AE181" i="1"/>
  <c r="Q181" i="1"/>
  <c r="AM181" i="1" s="1"/>
  <c r="AE85" i="1"/>
  <c r="Q85" i="1"/>
  <c r="AM85" i="1" s="1"/>
  <c r="AE193" i="1"/>
  <c r="Q193" i="1"/>
  <c r="AM193" i="1" s="1"/>
  <c r="AE185" i="1"/>
  <c r="Q185" i="1"/>
  <c r="AM185" i="1" s="1"/>
  <c r="AE177" i="1"/>
  <c r="Q177" i="1"/>
  <c r="AM177" i="1" s="1"/>
  <c r="AE169" i="1"/>
  <c r="Q169" i="1"/>
  <c r="AM169" i="1" s="1"/>
  <c r="AE161" i="1"/>
  <c r="Q161" i="1"/>
  <c r="AM161" i="1" s="1"/>
  <c r="AE153" i="1"/>
  <c r="Q153" i="1"/>
  <c r="AM153" i="1" s="1"/>
  <c r="AE145" i="1"/>
  <c r="Q145" i="1"/>
  <c r="AM145" i="1" s="1"/>
  <c r="AE137" i="1"/>
  <c r="Q137" i="1"/>
  <c r="AM137" i="1" s="1"/>
  <c r="AE129" i="1"/>
  <c r="Q129" i="1"/>
  <c r="AM129" i="1" s="1"/>
  <c r="AE121" i="1"/>
  <c r="Q121" i="1"/>
  <c r="AM121" i="1" s="1"/>
  <c r="AE113" i="1"/>
  <c r="Q113" i="1"/>
  <c r="AM113" i="1" s="1"/>
  <c r="AE105" i="1"/>
  <c r="Q105" i="1"/>
  <c r="AM105" i="1" s="1"/>
  <c r="AE97" i="1"/>
  <c r="Q97" i="1"/>
  <c r="AM97" i="1" s="1"/>
  <c r="AE89" i="1"/>
  <c r="Q89" i="1"/>
  <c r="AM89" i="1" s="1"/>
  <c r="AE81" i="1"/>
  <c r="Q81" i="1"/>
  <c r="AM81" i="1" s="1"/>
  <c r="AE73" i="1"/>
  <c r="Q73" i="1"/>
  <c r="AM73" i="1" s="1"/>
  <c r="AE65" i="1"/>
  <c r="Q65" i="1"/>
  <c r="AM65" i="1" s="1"/>
  <c r="AE57" i="1"/>
  <c r="Q57" i="1"/>
  <c r="AM57" i="1" s="1"/>
  <c r="AE49" i="1"/>
  <c r="Q49" i="1"/>
  <c r="AM49" i="1" s="1"/>
  <c r="AE41" i="1"/>
  <c r="Q41" i="1"/>
  <c r="AM41" i="1" s="1"/>
  <c r="AE33" i="1"/>
  <c r="Q33" i="1"/>
  <c r="AM33" i="1" s="1"/>
  <c r="AE25" i="1"/>
  <c r="Q25" i="1"/>
  <c r="AM25" i="1" s="1"/>
  <c r="AE17" i="1"/>
  <c r="Q17" i="1"/>
  <c r="AM17" i="1" s="1"/>
  <c r="AE9" i="1"/>
  <c r="Q9" i="1"/>
  <c r="AM9" i="1" s="1"/>
  <c r="AG201" i="1"/>
  <c r="AG201" i="3"/>
  <c r="AI201" i="3"/>
  <c r="AI201" i="1"/>
  <c r="AL5" i="5"/>
  <c r="AH5" i="5"/>
  <c r="AF23" i="5"/>
  <c r="AK23" i="5"/>
  <c r="AF39" i="5"/>
  <c r="AK39" i="5"/>
  <c r="AK95" i="5"/>
  <c r="AF95" i="5"/>
  <c r="AL133" i="5"/>
  <c r="AH133" i="5"/>
  <c r="AK143" i="5"/>
  <c r="AF143" i="5"/>
  <c r="AF151" i="5"/>
  <c r="AK151" i="5"/>
  <c r="AH8" i="5"/>
  <c r="AL8" i="5"/>
  <c r="AK10" i="5"/>
  <c r="AF10" i="5"/>
  <c r="AH16" i="5"/>
  <c r="AL16" i="5"/>
  <c r="AK18" i="5"/>
  <c r="AF18" i="5"/>
  <c r="AH24" i="5"/>
  <c r="AL24" i="5"/>
  <c r="AK26" i="5"/>
  <c r="AF26" i="5"/>
  <c r="AH32" i="5"/>
  <c r="AL32" i="5"/>
  <c r="AK34" i="5"/>
  <c r="AF34" i="5"/>
  <c r="AH40" i="5"/>
  <c r="AL40" i="5"/>
  <c r="AK42" i="5"/>
  <c r="AF42" i="5"/>
  <c r="AH48" i="5"/>
  <c r="AL48" i="5"/>
  <c r="AK50" i="5"/>
  <c r="AF50" i="5"/>
  <c r="AH56" i="5"/>
  <c r="AL56" i="5"/>
  <c r="AK58" i="5"/>
  <c r="AF58" i="5"/>
  <c r="AL64" i="5"/>
  <c r="AH64" i="5"/>
  <c r="AK66" i="5"/>
  <c r="AF66" i="5"/>
  <c r="AL72" i="5"/>
  <c r="AH72" i="5"/>
  <c r="AK74" i="5"/>
  <c r="AF74" i="5"/>
  <c r="AL80" i="5"/>
  <c r="AH80" i="5"/>
  <c r="AK82" i="5"/>
  <c r="AF82" i="5"/>
  <c r="AL88" i="5"/>
  <c r="AH88" i="5"/>
  <c r="AK90" i="5"/>
  <c r="AF90" i="5"/>
  <c r="AL96" i="5"/>
  <c r="AH96" i="5"/>
  <c r="AK98" i="5"/>
  <c r="AF98" i="5"/>
  <c r="AL104" i="5"/>
  <c r="AH104" i="5"/>
  <c r="AK106" i="5"/>
  <c r="AF106" i="5"/>
  <c r="AL112" i="5"/>
  <c r="AH112" i="5"/>
  <c r="AK114" i="5"/>
  <c r="AF114" i="5"/>
  <c r="AL120" i="5"/>
  <c r="AH120" i="5"/>
  <c r="AK122" i="5"/>
  <c r="AF122" i="5"/>
  <c r="AL128" i="5"/>
  <c r="AH128" i="5"/>
  <c r="AK130" i="5"/>
  <c r="AF130" i="5"/>
  <c r="AL136" i="5"/>
  <c r="AH136" i="5"/>
  <c r="AK138" i="5"/>
  <c r="AF138" i="5"/>
  <c r="AL144" i="5"/>
  <c r="AH144" i="5"/>
  <c r="AK146" i="5"/>
  <c r="AF146" i="5"/>
  <c r="AL152" i="5"/>
  <c r="AH152" i="5"/>
  <c r="AK154" i="5"/>
  <c r="AF154" i="5"/>
  <c r="AL160" i="5"/>
  <c r="AH160" i="5"/>
  <c r="AK162" i="5"/>
  <c r="AF162" i="5"/>
  <c r="AL168" i="5"/>
  <c r="AH168" i="5"/>
  <c r="AK170" i="5"/>
  <c r="AF170" i="5"/>
  <c r="AL176" i="5"/>
  <c r="AH176" i="5"/>
  <c r="AK178" i="5"/>
  <c r="AF178" i="5"/>
  <c r="AL184" i="5"/>
  <c r="AH184" i="5"/>
  <c r="AK186" i="5"/>
  <c r="AF186" i="5"/>
  <c r="AL192" i="5"/>
  <c r="AH192" i="5"/>
  <c r="AK194" i="5"/>
  <c r="AF194" i="5"/>
  <c r="AL200" i="5"/>
  <c r="AH200" i="5"/>
  <c r="AL29" i="5"/>
  <c r="AH29" i="5"/>
  <c r="AL125" i="5"/>
  <c r="AH125" i="5"/>
  <c r="AK4" i="5"/>
  <c r="AF4" i="5"/>
  <c r="AL10" i="5"/>
  <c r="AH10" i="5"/>
  <c r="AK12" i="5"/>
  <c r="AF12" i="5"/>
  <c r="AL18" i="5"/>
  <c r="AH18" i="5"/>
  <c r="AK20" i="5"/>
  <c r="AF20" i="5"/>
  <c r="AL26" i="5"/>
  <c r="AH26" i="5"/>
  <c r="AK28" i="5"/>
  <c r="AF28" i="5"/>
  <c r="AL34" i="5"/>
  <c r="AH34" i="5"/>
  <c r="AK36" i="5"/>
  <c r="AF36" i="5"/>
  <c r="AL42" i="5"/>
  <c r="AH42" i="5"/>
  <c r="AK44" i="5"/>
  <c r="AF44" i="5"/>
  <c r="AL50" i="5"/>
  <c r="AH50" i="5"/>
  <c r="AK52" i="5"/>
  <c r="AF52" i="5"/>
  <c r="AL58" i="5"/>
  <c r="AH58" i="5"/>
  <c r="AK60" i="5"/>
  <c r="AF60" i="5"/>
  <c r="AL66" i="5"/>
  <c r="AH66" i="5"/>
  <c r="AK68" i="5"/>
  <c r="AF68" i="5"/>
  <c r="AL74" i="5"/>
  <c r="AH74" i="5"/>
  <c r="AK76" i="5"/>
  <c r="AF76" i="5"/>
  <c r="AL82" i="5"/>
  <c r="AH82" i="5"/>
  <c r="AK84" i="5"/>
  <c r="AF84" i="5"/>
  <c r="AL90" i="5"/>
  <c r="AH90" i="5"/>
  <c r="AK92" i="5"/>
  <c r="AF92" i="5"/>
  <c r="AL98" i="5"/>
  <c r="AH98" i="5"/>
  <c r="AK100" i="5"/>
  <c r="AF100" i="5"/>
  <c r="AL106" i="5"/>
  <c r="AH106" i="5"/>
  <c r="AK108" i="5"/>
  <c r="AF108" i="5"/>
  <c r="AL114" i="5"/>
  <c r="AH114" i="5"/>
  <c r="AK116" i="5"/>
  <c r="AF116" i="5"/>
  <c r="AL122" i="5"/>
  <c r="AH122" i="5"/>
  <c r="AK124" i="5"/>
  <c r="AF124" i="5"/>
  <c r="AL130" i="5"/>
  <c r="AH130" i="5"/>
  <c r="AK132" i="5"/>
  <c r="AF132" i="5"/>
  <c r="AL138" i="5"/>
  <c r="AH138" i="5"/>
  <c r="AK140" i="5"/>
  <c r="AF140" i="5"/>
  <c r="AL146" i="5"/>
  <c r="AH146" i="5"/>
  <c r="AK148" i="5"/>
  <c r="AF148" i="5"/>
  <c r="AL154" i="5"/>
  <c r="AH154" i="5"/>
  <c r="AK156" i="5"/>
  <c r="AF156" i="5"/>
  <c r="AL162" i="5"/>
  <c r="AH162" i="5"/>
  <c r="AK164" i="5"/>
  <c r="AF164" i="5"/>
  <c r="AL170" i="5"/>
  <c r="AH170" i="5"/>
  <c r="AK172" i="5"/>
  <c r="AF172" i="5"/>
  <c r="AL178" i="5"/>
  <c r="AH178" i="5"/>
  <c r="AK180" i="5"/>
  <c r="AF180" i="5"/>
  <c r="AL186" i="5"/>
  <c r="AH186" i="5"/>
  <c r="AK188" i="5"/>
  <c r="AF188" i="5"/>
  <c r="AL194" i="5"/>
  <c r="AH194" i="5"/>
  <c r="AK196" i="5"/>
  <c r="AF196" i="5"/>
  <c r="AF31" i="5"/>
  <c r="AK31" i="5"/>
  <c r="AL37" i="5"/>
  <c r="AH37" i="5"/>
  <c r="AF47" i="5"/>
  <c r="AK47" i="5"/>
  <c r="AK63" i="5"/>
  <c r="AF63" i="5"/>
  <c r="AL69" i="5"/>
  <c r="AH69" i="5"/>
  <c r="AK127" i="5"/>
  <c r="AF127" i="5"/>
  <c r="AL149" i="5"/>
  <c r="AH149" i="5"/>
  <c r="AL157" i="5"/>
  <c r="AH157" i="5"/>
  <c r="AL165" i="5"/>
  <c r="AH165" i="5"/>
  <c r="AK175" i="5"/>
  <c r="AF175" i="5"/>
  <c r="AL197" i="5"/>
  <c r="AH197" i="5"/>
  <c r="AG4" i="5"/>
  <c r="AG201" i="5" s="1"/>
  <c r="AL7" i="5"/>
  <c r="AH7" i="5"/>
  <c r="AK9" i="5"/>
  <c r="AF9" i="5"/>
  <c r="AL15" i="5"/>
  <c r="AH15" i="5"/>
  <c r="AK17" i="5"/>
  <c r="AF17" i="5"/>
  <c r="AL23" i="5"/>
  <c r="AH23" i="5"/>
  <c r="AK25" i="5"/>
  <c r="AF25" i="5"/>
  <c r="AL31" i="5"/>
  <c r="AH31" i="5"/>
  <c r="AK33" i="5"/>
  <c r="AF33" i="5"/>
  <c r="AL39" i="5"/>
  <c r="AH39" i="5"/>
  <c r="AK41" i="5"/>
  <c r="AF41" i="5"/>
  <c r="AL47" i="5"/>
  <c r="AH47" i="5"/>
  <c r="AK49" i="5"/>
  <c r="AF49" i="5"/>
  <c r="AL55" i="5"/>
  <c r="AH55" i="5"/>
  <c r="AK57" i="5"/>
  <c r="AF57" i="5"/>
  <c r="AL63" i="5"/>
  <c r="AH63" i="5"/>
  <c r="AK65" i="5"/>
  <c r="AF65" i="5"/>
  <c r="AL71" i="5"/>
  <c r="AH71" i="5"/>
  <c r="AK73" i="5"/>
  <c r="AF73" i="5"/>
  <c r="AL79" i="5"/>
  <c r="AH79" i="5"/>
  <c r="AK81" i="5"/>
  <c r="AF81" i="5"/>
  <c r="AL87" i="5"/>
  <c r="AH87" i="5"/>
  <c r="AK89" i="5"/>
  <c r="AF89" i="5"/>
  <c r="AL95" i="5"/>
  <c r="AH95" i="5"/>
  <c r="AK97" i="5"/>
  <c r="AF97" i="5"/>
  <c r="AL103" i="5"/>
  <c r="AH103" i="5"/>
  <c r="AK105" i="5"/>
  <c r="AF105" i="5"/>
  <c r="AL111" i="5"/>
  <c r="AH111" i="5"/>
  <c r="AK113" i="5"/>
  <c r="AF113" i="5"/>
  <c r="AL119" i="5"/>
  <c r="AH119" i="5"/>
  <c r="AK121" i="5"/>
  <c r="AF121" i="5"/>
  <c r="AL127" i="5"/>
  <c r="AH127" i="5"/>
  <c r="AK129" i="5"/>
  <c r="AF129" i="5"/>
  <c r="AL135" i="5"/>
  <c r="AH135" i="5"/>
  <c r="AK137" i="5"/>
  <c r="AF137" i="5"/>
  <c r="AL143" i="5"/>
  <c r="AH143" i="5"/>
  <c r="AK145" i="5"/>
  <c r="AF145" i="5"/>
  <c r="AL151" i="5"/>
  <c r="AH151" i="5"/>
  <c r="AK153" i="5"/>
  <c r="AF153" i="5"/>
  <c r="AL159" i="5"/>
  <c r="AH159" i="5"/>
  <c r="AK161" i="5"/>
  <c r="AF161" i="5"/>
  <c r="AL167" i="5"/>
  <c r="AH167" i="5"/>
  <c r="AK169" i="5"/>
  <c r="AF169" i="5"/>
  <c r="AL175" i="5"/>
  <c r="AH175" i="5"/>
  <c r="AK177" i="5"/>
  <c r="AF177" i="5"/>
  <c r="AL183" i="5"/>
  <c r="AH183" i="5"/>
  <c r="AK185" i="5"/>
  <c r="AF185" i="5"/>
  <c r="AL191" i="5"/>
  <c r="AH191" i="5"/>
  <c r="AK193" i="5"/>
  <c r="AF193" i="5"/>
  <c r="AL199" i="5"/>
  <c r="AH199" i="5"/>
  <c r="AL13" i="5"/>
  <c r="AH13" i="5"/>
  <c r="AL77" i="5"/>
  <c r="AH77" i="5"/>
  <c r="AK87" i="5"/>
  <c r="AF87" i="5"/>
  <c r="AK111" i="5"/>
  <c r="AF111" i="5"/>
  <c r="AK119" i="5"/>
  <c r="AF119" i="5"/>
  <c r="AL189" i="5"/>
  <c r="AH189" i="5"/>
  <c r="AH4" i="5"/>
  <c r="AL4" i="5"/>
  <c r="AF6" i="5"/>
  <c r="AK6" i="5"/>
  <c r="AH12" i="5"/>
  <c r="AL12" i="5"/>
  <c r="AF14" i="5"/>
  <c r="AK14" i="5"/>
  <c r="AH20" i="5"/>
  <c r="AL20" i="5"/>
  <c r="AF22" i="5"/>
  <c r="AK22" i="5"/>
  <c r="AH28" i="5"/>
  <c r="AL28" i="5"/>
  <c r="AF30" i="5"/>
  <c r="AK30" i="5"/>
  <c r="AH36" i="5"/>
  <c r="AL36" i="5"/>
  <c r="AF38" i="5"/>
  <c r="AK38" i="5"/>
  <c r="AH44" i="5"/>
  <c r="AL44" i="5"/>
  <c r="AF46" i="5"/>
  <c r="AK46" i="5"/>
  <c r="AH52" i="5"/>
  <c r="AL52" i="5"/>
  <c r="AF54" i="5"/>
  <c r="AK54" i="5"/>
  <c r="AL60" i="5"/>
  <c r="AH60" i="5"/>
  <c r="AK62" i="5"/>
  <c r="AF62" i="5"/>
  <c r="AL68" i="5"/>
  <c r="AH68" i="5"/>
  <c r="AK70" i="5"/>
  <c r="AF70" i="5"/>
  <c r="AL76" i="5"/>
  <c r="AH76" i="5"/>
  <c r="AK78" i="5"/>
  <c r="AF78" i="5"/>
  <c r="AL84" i="5"/>
  <c r="AH84" i="5"/>
  <c r="AK86" i="5"/>
  <c r="AF86" i="5"/>
  <c r="AL92" i="5"/>
  <c r="AH92" i="5"/>
  <c r="AK94" i="5"/>
  <c r="AF94" i="5"/>
  <c r="AL100" i="5"/>
  <c r="AH100" i="5"/>
  <c r="AK102" i="5"/>
  <c r="AF102" i="5"/>
  <c r="AL108" i="5"/>
  <c r="AH108" i="5"/>
  <c r="AK110" i="5"/>
  <c r="AF110" i="5"/>
  <c r="AL116" i="5"/>
  <c r="AH116" i="5"/>
  <c r="AK118" i="5"/>
  <c r="AF118" i="5"/>
  <c r="AL124" i="5"/>
  <c r="AH124" i="5"/>
  <c r="AK126" i="5"/>
  <c r="AF126" i="5"/>
  <c r="AL132" i="5"/>
  <c r="AH132" i="5"/>
  <c r="AK134" i="5"/>
  <c r="AF134" i="5"/>
  <c r="AL140" i="5"/>
  <c r="AH140" i="5"/>
  <c r="AK142" i="5"/>
  <c r="AF142" i="5"/>
  <c r="AL148" i="5"/>
  <c r="AH148" i="5"/>
  <c r="AK150" i="5"/>
  <c r="AF150" i="5"/>
  <c r="AL156" i="5"/>
  <c r="AH156" i="5"/>
  <c r="AK158" i="5"/>
  <c r="AF158" i="5"/>
  <c r="AL164" i="5"/>
  <c r="AH164" i="5"/>
  <c r="AK166" i="5"/>
  <c r="AF166" i="5"/>
  <c r="AL172" i="5"/>
  <c r="AH172" i="5"/>
  <c r="AK174" i="5"/>
  <c r="AF174" i="5"/>
  <c r="AL180" i="5"/>
  <c r="AH180" i="5"/>
  <c r="AK182" i="5"/>
  <c r="AF182" i="5"/>
  <c r="AL188" i="5"/>
  <c r="AH188" i="5"/>
  <c r="AK190" i="5"/>
  <c r="AF190" i="5"/>
  <c r="AL196" i="5"/>
  <c r="AH196" i="5"/>
  <c r="AK198" i="5"/>
  <c r="AF198" i="5"/>
  <c r="AF7" i="5"/>
  <c r="AK7" i="5"/>
  <c r="AF15" i="5"/>
  <c r="AK15" i="5"/>
  <c r="AL45" i="5"/>
  <c r="AH45" i="5"/>
  <c r="AL53" i="5"/>
  <c r="AH53" i="5"/>
  <c r="AL61" i="5"/>
  <c r="AH61" i="5"/>
  <c r="AK71" i="5"/>
  <c r="AF71" i="5"/>
  <c r="AL93" i="5"/>
  <c r="AH93" i="5"/>
  <c r="AL101" i="5"/>
  <c r="AH101" i="5"/>
  <c r="AL109" i="5"/>
  <c r="AH109" i="5"/>
  <c r="AL117" i="5"/>
  <c r="AH117" i="5"/>
  <c r="AK159" i="5"/>
  <c r="AF159" i="5"/>
  <c r="AL173" i="5"/>
  <c r="AH173" i="5"/>
  <c r="AL181" i="5"/>
  <c r="AH181" i="5"/>
  <c r="AF3" i="5"/>
  <c r="AK3" i="5"/>
  <c r="AI4" i="5"/>
  <c r="AI201" i="5" s="1"/>
  <c r="AH9" i="5"/>
  <c r="AL9" i="5"/>
  <c r="AF11" i="5"/>
  <c r="AK11" i="5"/>
  <c r="AH17" i="5"/>
  <c r="AL17" i="5"/>
  <c r="AF19" i="5"/>
  <c r="AK19" i="5"/>
  <c r="AH25" i="5"/>
  <c r="AL25" i="5"/>
  <c r="AF27" i="5"/>
  <c r="AK27" i="5"/>
  <c r="AH33" i="5"/>
  <c r="AL33" i="5"/>
  <c r="AF35" i="5"/>
  <c r="AK35" i="5"/>
  <c r="AH41" i="5"/>
  <c r="AL41" i="5"/>
  <c r="AF43" i="5"/>
  <c r="AK43" i="5"/>
  <c r="AH49" i="5"/>
  <c r="AL49" i="5"/>
  <c r="AF51" i="5"/>
  <c r="AK51" i="5"/>
  <c r="AH57" i="5"/>
  <c r="AL57" i="5"/>
  <c r="AF59" i="5"/>
  <c r="AK59" i="5"/>
  <c r="AH65" i="5"/>
  <c r="AL65" i="5"/>
  <c r="AK67" i="5"/>
  <c r="AF67" i="5"/>
  <c r="AL73" i="5"/>
  <c r="AH73" i="5"/>
  <c r="AK75" i="5"/>
  <c r="AF75" i="5"/>
  <c r="AL81" i="5"/>
  <c r="AH81" i="5"/>
  <c r="AK83" i="5"/>
  <c r="AF83" i="5"/>
  <c r="AL89" i="5"/>
  <c r="AH89" i="5"/>
  <c r="AK91" i="5"/>
  <c r="AF91" i="5"/>
  <c r="AH97" i="5"/>
  <c r="AL97" i="5"/>
  <c r="AK99" i="5"/>
  <c r="AF99" i="5"/>
  <c r="AH105" i="5"/>
  <c r="AL105" i="5"/>
  <c r="AK107" i="5"/>
  <c r="AF107" i="5"/>
  <c r="AL113" i="5"/>
  <c r="AH113" i="5"/>
  <c r="AK115" i="5"/>
  <c r="AF115" i="5"/>
  <c r="AL121" i="5"/>
  <c r="AH121" i="5"/>
  <c r="AK123" i="5"/>
  <c r="AF123" i="5"/>
  <c r="AL129" i="5"/>
  <c r="AH129" i="5"/>
  <c r="AK131" i="5"/>
  <c r="AF131" i="5"/>
  <c r="AL137" i="5"/>
  <c r="AH137" i="5"/>
  <c r="AK139" i="5"/>
  <c r="AF139" i="5"/>
  <c r="AL145" i="5"/>
  <c r="AH145" i="5"/>
  <c r="AK147" i="5"/>
  <c r="AF147" i="5"/>
  <c r="AL153" i="5"/>
  <c r="AH153" i="5"/>
  <c r="AK155" i="5"/>
  <c r="AF155" i="5"/>
  <c r="AL161" i="5"/>
  <c r="AH161" i="5"/>
  <c r="AK163" i="5"/>
  <c r="AF163" i="5"/>
  <c r="AL169" i="5"/>
  <c r="AH169" i="5"/>
  <c r="AK171" i="5"/>
  <c r="AF171" i="5"/>
  <c r="AL177" i="5"/>
  <c r="AH177" i="5"/>
  <c r="AK179" i="5"/>
  <c r="AF179" i="5"/>
  <c r="AL185" i="5"/>
  <c r="AH185" i="5"/>
  <c r="AK187" i="5"/>
  <c r="AF187" i="5"/>
  <c r="AL193" i="5"/>
  <c r="AH193" i="5"/>
  <c r="AK195" i="5"/>
  <c r="AF195" i="5"/>
  <c r="AL85" i="5"/>
  <c r="AH85" i="5"/>
  <c r="AK183" i="5"/>
  <c r="AF183" i="5"/>
  <c r="AK191" i="5"/>
  <c r="AF191" i="5"/>
  <c r="AK199" i="5"/>
  <c r="AF199" i="5"/>
  <c r="AH6" i="5"/>
  <c r="AL6" i="5"/>
  <c r="AF8" i="5"/>
  <c r="AK8" i="5"/>
  <c r="AH14" i="5"/>
  <c r="AL14" i="5"/>
  <c r="AF16" i="5"/>
  <c r="AK16" i="5"/>
  <c r="AH22" i="5"/>
  <c r="AL22" i="5"/>
  <c r="AF24" i="5"/>
  <c r="AK24" i="5"/>
  <c r="AH30" i="5"/>
  <c r="AL30" i="5"/>
  <c r="AF32" i="5"/>
  <c r="AK32" i="5"/>
  <c r="AH38" i="5"/>
  <c r="AL38" i="5"/>
  <c r="AF40" i="5"/>
  <c r="AK40" i="5"/>
  <c r="AH46" i="5"/>
  <c r="AL46" i="5"/>
  <c r="AF48" i="5"/>
  <c r="AK48" i="5"/>
  <c r="AH54" i="5"/>
  <c r="AL54" i="5"/>
  <c r="AF56" i="5"/>
  <c r="AK56" i="5"/>
  <c r="AL62" i="5"/>
  <c r="AH62" i="5"/>
  <c r="AK64" i="5"/>
  <c r="AF64" i="5"/>
  <c r="AL70" i="5"/>
  <c r="AH70" i="5"/>
  <c r="AK72" i="5"/>
  <c r="AF72" i="5"/>
  <c r="AL78" i="5"/>
  <c r="AH78" i="5"/>
  <c r="AK80" i="5"/>
  <c r="AF80" i="5"/>
  <c r="AL86" i="5"/>
  <c r="AH86" i="5"/>
  <c r="AK88" i="5"/>
  <c r="AF88" i="5"/>
  <c r="AL94" i="5"/>
  <c r="AH94" i="5"/>
  <c r="AK96" i="5"/>
  <c r="AF96" i="5"/>
  <c r="AL102" i="5"/>
  <c r="AH102" i="5"/>
  <c r="AK104" i="5"/>
  <c r="AF104" i="5"/>
  <c r="AL110" i="5"/>
  <c r="AH110" i="5"/>
  <c r="AK112" i="5"/>
  <c r="AF112" i="5"/>
  <c r="AL118" i="5"/>
  <c r="AH118" i="5"/>
  <c r="AK120" i="5"/>
  <c r="AF120" i="5"/>
  <c r="AL126" i="5"/>
  <c r="AH126" i="5"/>
  <c r="AK128" i="5"/>
  <c r="AF128" i="5"/>
  <c r="AL134" i="5"/>
  <c r="AH134" i="5"/>
  <c r="AK136" i="5"/>
  <c r="AF136" i="5"/>
  <c r="AL142" i="5"/>
  <c r="AH142" i="5"/>
  <c r="AK144" i="5"/>
  <c r="AF144" i="5"/>
  <c r="AL150" i="5"/>
  <c r="AH150" i="5"/>
  <c r="AK152" i="5"/>
  <c r="AF152" i="5"/>
  <c r="AL158" i="5"/>
  <c r="AH158" i="5"/>
  <c r="AK160" i="5"/>
  <c r="AF160" i="5"/>
  <c r="AL166" i="5"/>
  <c r="AH166" i="5"/>
  <c r="AK168" i="5"/>
  <c r="AF168" i="5"/>
  <c r="AL174" i="5"/>
  <c r="AH174" i="5"/>
  <c r="AK176" i="5"/>
  <c r="AF176" i="5"/>
  <c r="AL182" i="5"/>
  <c r="AH182" i="5"/>
  <c r="AK184" i="5"/>
  <c r="AF184" i="5"/>
  <c r="AL190" i="5"/>
  <c r="AH190" i="5"/>
  <c r="AK192" i="5"/>
  <c r="AF192" i="5"/>
  <c r="AL198" i="5"/>
  <c r="AH198" i="5"/>
  <c r="AK200" i="5"/>
  <c r="AF200" i="5"/>
  <c r="AL21" i="5"/>
  <c r="AH21" i="5"/>
  <c r="AF55" i="5"/>
  <c r="AK55" i="5"/>
  <c r="AK79" i="5"/>
  <c r="AF79" i="5"/>
  <c r="AK103" i="5"/>
  <c r="AF103" i="5"/>
  <c r="AK135" i="5"/>
  <c r="AF135" i="5"/>
  <c r="AL141" i="5"/>
  <c r="AH141" i="5"/>
  <c r="AK167" i="5"/>
  <c r="AF167" i="5"/>
  <c r="AL3" i="5"/>
  <c r="AH3" i="5"/>
  <c r="AF5" i="5"/>
  <c r="AK5" i="5"/>
  <c r="AL11" i="5"/>
  <c r="AH11" i="5"/>
  <c r="AF13" i="5"/>
  <c r="AK13" i="5"/>
  <c r="AL19" i="5"/>
  <c r="AH19" i="5"/>
  <c r="AF21" i="5"/>
  <c r="AK21" i="5"/>
  <c r="AL27" i="5"/>
  <c r="AH27" i="5"/>
  <c r="AF29" i="5"/>
  <c r="AK29" i="5"/>
  <c r="AL35" i="5"/>
  <c r="AH35" i="5"/>
  <c r="AF37" i="5"/>
  <c r="AK37" i="5"/>
  <c r="AL43" i="5"/>
  <c r="AH43" i="5"/>
  <c r="AF45" i="5"/>
  <c r="AK45" i="5"/>
  <c r="AL51" i="5"/>
  <c r="AH51" i="5"/>
  <c r="AF53" i="5"/>
  <c r="AK53" i="5"/>
  <c r="AL59" i="5"/>
  <c r="AH59" i="5"/>
  <c r="AK61" i="5"/>
  <c r="AF61" i="5"/>
  <c r="AL67" i="5"/>
  <c r="AH67" i="5"/>
  <c r="AK69" i="5"/>
  <c r="AF69" i="5"/>
  <c r="AL75" i="5"/>
  <c r="AH75" i="5"/>
  <c r="AK77" i="5"/>
  <c r="AF77" i="5"/>
  <c r="AL83" i="5"/>
  <c r="AH83" i="5"/>
  <c r="AK85" i="5"/>
  <c r="AF85" i="5"/>
  <c r="AL91" i="5"/>
  <c r="AH91" i="5"/>
  <c r="AK93" i="5"/>
  <c r="AF93" i="5"/>
  <c r="AL99" i="5"/>
  <c r="AH99" i="5"/>
  <c r="AK101" i="5"/>
  <c r="AF101" i="5"/>
  <c r="AL107" i="5"/>
  <c r="AH107" i="5"/>
  <c r="AK109" i="5"/>
  <c r="AF109" i="5"/>
  <c r="AL115" i="5"/>
  <c r="AH115" i="5"/>
  <c r="AK117" i="5"/>
  <c r="AF117" i="5"/>
  <c r="AL123" i="5"/>
  <c r="AH123" i="5"/>
  <c r="AK125" i="5"/>
  <c r="AF125" i="5"/>
  <c r="AL131" i="5"/>
  <c r="AH131" i="5"/>
  <c r="AK133" i="5"/>
  <c r="AF133" i="5"/>
  <c r="AL139" i="5"/>
  <c r="AH139" i="5"/>
  <c r="AK141" i="5"/>
  <c r="AF141" i="5"/>
  <c r="AL147" i="5"/>
  <c r="AH147" i="5"/>
  <c r="AK149" i="5"/>
  <c r="AF149" i="5"/>
  <c r="AL155" i="5"/>
  <c r="AH155" i="5"/>
  <c r="AK157" i="5"/>
  <c r="AF157" i="5"/>
  <c r="AL163" i="5"/>
  <c r="AH163" i="5"/>
  <c r="AK165" i="5"/>
  <c r="AF165" i="5"/>
  <c r="AL171" i="5"/>
  <c r="AH171" i="5"/>
  <c r="AK173" i="5"/>
  <c r="AF173" i="5"/>
  <c r="AL179" i="5"/>
  <c r="AH179" i="5"/>
  <c r="AK181" i="5"/>
  <c r="AF181" i="5"/>
  <c r="AL187" i="5"/>
  <c r="AH187" i="5"/>
  <c r="AK189" i="5"/>
  <c r="AF189" i="5"/>
  <c r="AL195" i="5"/>
  <c r="AH195" i="5"/>
  <c r="AK197" i="5"/>
  <c r="AF197" i="5"/>
  <c r="T4" i="5"/>
  <c r="AL2" i="5"/>
  <c r="AH2" i="5"/>
  <c r="AK2" i="5"/>
  <c r="AF2" i="5"/>
  <c r="AK67" i="4"/>
  <c r="AF67" i="4"/>
  <c r="AL97" i="4"/>
  <c r="AH97" i="4"/>
  <c r="AK107" i="4"/>
  <c r="AF107" i="4"/>
  <c r="AK131" i="4"/>
  <c r="AF131" i="4"/>
  <c r="AK139" i="4"/>
  <c r="AF139" i="4"/>
  <c r="AK163" i="4"/>
  <c r="AF163" i="4"/>
  <c r="AK195" i="4"/>
  <c r="AF195" i="4"/>
  <c r="AH4" i="4"/>
  <c r="AL4" i="4"/>
  <c r="AF6" i="4"/>
  <c r="AK6" i="4"/>
  <c r="AH12" i="4"/>
  <c r="AL12" i="4"/>
  <c r="AF14" i="4"/>
  <c r="AK14" i="4"/>
  <c r="AH20" i="4"/>
  <c r="AL20" i="4"/>
  <c r="AF22" i="4"/>
  <c r="AK22" i="4"/>
  <c r="AH28" i="4"/>
  <c r="AL28" i="4"/>
  <c r="AF30" i="4"/>
  <c r="AK30" i="4"/>
  <c r="AH36" i="4"/>
  <c r="AL36" i="4"/>
  <c r="AF38" i="4"/>
  <c r="AK38" i="4"/>
  <c r="AH44" i="4"/>
  <c r="AL44" i="4"/>
  <c r="AF46" i="4"/>
  <c r="AK46" i="4"/>
  <c r="AH52" i="4"/>
  <c r="AL52" i="4"/>
  <c r="AF54" i="4"/>
  <c r="AK54" i="4"/>
  <c r="AL60" i="4"/>
  <c r="AH60" i="4"/>
  <c r="AK62" i="4"/>
  <c r="AF62" i="4"/>
  <c r="AL68" i="4"/>
  <c r="AH68" i="4"/>
  <c r="AK70" i="4"/>
  <c r="AF70" i="4"/>
  <c r="AL76" i="4"/>
  <c r="AH76" i="4"/>
  <c r="AK78" i="4"/>
  <c r="AF78" i="4"/>
  <c r="AL84" i="4"/>
  <c r="AH84" i="4"/>
  <c r="AK86" i="4"/>
  <c r="AF86" i="4"/>
  <c r="AL92" i="4"/>
  <c r="AH92" i="4"/>
  <c r="AK94" i="4"/>
  <c r="AF94" i="4"/>
  <c r="AL100" i="4"/>
  <c r="AH100" i="4"/>
  <c r="AK102" i="4"/>
  <c r="AF102" i="4"/>
  <c r="AL108" i="4"/>
  <c r="AH108" i="4"/>
  <c r="AK110" i="4"/>
  <c r="AF110" i="4"/>
  <c r="AL116" i="4"/>
  <c r="AH116" i="4"/>
  <c r="AK118" i="4"/>
  <c r="AF118" i="4"/>
  <c r="AL124" i="4"/>
  <c r="AH124" i="4"/>
  <c r="AK126" i="4"/>
  <c r="AF126" i="4"/>
  <c r="AL132" i="4"/>
  <c r="AH132" i="4"/>
  <c r="AK134" i="4"/>
  <c r="AF134" i="4"/>
  <c r="AL140" i="4"/>
  <c r="AH140" i="4"/>
  <c r="AK142" i="4"/>
  <c r="AF142" i="4"/>
  <c r="AL148" i="4"/>
  <c r="AH148" i="4"/>
  <c r="AK150" i="4"/>
  <c r="AF150" i="4"/>
  <c r="AL156" i="4"/>
  <c r="AH156" i="4"/>
  <c r="AK158" i="4"/>
  <c r="AF158" i="4"/>
  <c r="AL164" i="4"/>
  <c r="AH164" i="4"/>
  <c r="AK166" i="4"/>
  <c r="AF166" i="4"/>
  <c r="AL172" i="4"/>
  <c r="AH172" i="4"/>
  <c r="AK174" i="4"/>
  <c r="AF174" i="4"/>
  <c r="AL180" i="4"/>
  <c r="AH180" i="4"/>
  <c r="AK182" i="4"/>
  <c r="AF182" i="4"/>
  <c r="AL188" i="4"/>
  <c r="AH188" i="4"/>
  <c r="AK190" i="4"/>
  <c r="AF190" i="4"/>
  <c r="AL196" i="4"/>
  <c r="AH196" i="4"/>
  <c r="AK198" i="4"/>
  <c r="AF198" i="4"/>
  <c r="AL25" i="4"/>
  <c r="AH25" i="4"/>
  <c r="AF35" i="4"/>
  <c r="AK35" i="4"/>
  <c r="AK75" i="4"/>
  <c r="AF75" i="4"/>
  <c r="AL89" i="4"/>
  <c r="AH89" i="4"/>
  <c r="AL161" i="4"/>
  <c r="AH161" i="4"/>
  <c r="AH6" i="4"/>
  <c r="AL6" i="4"/>
  <c r="AK8" i="4"/>
  <c r="AF8" i="4"/>
  <c r="AH14" i="4"/>
  <c r="AL14" i="4"/>
  <c r="AK16" i="4"/>
  <c r="AF16" i="4"/>
  <c r="AH22" i="4"/>
  <c r="AL22" i="4"/>
  <c r="AK24" i="4"/>
  <c r="AF24" i="4"/>
  <c r="AH30" i="4"/>
  <c r="AL30" i="4"/>
  <c r="AK32" i="4"/>
  <c r="AF32" i="4"/>
  <c r="AH38" i="4"/>
  <c r="AL38" i="4"/>
  <c r="AK40" i="4"/>
  <c r="AF40" i="4"/>
  <c r="AH46" i="4"/>
  <c r="AL46" i="4"/>
  <c r="AK48" i="4"/>
  <c r="AF48" i="4"/>
  <c r="AH54" i="4"/>
  <c r="AL54" i="4"/>
  <c r="AK56" i="4"/>
  <c r="AF56" i="4"/>
  <c r="AL62" i="4"/>
  <c r="AH62" i="4"/>
  <c r="AK64" i="4"/>
  <c r="AF64" i="4"/>
  <c r="AL70" i="4"/>
  <c r="AH70" i="4"/>
  <c r="AK72" i="4"/>
  <c r="AF72" i="4"/>
  <c r="AL78" i="4"/>
  <c r="AH78" i="4"/>
  <c r="AK80" i="4"/>
  <c r="AF80" i="4"/>
  <c r="AH86" i="4"/>
  <c r="AL86" i="4"/>
  <c r="AK88" i="4"/>
  <c r="AF88" i="4"/>
  <c r="AH94" i="4"/>
  <c r="AL94" i="4"/>
  <c r="AK96" i="4"/>
  <c r="AF96" i="4"/>
  <c r="AL102" i="4"/>
  <c r="AH102" i="4"/>
  <c r="AK104" i="4"/>
  <c r="AF104" i="4"/>
  <c r="AL110" i="4"/>
  <c r="AH110" i="4"/>
  <c r="AK112" i="4"/>
  <c r="AF112" i="4"/>
  <c r="AL118" i="4"/>
  <c r="AH118" i="4"/>
  <c r="AK120" i="4"/>
  <c r="AF120" i="4"/>
  <c r="AL126" i="4"/>
  <c r="AH126" i="4"/>
  <c r="AK128" i="4"/>
  <c r="AF128" i="4"/>
  <c r="AL134" i="4"/>
  <c r="AH134" i="4"/>
  <c r="AK136" i="4"/>
  <c r="AF136" i="4"/>
  <c r="AL142" i="4"/>
  <c r="AH142" i="4"/>
  <c r="AK144" i="4"/>
  <c r="AF144" i="4"/>
  <c r="AH150" i="4"/>
  <c r="AL150" i="4"/>
  <c r="AK152" i="4"/>
  <c r="AF152" i="4"/>
  <c r="AL158" i="4"/>
  <c r="AH158" i="4"/>
  <c r="AK160" i="4"/>
  <c r="AF160" i="4"/>
  <c r="AL166" i="4"/>
  <c r="AH166" i="4"/>
  <c r="AK168" i="4"/>
  <c r="AF168" i="4"/>
  <c r="AL174" i="4"/>
  <c r="AH174" i="4"/>
  <c r="AK176" i="4"/>
  <c r="AF176" i="4"/>
  <c r="AL182" i="4"/>
  <c r="AH182" i="4"/>
  <c r="AK184" i="4"/>
  <c r="AF184" i="4"/>
  <c r="AL190" i="4"/>
  <c r="AH190" i="4"/>
  <c r="AK192" i="4"/>
  <c r="AF192" i="4"/>
  <c r="AL198" i="4"/>
  <c r="AH198" i="4"/>
  <c r="AK200" i="4"/>
  <c r="AF200" i="4"/>
  <c r="AL9" i="4"/>
  <c r="AH9" i="4"/>
  <c r="AL17" i="4"/>
  <c r="AH17" i="4"/>
  <c r="AF27" i="4"/>
  <c r="AK27" i="4"/>
  <c r="AL49" i="4"/>
  <c r="AH49" i="4"/>
  <c r="AL73" i="4"/>
  <c r="AH73" i="4"/>
  <c r="AL81" i="4"/>
  <c r="AH81" i="4"/>
  <c r="AK91" i="4"/>
  <c r="AF91" i="4"/>
  <c r="AK115" i="4"/>
  <c r="AF115" i="4"/>
  <c r="AK147" i="4"/>
  <c r="AF147" i="4"/>
  <c r="AK171" i="4"/>
  <c r="AF171" i="4"/>
  <c r="AL3" i="4"/>
  <c r="AH3" i="4"/>
  <c r="AF5" i="4"/>
  <c r="AK5" i="4"/>
  <c r="AL11" i="4"/>
  <c r="AH11" i="4"/>
  <c r="AF13" i="4"/>
  <c r="AK13" i="4"/>
  <c r="AL19" i="4"/>
  <c r="AH19" i="4"/>
  <c r="AF21" i="4"/>
  <c r="AK21" i="4"/>
  <c r="AL27" i="4"/>
  <c r="AH27" i="4"/>
  <c r="AF29" i="4"/>
  <c r="AK29" i="4"/>
  <c r="AL35" i="4"/>
  <c r="AH35" i="4"/>
  <c r="AF37" i="4"/>
  <c r="AK37" i="4"/>
  <c r="AL43" i="4"/>
  <c r="AH43" i="4"/>
  <c r="AF45" i="4"/>
  <c r="AK45" i="4"/>
  <c r="AL51" i="4"/>
  <c r="AH51" i="4"/>
  <c r="AF53" i="4"/>
  <c r="AK53" i="4"/>
  <c r="AL59" i="4"/>
  <c r="AH59" i="4"/>
  <c r="AF61" i="4"/>
  <c r="AK61" i="4"/>
  <c r="AL67" i="4"/>
  <c r="AH67" i="4"/>
  <c r="AK69" i="4"/>
  <c r="AF69" i="4"/>
  <c r="AL75" i="4"/>
  <c r="AH75" i="4"/>
  <c r="AK77" i="4"/>
  <c r="AF77" i="4"/>
  <c r="AL83" i="4"/>
  <c r="AH83" i="4"/>
  <c r="AK85" i="4"/>
  <c r="AF85" i="4"/>
  <c r="AL91" i="4"/>
  <c r="AH91" i="4"/>
  <c r="AK93" i="4"/>
  <c r="AF93" i="4"/>
  <c r="AL99" i="4"/>
  <c r="AH99" i="4"/>
  <c r="AK101" i="4"/>
  <c r="AF101" i="4"/>
  <c r="AL107" i="4"/>
  <c r="AH107" i="4"/>
  <c r="AK109" i="4"/>
  <c r="AF109" i="4"/>
  <c r="AL115" i="4"/>
  <c r="AH115" i="4"/>
  <c r="AF117" i="4"/>
  <c r="AK117" i="4"/>
  <c r="AL123" i="4"/>
  <c r="AH123" i="4"/>
  <c r="AF125" i="4"/>
  <c r="AK125" i="4"/>
  <c r="AL131" i="4"/>
  <c r="AH131" i="4"/>
  <c r="AK133" i="4"/>
  <c r="AF133" i="4"/>
  <c r="AL139" i="4"/>
  <c r="AH139" i="4"/>
  <c r="AK141" i="4"/>
  <c r="AF141" i="4"/>
  <c r="AL147" i="4"/>
  <c r="AH147" i="4"/>
  <c r="AK149" i="4"/>
  <c r="AF149" i="4"/>
  <c r="AL155" i="4"/>
  <c r="AH155" i="4"/>
  <c r="AK157" i="4"/>
  <c r="AF157" i="4"/>
  <c r="AL163" i="4"/>
  <c r="AH163" i="4"/>
  <c r="AK165" i="4"/>
  <c r="AF165" i="4"/>
  <c r="AL171" i="4"/>
  <c r="AH171" i="4"/>
  <c r="AK173" i="4"/>
  <c r="AF173" i="4"/>
  <c r="AL179" i="4"/>
  <c r="AH179" i="4"/>
  <c r="AF181" i="4"/>
  <c r="AK181" i="4"/>
  <c r="AL187" i="4"/>
  <c r="AH187" i="4"/>
  <c r="AK189" i="4"/>
  <c r="AF189" i="4"/>
  <c r="AL195" i="4"/>
  <c r="AH195" i="4"/>
  <c r="AK197" i="4"/>
  <c r="AF197" i="4"/>
  <c r="AL33" i="4"/>
  <c r="AH33" i="4"/>
  <c r="AF51" i="4"/>
  <c r="AK51" i="4"/>
  <c r="AL57" i="4"/>
  <c r="AH57" i="4"/>
  <c r="AL65" i="4"/>
  <c r="AH65" i="4"/>
  <c r="AK99" i="4"/>
  <c r="AF99" i="4"/>
  <c r="AL105" i="4"/>
  <c r="AH105" i="4"/>
  <c r="AL113" i="4"/>
  <c r="AH113" i="4"/>
  <c r="AK123" i="4"/>
  <c r="AF123" i="4"/>
  <c r="AK155" i="4"/>
  <c r="AF155" i="4"/>
  <c r="AL193" i="4"/>
  <c r="AH193" i="4"/>
  <c r="AL8" i="4"/>
  <c r="AH8" i="4"/>
  <c r="AK10" i="4"/>
  <c r="AF10" i="4"/>
  <c r="AL16" i="4"/>
  <c r="AH16" i="4"/>
  <c r="AK18" i="4"/>
  <c r="AF18" i="4"/>
  <c r="AL24" i="4"/>
  <c r="AH24" i="4"/>
  <c r="AK26" i="4"/>
  <c r="AF26" i="4"/>
  <c r="AL32" i="4"/>
  <c r="AH32" i="4"/>
  <c r="AK34" i="4"/>
  <c r="AF34" i="4"/>
  <c r="AL40" i="4"/>
  <c r="AH40" i="4"/>
  <c r="AK42" i="4"/>
  <c r="AF42" i="4"/>
  <c r="AL48" i="4"/>
  <c r="AH48" i="4"/>
  <c r="AK50" i="4"/>
  <c r="AF50" i="4"/>
  <c r="AL56" i="4"/>
  <c r="AH56" i="4"/>
  <c r="AK58" i="4"/>
  <c r="AF58" i="4"/>
  <c r="AL64" i="4"/>
  <c r="AH64" i="4"/>
  <c r="AK66" i="4"/>
  <c r="AF66" i="4"/>
  <c r="AL72" i="4"/>
  <c r="AH72" i="4"/>
  <c r="AK74" i="4"/>
  <c r="AF74" i="4"/>
  <c r="AL80" i="4"/>
  <c r="AH80" i="4"/>
  <c r="AK82" i="4"/>
  <c r="AF82" i="4"/>
  <c r="AL88" i="4"/>
  <c r="AH88" i="4"/>
  <c r="AK90" i="4"/>
  <c r="AF90" i="4"/>
  <c r="AL96" i="4"/>
  <c r="AH96" i="4"/>
  <c r="AK98" i="4"/>
  <c r="AF98" i="4"/>
  <c r="AL104" i="4"/>
  <c r="AH104" i="4"/>
  <c r="AK106" i="4"/>
  <c r="AF106" i="4"/>
  <c r="AL112" i="4"/>
  <c r="AH112" i="4"/>
  <c r="AK114" i="4"/>
  <c r="AF114" i="4"/>
  <c r="AL120" i="4"/>
  <c r="AH120" i="4"/>
  <c r="AK122" i="4"/>
  <c r="AF122" i="4"/>
  <c r="AL128" i="4"/>
  <c r="AH128" i="4"/>
  <c r="AK130" i="4"/>
  <c r="AF130" i="4"/>
  <c r="AL136" i="4"/>
  <c r="AH136" i="4"/>
  <c r="AK138" i="4"/>
  <c r="AF138" i="4"/>
  <c r="AL144" i="4"/>
  <c r="AH144" i="4"/>
  <c r="AK146" i="4"/>
  <c r="AF146" i="4"/>
  <c r="AL152" i="4"/>
  <c r="AH152" i="4"/>
  <c r="AK154" i="4"/>
  <c r="AF154" i="4"/>
  <c r="AL160" i="4"/>
  <c r="AH160" i="4"/>
  <c r="AK162" i="4"/>
  <c r="AF162" i="4"/>
  <c r="AL168" i="4"/>
  <c r="AH168" i="4"/>
  <c r="AK170" i="4"/>
  <c r="AF170" i="4"/>
  <c r="AL176" i="4"/>
  <c r="AH176" i="4"/>
  <c r="AK178" i="4"/>
  <c r="AF178" i="4"/>
  <c r="AL184" i="4"/>
  <c r="AH184" i="4"/>
  <c r="AK186" i="4"/>
  <c r="AF186" i="4"/>
  <c r="AL192" i="4"/>
  <c r="AH192" i="4"/>
  <c r="AK194" i="4"/>
  <c r="AF194" i="4"/>
  <c r="AL200" i="4"/>
  <c r="AH200" i="4"/>
  <c r="AF43" i="4"/>
  <c r="AK43" i="4"/>
  <c r="AL129" i="4"/>
  <c r="AH129" i="4"/>
  <c r="AL137" i="4"/>
  <c r="AH137" i="4"/>
  <c r="AL169" i="4"/>
  <c r="AH169" i="4"/>
  <c r="AK179" i="4"/>
  <c r="AF179" i="4"/>
  <c r="AK187" i="4"/>
  <c r="AF187" i="4"/>
  <c r="AL5" i="4"/>
  <c r="AH5" i="4"/>
  <c r="AK7" i="4"/>
  <c r="AF7" i="4"/>
  <c r="AL13" i="4"/>
  <c r="AH13" i="4"/>
  <c r="AK15" i="4"/>
  <c r="AF15" i="4"/>
  <c r="AL21" i="4"/>
  <c r="AH21" i="4"/>
  <c r="AK23" i="4"/>
  <c r="AF23" i="4"/>
  <c r="AL29" i="4"/>
  <c r="AH29" i="4"/>
  <c r="AK31" i="4"/>
  <c r="AF31" i="4"/>
  <c r="AL37" i="4"/>
  <c r="AH37" i="4"/>
  <c r="AK39" i="4"/>
  <c r="AF39" i="4"/>
  <c r="AL45" i="4"/>
  <c r="AH45" i="4"/>
  <c r="AK47" i="4"/>
  <c r="AF47" i="4"/>
  <c r="AL53" i="4"/>
  <c r="AH53" i="4"/>
  <c r="AK55" i="4"/>
  <c r="AF55" i="4"/>
  <c r="AL61" i="4"/>
  <c r="AH61" i="4"/>
  <c r="AK63" i="4"/>
  <c r="AF63" i="4"/>
  <c r="AL69" i="4"/>
  <c r="AH69" i="4"/>
  <c r="AK71" i="4"/>
  <c r="AF71" i="4"/>
  <c r="AL77" i="4"/>
  <c r="AH77" i="4"/>
  <c r="AK79" i="4"/>
  <c r="AF79" i="4"/>
  <c r="AL85" i="4"/>
  <c r="AH85" i="4"/>
  <c r="AK87" i="4"/>
  <c r="AF87" i="4"/>
  <c r="AL93" i="4"/>
  <c r="AH93" i="4"/>
  <c r="AK95" i="4"/>
  <c r="AF95" i="4"/>
  <c r="AL101" i="4"/>
  <c r="AH101" i="4"/>
  <c r="AK103" i="4"/>
  <c r="AF103" i="4"/>
  <c r="AL109" i="4"/>
  <c r="AH109" i="4"/>
  <c r="AK111" i="4"/>
  <c r="AF111" i="4"/>
  <c r="AL117" i="4"/>
  <c r="AH117" i="4"/>
  <c r="AK119" i="4"/>
  <c r="AF119" i="4"/>
  <c r="AL125" i="4"/>
  <c r="AH125" i="4"/>
  <c r="AK127" i="4"/>
  <c r="AF127" i="4"/>
  <c r="AL133" i="4"/>
  <c r="AH133" i="4"/>
  <c r="AK135" i="4"/>
  <c r="AF135" i="4"/>
  <c r="AL141" i="4"/>
  <c r="AH141" i="4"/>
  <c r="AK143" i="4"/>
  <c r="AF143" i="4"/>
  <c r="AL149" i="4"/>
  <c r="AH149" i="4"/>
  <c r="AK151" i="4"/>
  <c r="AF151" i="4"/>
  <c r="AL157" i="4"/>
  <c r="AH157" i="4"/>
  <c r="AK159" i="4"/>
  <c r="AF159" i="4"/>
  <c r="AL165" i="4"/>
  <c r="AH165" i="4"/>
  <c r="AK167" i="4"/>
  <c r="AF167" i="4"/>
  <c r="AL173" i="4"/>
  <c r="AH173" i="4"/>
  <c r="AK175" i="4"/>
  <c r="AF175" i="4"/>
  <c r="AL181" i="4"/>
  <c r="AH181" i="4"/>
  <c r="AK183" i="4"/>
  <c r="AF183" i="4"/>
  <c r="AL189" i="4"/>
  <c r="AH189" i="4"/>
  <c r="AK191" i="4"/>
  <c r="AF191" i="4"/>
  <c r="AL197" i="4"/>
  <c r="AH197" i="4"/>
  <c r="AK199" i="4"/>
  <c r="AF199" i="4"/>
  <c r="AF11" i="4"/>
  <c r="AK11" i="4"/>
  <c r="AK59" i="4"/>
  <c r="AF59" i="4"/>
  <c r="AK83" i="4"/>
  <c r="AF83" i="4"/>
  <c r="AL121" i="4"/>
  <c r="AH121" i="4"/>
  <c r="AL153" i="4"/>
  <c r="AH153" i="4"/>
  <c r="AK4" i="4"/>
  <c r="AF4" i="4"/>
  <c r="AL10" i="4"/>
  <c r="AH10" i="4"/>
  <c r="AK12" i="4"/>
  <c r="AF12" i="4"/>
  <c r="AL18" i="4"/>
  <c r="AH18" i="4"/>
  <c r="AK20" i="4"/>
  <c r="AF20" i="4"/>
  <c r="AL26" i="4"/>
  <c r="AH26" i="4"/>
  <c r="AK28" i="4"/>
  <c r="AF28" i="4"/>
  <c r="AL34" i="4"/>
  <c r="AH34" i="4"/>
  <c r="AK36" i="4"/>
  <c r="AF36" i="4"/>
  <c r="AL42" i="4"/>
  <c r="AH42" i="4"/>
  <c r="AK44" i="4"/>
  <c r="AF44" i="4"/>
  <c r="AL50" i="4"/>
  <c r="AH50" i="4"/>
  <c r="AK52" i="4"/>
  <c r="AF52" i="4"/>
  <c r="AL58" i="4"/>
  <c r="AH58" i="4"/>
  <c r="AK60" i="4"/>
  <c r="AF60" i="4"/>
  <c r="AL66" i="4"/>
  <c r="AH66" i="4"/>
  <c r="AK68" i="4"/>
  <c r="AF68" i="4"/>
  <c r="AL74" i="4"/>
  <c r="AH74" i="4"/>
  <c r="AK76" i="4"/>
  <c r="AF76" i="4"/>
  <c r="AL82" i="4"/>
  <c r="AH82" i="4"/>
  <c r="AK84" i="4"/>
  <c r="AF84" i="4"/>
  <c r="AL90" i="4"/>
  <c r="AH90" i="4"/>
  <c r="AK92" i="4"/>
  <c r="AF92" i="4"/>
  <c r="AL98" i="4"/>
  <c r="AH98" i="4"/>
  <c r="AK100" i="4"/>
  <c r="AF100" i="4"/>
  <c r="AL106" i="4"/>
  <c r="AH106" i="4"/>
  <c r="AK108" i="4"/>
  <c r="AF108" i="4"/>
  <c r="AL114" i="4"/>
  <c r="AH114" i="4"/>
  <c r="AK116" i="4"/>
  <c r="AF116" i="4"/>
  <c r="AL122" i="4"/>
  <c r="AH122" i="4"/>
  <c r="AK124" i="4"/>
  <c r="AF124" i="4"/>
  <c r="AL130" i="4"/>
  <c r="AH130" i="4"/>
  <c r="AK132" i="4"/>
  <c r="AF132" i="4"/>
  <c r="AL138" i="4"/>
  <c r="AH138" i="4"/>
  <c r="AK140" i="4"/>
  <c r="AF140" i="4"/>
  <c r="AL146" i="4"/>
  <c r="AH146" i="4"/>
  <c r="AK148" i="4"/>
  <c r="AF148" i="4"/>
  <c r="AL154" i="4"/>
  <c r="AH154" i="4"/>
  <c r="AK156" i="4"/>
  <c r="AF156" i="4"/>
  <c r="AL162" i="4"/>
  <c r="AH162" i="4"/>
  <c r="AK164" i="4"/>
  <c r="AF164" i="4"/>
  <c r="AL170" i="4"/>
  <c r="AH170" i="4"/>
  <c r="AK172" i="4"/>
  <c r="AF172" i="4"/>
  <c r="AL178" i="4"/>
  <c r="AH178" i="4"/>
  <c r="AK180" i="4"/>
  <c r="AF180" i="4"/>
  <c r="AL186" i="4"/>
  <c r="AH186" i="4"/>
  <c r="AK188" i="4"/>
  <c r="AF188" i="4"/>
  <c r="AL194" i="4"/>
  <c r="AH194" i="4"/>
  <c r="AK196" i="4"/>
  <c r="AF196" i="4"/>
  <c r="AF3" i="4"/>
  <c r="AK3" i="4"/>
  <c r="AF19" i="4"/>
  <c r="AK19" i="4"/>
  <c r="AL41" i="4"/>
  <c r="AH41" i="4"/>
  <c r="AL145" i="4"/>
  <c r="AH145" i="4"/>
  <c r="AL177" i="4"/>
  <c r="AH177" i="4"/>
  <c r="AL185" i="4"/>
  <c r="AH185" i="4"/>
  <c r="AH7" i="4"/>
  <c r="AL7" i="4"/>
  <c r="AF9" i="4"/>
  <c r="AK9" i="4"/>
  <c r="AH15" i="4"/>
  <c r="AL15" i="4"/>
  <c r="AF17" i="4"/>
  <c r="AK17" i="4"/>
  <c r="AH23" i="4"/>
  <c r="AL23" i="4"/>
  <c r="AF25" i="4"/>
  <c r="AK25" i="4"/>
  <c r="AH31" i="4"/>
  <c r="AL31" i="4"/>
  <c r="AF33" i="4"/>
  <c r="AK33" i="4"/>
  <c r="AH39" i="4"/>
  <c r="AL39" i="4"/>
  <c r="AF41" i="4"/>
  <c r="AK41" i="4"/>
  <c r="AH47" i="4"/>
  <c r="AL47" i="4"/>
  <c r="AF49" i="4"/>
  <c r="AK49" i="4"/>
  <c r="AH55" i="4"/>
  <c r="AL55" i="4"/>
  <c r="AK57" i="4"/>
  <c r="AF57" i="4"/>
  <c r="AL63" i="4"/>
  <c r="AH63" i="4"/>
  <c r="AK65" i="4"/>
  <c r="AF65" i="4"/>
  <c r="AL71" i="4"/>
  <c r="AH71" i="4"/>
  <c r="AK73" i="4"/>
  <c r="AF73" i="4"/>
  <c r="AL79" i="4"/>
  <c r="AH79" i="4"/>
  <c r="AK81" i="4"/>
  <c r="AF81" i="4"/>
  <c r="AL87" i="4"/>
  <c r="AH87" i="4"/>
  <c r="AK89" i="4"/>
  <c r="AF89" i="4"/>
  <c r="AL95" i="4"/>
  <c r="AH95" i="4"/>
  <c r="AK97" i="4"/>
  <c r="AF97" i="4"/>
  <c r="AL103" i="4"/>
  <c r="AH103" i="4"/>
  <c r="AK105" i="4"/>
  <c r="AF105" i="4"/>
  <c r="AL111" i="4"/>
  <c r="AH111" i="4"/>
  <c r="AK113" i="4"/>
  <c r="AF113" i="4"/>
  <c r="AL119" i="4"/>
  <c r="AH119" i="4"/>
  <c r="AK121" i="4"/>
  <c r="AF121" i="4"/>
  <c r="AL127" i="4"/>
  <c r="AH127" i="4"/>
  <c r="AK129" i="4"/>
  <c r="AF129" i="4"/>
  <c r="AL135" i="4"/>
  <c r="AH135" i="4"/>
  <c r="AK137" i="4"/>
  <c r="AF137" i="4"/>
  <c r="AL143" i="4"/>
  <c r="AH143" i="4"/>
  <c r="AK145" i="4"/>
  <c r="AF145" i="4"/>
  <c r="AL151" i="4"/>
  <c r="AH151" i="4"/>
  <c r="AK153" i="4"/>
  <c r="AF153" i="4"/>
  <c r="AL159" i="4"/>
  <c r="AH159" i="4"/>
  <c r="AK161" i="4"/>
  <c r="AF161" i="4"/>
  <c r="AL167" i="4"/>
  <c r="AH167" i="4"/>
  <c r="AK169" i="4"/>
  <c r="AF169" i="4"/>
  <c r="AL175" i="4"/>
  <c r="AH175" i="4"/>
  <c r="AK177" i="4"/>
  <c r="AF177" i="4"/>
  <c r="AL183" i="4"/>
  <c r="AH183" i="4"/>
  <c r="AK185" i="4"/>
  <c r="AF185" i="4"/>
  <c r="AL191" i="4"/>
  <c r="AH191" i="4"/>
  <c r="AK193" i="4"/>
  <c r="AF193" i="4"/>
  <c r="AL199" i="4"/>
  <c r="AH199" i="4"/>
  <c r="AK2" i="4"/>
  <c r="AF2" i="4"/>
  <c r="AG2" i="4"/>
  <c r="AG201" i="4" s="1"/>
  <c r="AL2" i="4"/>
  <c r="AH2" i="4"/>
  <c r="T2" i="4"/>
  <c r="AL40" i="3"/>
  <c r="AH40" i="3"/>
  <c r="AL64" i="3"/>
  <c r="AH64" i="3"/>
  <c r="AK74" i="3"/>
  <c r="AF74" i="3"/>
  <c r="AK82" i="3"/>
  <c r="AF82" i="3"/>
  <c r="AL104" i="3"/>
  <c r="AH104" i="3"/>
  <c r="AL136" i="3"/>
  <c r="AH136" i="3"/>
  <c r="AK146" i="3"/>
  <c r="AF146" i="3"/>
  <c r="AK154" i="3"/>
  <c r="AF154" i="3"/>
  <c r="AK162" i="3"/>
  <c r="AF162" i="3"/>
  <c r="AL168" i="3"/>
  <c r="AH168" i="3"/>
  <c r="AL176" i="3"/>
  <c r="AH176" i="3"/>
  <c r="AH3" i="3"/>
  <c r="AL3" i="3"/>
  <c r="AK5" i="3"/>
  <c r="AF5" i="3"/>
  <c r="AH11" i="3"/>
  <c r="AL11" i="3"/>
  <c r="AK13" i="3"/>
  <c r="AF13" i="3"/>
  <c r="AH19" i="3"/>
  <c r="AL19" i="3"/>
  <c r="AK21" i="3"/>
  <c r="AF21" i="3"/>
  <c r="AH27" i="3"/>
  <c r="AL27" i="3"/>
  <c r="AK29" i="3"/>
  <c r="AF29" i="3"/>
  <c r="AH35" i="3"/>
  <c r="AL35" i="3"/>
  <c r="AK37" i="3"/>
  <c r="AF37" i="3"/>
  <c r="AH43" i="3"/>
  <c r="AL43" i="3"/>
  <c r="AK45" i="3"/>
  <c r="AF45" i="3"/>
  <c r="AH51" i="3"/>
  <c r="AL51" i="3"/>
  <c r="AK53" i="3"/>
  <c r="AF53" i="3"/>
  <c r="AL59" i="3"/>
  <c r="AH59" i="3"/>
  <c r="AK61" i="3"/>
  <c r="AF61" i="3"/>
  <c r="AL67" i="3"/>
  <c r="AH67" i="3"/>
  <c r="AK69" i="3"/>
  <c r="AF69" i="3"/>
  <c r="AL75" i="3"/>
  <c r="AH75" i="3"/>
  <c r="AK77" i="3"/>
  <c r="AF77" i="3"/>
  <c r="AL83" i="3"/>
  <c r="AH83" i="3"/>
  <c r="AK85" i="3"/>
  <c r="AF85" i="3"/>
  <c r="AL91" i="3"/>
  <c r="AH91" i="3"/>
  <c r="AK93" i="3"/>
  <c r="AF93" i="3"/>
  <c r="AL99" i="3"/>
  <c r="AH99" i="3"/>
  <c r="AK101" i="3"/>
  <c r="AF101" i="3"/>
  <c r="AL107" i="3"/>
  <c r="AH107" i="3"/>
  <c r="AK109" i="3"/>
  <c r="AF109" i="3"/>
  <c r="AL115" i="3"/>
  <c r="AH115" i="3"/>
  <c r="AK117" i="3"/>
  <c r="AF117" i="3"/>
  <c r="AL123" i="3"/>
  <c r="AH123" i="3"/>
  <c r="AK125" i="3"/>
  <c r="AF125" i="3"/>
  <c r="AL131" i="3"/>
  <c r="AH131" i="3"/>
  <c r="AK133" i="3"/>
  <c r="AF133" i="3"/>
  <c r="AL139" i="3"/>
  <c r="AH139" i="3"/>
  <c r="AK141" i="3"/>
  <c r="AF141" i="3"/>
  <c r="AL147" i="3"/>
  <c r="AH147" i="3"/>
  <c r="AK149" i="3"/>
  <c r="AF149" i="3"/>
  <c r="AL155" i="3"/>
  <c r="AH155" i="3"/>
  <c r="AK157" i="3"/>
  <c r="AF157" i="3"/>
  <c r="AL163" i="3"/>
  <c r="AH163" i="3"/>
  <c r="AK165" i="3"/>
  <c r="AF165" i="3"/>
  <c r="AL171" i="3"/>
  <c r="AH171" i="3"/>
  <c r="AK173" i="3"/>
  <c r="AF173" i="3"/>
  <c r="AL179" i="3"/>
  <c r="AH179" i="3"/>
  <c r="AK181" i="3"/>
  <c r="AF181" i="3"/>
  <c r="AL187" i="3"/>
  <c r="AH187" i="3"/>
  <c r="AK189" i="3"/>
  <c r="AF189" i="3"/>
  <c r="AL195" i="3"/>
  <c r="AH195" i="3"/>
  <c r="AK197" i="3"/>
  <c r="AF197" i="3"/>
  <c r="AK18" i="3"/>
  <c r="AF18" i="3"/>
  <c r="AK42" i="3"/>
  <c r="AF42" i="3"/>
  <c r="AK50" i="3"/>
  <c r="AF50" i="3"/>
  <c r="AK58" i="3"/>
  <c r="AF58" i="3"/>
  <c r="AK66" i="3"/>
  <c r="AF66" i="3"/>
  <c r="AL120" i="3"/>
  <c r="AH120" i="3"/>
  <c r="AK138" i="3"/>
  <c r="AF138" i="3"/>
  <c r="AK178" i="3"/>
  <c r="AF178" i="3"/>
  <c r="AK194" i="3"/>
  <c r="AF194" i="3"/>
  <c r="AL5" i="3"/>
  <c r="AH5" i="3"/>
  <c r="AK7" i="3"/>
  <c r="AF7" i="3"/>
  <c r="AL13" i="3"/>
  <c r="AH13" i="3"/>
  <c r="AK15" i="3"/>
  <c r="AF15" i="3"/>
  <c r="AL21" i="3"/>
  <c r="AH21" i="3"/>
  <c r="AK23" i="3"/>
  <c r="AF23" i="3"/>
  <c r="AL29" i="3"/>
  <c r="AH29" i="3"/>
  <c r="AK31" i="3"/>
  <c r="AF31" i="3"/>
  <c r="AL37" i="3"/>
  <c r="AH37" i="3"/>
  <c r="AK39" i="3"/>
  <c r="AF39" i="3"/>
  <c r="AL45" i="3"/>
  <c r="AH45" i="3"/>
  <c r="AK47" i="3"/>
  <c r="AF47" i="3"/>
  <c r="AL53" i="3"/>
  <c r="AH53" i="3"/>
  <c r="AK55" i="3"/>
  <c r="AF55" i="3"/>
  <c r="AL61" i="3"/>
  <c r="AH61" i="3"/>
  <c r="AK63" i="3"/>
  <c r="AF63" i="3"/>
  <c r="AL69" i="3"/>
  <c r="AH69" i="3"/>
  <c r="AK71" i="3"/>
  <c r="AF71" i="3"/>
  <c r="AL77" i="3"/>
  <c r="AH77" i="3"/>
  <c r="AK79" i="3"/>
  <c r="AF79" i="3"/>
  <c r="AL85" i="3"/>
  <c r="AH85" i="3"/>
  <c r="AK87" i="3"/>
  <c r="AF87" i="3"/>
  <c r="AL93" i="3"/>
  <c r="AH93" i="3"/>
  <c r="AK95" i="3"/>
  <c r="AF95" i="3"/>
  <c r="AL101" i="3"/>
  <c r="AH101" i="3"/>
  <c r="AK103" i="3"/>
  <c r="AF103" i="3"/>
  <c r="AL109" i="3"/>
  <c r="AH109" i="3"/>
  <c r="AK111" i="3"/>
  <c r="AF111" i="3"/>
  <c r="AL117" i="3"/>
  <c r="AH117" i="3"/>
  <c r="AK119" i="3"/>
  <c r="AF119" i="3"/>
  <c r="AL125" i="3"/>
  <c r="AH125" i="3"/>
  <c r="AK127" i="3"/>
  <c r="AF127" i="3"/>
  <c r="AL133" i="3"/>
  <c r="AH133" i="3"/>
  <c r="AK135" i="3"/>
  <c r="AF135" i="3"/>
  <c r="AL141" i="3"/>
  <c r="AH141" i="3"/>
  <c r="AK143" i="3"/>
  <c r="AF143" i="3"/>
  <c r="AL149" i="3"/>
  <c r="AH149" i="3"/>
  <c r="AK151" i="3"/>
  <c r="AF151" i="3"/>
  <c r="AL157" i="3"/>
  <c r="AH157" i="3"/>
  <c r="AK159" i="3"/>
  <c r="AF159" i="3"/>
  <c r="AL165" i="3"/>
  <c r="AH165" i="3"/>
  <c r="AK167" i="3"/>
  <c r="AF167" i="3"/>
  <c r="AL173" i="3"/>
  <c r="AH173" i="3"/>
  <c r="AK175" i="3"/>
  <c r="AF175" i="3"/>
  <c r="AL181" i="3"/>
  <c r="AH181" i="3"/>
  <c r="AK183" i="3"/>
  <c r="AF183" i="3"/>
  <c r="AL189" i="3"/>
  <c r="AH189" i="3"/>
  <c r="AK191" i="3"/>
  <c r="AF191" i="3"/>
  <c r="AL197" i="3"/>
  <c r="AH197" i="3"/>
  <c r="AK199" i="3"/>
  <c r="AF199" i="3"/>
  <c r="AL16" i="3"/>
  <c r="AH16" i="3"/>
  <c r="AL48" i="3"/>
  <c r="AH48" i="3"/>
  <c r="AL80" i="3"/>
  <c r="AH80" i="3"/>
  <c r="AK90" i="3"/>
  <c r="AF90" i="3"/>
  <c r="AK122" i="3"/>
  <c r="AF122" i="3"/>
  <c r="AK186" i="3"/>
  <c r="AF186" i="3"/>
  <c r="AL192" i="3"/>
  <c r="AH192" i="3"/>
  <c r="AF4" i="3"/>
  <c r="AK4" i="3"/>
  <c r="AH10" i="3"/>
  <c r="AL10" i="3"/>
  <c r="AF12" i="3"/>
  <c r="AK12" i="3"/>
  <c r="AH18" i="3"/>
  <c r="AL18" i="3"/>
  <c r="AF20" i="3"/>
  <c r="AK20" i="3"/>
  <c r="AH26" i="3"/>
  <c r="AL26" i="3"/>
  <c r="AF28" i="3"/>
  <c r="AK28" i="3"/>
  <c r="AH34" i="3"/>
  <c r="AL34" i="3"/>
  <c r="AF36" i="3"/>
  <c r="AK36" i="3"/>
  <c r="AH42" i="3"/>
  <c r="AL42" i="3"/>
  <c r="AF44" i="3"/>
  <c r="AK44" i="3"/>
  <c r="AH50" i="3"/>
  <c r="AL50" i="3"/>
  <c r="AF52" i="3"/>
  <c r="AK52" i="3"/>
  <c r="AL58" i="3"/>
  <c r="AH58" i="3"/>
  <c r="AK60" i="3"/>
  <c r="AF60" i="3"/>
  <c r="AL66" i="3"/>
  <c r="AH66" i="3"/>
  <c r="AF68" i="3"/>
  <c r="AK68" i="3"/>
  <c r="AL74" i="3"/>
  <c r="AH74" i="3"/>
  <c r="AF76" i="3"/>
  <c r="AK76" i="3"/>
  <c r="AL82" i="3"/>
  <c r="AH82" i="3"/>
  <c r="AF84" i="3"/>
  <c r="AK84" i="3"/>
  <c r="AL90" i="3"/>
  <c r="AH90" i="3"/>
  <c r="AK92" i="3"/>
  <c r="AF92" i="3"/>
  <c r="AL98" i="3"/>
  <c r="AH98" i="3"/>
  <c r="AF100" i="3"/>
  <c r="AK100" i="3"/>
  <c r="AL106" i="3"/>
  <c r="AH106" i="3"/>
  <c r="AF108" i="3"/>
  <c r="AK108" i="3"/>
  <c r="AL114" i="3"/>
  <c r="AH114" i="3"/>
  <c r="AF116" i="3"/>
  <c r="AK116" i="3"/>
  <c r="AL122" i="3"/>
  <c r="AH122" i="3"/>
  <c r="AK124" i="3"/>
  <c r="AF124" i="3"/>
  <c r="AL130" i="3"/>
  <c r="AH130" i="3"/>
  <c r="AF132" i="3"/>
  <c r="AK132" i="3"/>
  <c r="AL138" i="3"/>
  <c r="AH138" i="3"/>
  <c r="AF140" i="3"/>
  <c r="AK140" i="3"/>
  <c r="AL146" i="3"/>
  <c r="AH146" i="3"/>
  <c r="AF148" i="3"/>
  <c r="AK148" i="3"/>
  <c r="AL154" i="3"/>
  <c r="AH154" i="3"/>
  <c r="AK156" i="3"/>
  <c r="AF156" i="3"/>
  <c r="AL162" i="3"/>
  <c r="AH162" i="3"/>
  <c r="AK164" i="3"/>
  <c r="AF164" i="3"/>
  <c r="AL170" i="3"/>
  <c r="AH170" i="3"/>
  <c r="AK172" i="3"/>
  <c r="AF172" i="3"/>
  <c r="AL178" i="3"/>
  <c r="AH178" i="3"/>
  <c r="AK180" i="3"/>
  <c r="AF180" i="3"/>
  <c r="AL186" i="3"/>
  <c r="AH186" i="3"/>
  <c r="AK188" i="3"/>
  <c r="AF188" i="3"/>
  <c r="AL194" i="3"/>
  <c r="AH194" i="3"/>
  <c r="AK196" i="3"/>
  <c r="AF196" i="3"/>
  <c r="AL8" i="3"/>
  <c r="AH8" i="3"/>
  <c r="AL56" i="3"/>
  <c r="AH56" i="3"/>
  <c r="AL112" i="3"/>
  <c r="AH112" i="3"/>
  <c r="AK130" i="3"/>
  <c r="AF130" i="3"/>
  <c r="AL184" i="3"/>
  <c r="AH184" i="3"/>
  <c r="AL7" i="3"/>
  <c r="AH7" i="3"/>
  <c r="AK9" i="3"/>
  <c r="AF9" i="3"/>
  <c r="AL15" i="3"/>
  <c r="AH15" i="3"/>
  <c r="AK17" i="3"/>
  <c r="AF17" i="3"/>
  <c r="AL23" i="3"/>
  <c r="AH23" i="3"/>
  <c r="AK25" i="3"/>
  <c r="AF25" i="3"/>
  <c r="AL31" i="3"/>
  <c r="AH31" i="3"/>
  <c r="AK33" i="3"/>
  <c r="AF33" i="3"/>
  <c r="AL39" i="3"/>
  <c r="AH39" i="3"/>
  <c r="AK41" i="3"/>
  <c r="AF41" i="3"/>
  <c r="AL47" i="3"/>
  <c r="AH47" i="3"/>
  <c r="AK49" i="3"/>
  <c r="AF49" i="3"/>
  <c r="AL55" i="3"/>
  <c r="AH55" i="3"/>
  <c r="AK57" i="3"/>
  <c r="AF57" i="3"/>
  <c r="AL63" i="3"/>
  <c r="AH63" i="3"/>
  <c r="AK65" i="3"/>
  <c r="AF65" i="3"/>
  <c r="AL71" i="3"/>
  <c r="AH71" i="3"/>
  <c r="AK73" i="3"/>
  <c r="AF73" i="3"/>
  <c r="AL79" i="3"/>
  <c r="AH79" i="3"/>
  <c r="AK81" i="3"/>
  <c r="AF81" i="3"/>
  <c r="AL87" i="3"/>
  <c r="AH87" i="3"/>
  <c r="AK89" i="3"/>
  <c r="AF89" i="3"/>
  <c r="AL95" i="3"/>
  <c r="AH95" i="3"/>
  <c r="AK97" i="3"/>
  <c r="AF97" i="3"/>
  <c r="AL103" i="3"/>
  <c r="AH103" i="3"/>
  <c r="AK105" i="3"/>
  <c r="AF105" i="3"/>
  <c r="AL111" i="3"/>
  <c r="AH111" i="3"/>
  <c r="AK113" i="3"/>
  <c r="AF113" i="3"/>
  <c r="AL119" i="3"/>
  <c r="AH119" i="3"/>
  <c r="AK121" i="3"/>
  <c r="AF121" i="3"/>
  <c r="AL127" i="3"/>
  <c r="AH127" i="3"/>
  <c r="AK129" i="3"/>
  <c r="AF129" i="3"/>
  <c r="AL135" i="3"/>
  <c r="AH135" i="3"/>
  <c r="AK137" i="3"/>
  <c r="AF137" i="3"/>
  <c r="AL143" i="3"/>
  <c r="AH143" i="3"/>
  <c r="AK145" i="3"/>
  <c r="AF145" i="3"/>
  <c r="AL151" i="3"/>
  <c r="AH151" i="3"/>
  <c r="AK153" i="3"/>
  <c r="AF153" i="3"/>
  <c r="AL159" i="3"/>
  <c r="AH159" i="3"/>
  <c r="AK161" i="3"/>
  <c r="AF161" i="3"/>
  <c r="AL167" i="3"/>
  <c r="AH167" i="3"/>
  <c r="AK169" i="3"/>
  <c r="AF169" i="3"/>
  <c r="AL175" i="3"/>
  <c r="AH175" i="3"/>
  <c r="AK177" i="3"/>
  <c r="AF177" i="3"/>
  <c r="AL183" i="3"/>
  <c r="AH183" i="3"/>
  <c r="AK185" i="3"/>
  <c r="AF185" i="3"/>
  <c r="AL191" i="3"/>
  <c r="AH191" i="3"/>
  <c r="AK193" i="3"/>
  <c r="AF193" i="3"/>
  <c r="AL199" i="3"/>
  <c r="AH199" i="3"/>
  <c r="AK10" i="3"/>
  <c r="AF10" i="3"/>
  <c r="AK26" i="3"/>
  <c r="AF26" i="3"/>
  <c r="AL72" i="3"/>
  <c r="AH72" i="3"/>
  <c r="AK106" i="3"/>
  <c r="AF106" i="3"/>
  <c r="AK114" i="3"/>
  <c r="AF114" i="3"/>
  <c r="AL144" i="3"/>
  <c r="AH144" i="3"/>
  <c r="AL152" i="3"/>
  <c r="AH152" i="3"/>
  <c r="AL200" i="3"/>
  <c r="AH200" i="3"/>
  <c r="AH4" i="3"/>
  <c r="AL4" i="3"/>
  <c r="AF6" i="3"/>
  <c r="AK6" i="3"/>
  <c r="AH12" i="3"/>
  <c r="AL12" i="3"/>
  <c r="AF14" i="3"/>
  <c r="AK14" i="3"/>
  <c r="AH20" i="3"/>
  <c r="AL20" i="3"/>
  <c r="AF22" i="3"/>
  <c r="AK22" i="3"/>
  <c r="AH28" i="3"/>
  <c r="AL28" i="3"/>
  <c r="AF30" i="3"/>
  <c r="AK30" i="3"/>
  <c r="AH36" i="3"/>
  <c r="AL36" i="3"/>
  <c r="AF38" i="3"/>
  <c r="AK38" i="3"/>
  <c r="AH44" i="3"/>
  <c r="AL44" i="3"/>
  <c r="AF46" i="3"/>
  <c r="AK46" i="3"/>
  <c r="AH52" i="3"/>
  <c r="AL52" i="3"/>
  <c r="AF54" i="3"/>
  <c r="AK54" i="3"/>
  <c r="AL60" i="3"/>
  <c r="AH60" i="3"/>
  <c r="AK62" i="3"/>
  <c r="AF62" i="3"/>
  <c r="AH68" i="3"/>
  <c r="AL68" i="3"/>
  <c r="AK70" i="3"/>
  <c r="AF70" i="3"/>
  <c r="AL76" i="3"/>
  <c r="AH76" i="3"/>
  <c r="AK78" i="3"/>
  <c r="AF78" i="3"/>
  <c r="AL84" i="3"/>
  <c r="AH84" i="3"/>
  <c r="AK86" i="3"/>
  <c r="AF86" i="3"/>
  <c r="AH92" i="3"/>
  <c r="AL92" i="3"/>
  <c r="AK94" i="3"/>
  <c r="AF94" i="3"/>
  <c r="AL100" i="3"/>
  <c r="AH100" i="3"/>
  <c r="AK102" i="3"/>
  <c r="AF102" i="3"/>
  <c r="AL108" i="3"/>
  <c r="AH108" i="3"/>
  <c r="AK110" i="3"/>
  <c r="AF110" i="3"/>
  <c r="AL116" i="3"/>
  <c r="AH116" i="3"/>
  <c r="AK118" i="3"/>
  <c r="AF118" i="3"/>
  <c r="AL124" i="3"/>
  <c r="AH124" i="3"/>
  <c r="AK126" i="3"/>
  <c r="AF126" i="3"/>
  <c r="AL132" i="3"/>
  <c r="AH132" i="3"/>
  <c r="AK134" i="3"/>
  <c r="AF134" i="3"/>
  <c r="AL140" i="3"/>
  <c r="AH140" i="3"/>
  <c r="AK142" i="3"/>
  <c r="AF142" i="3"/>
  <c r="AL148" i="3"/>
  <c r="AH148" i="3"/>
  <c r="AK150" i="3"/>
  <c r="AF150" i="3"/>
  <c r="AH156" i="3"/>
  <c r="AL156" i="3"/>
  <c r="AK158" i="3"/>
  <c r="AF158" i="3"/>
  <c r="AL164" i="3"/>
  <c r="AH164" i="3"/>
  <c r="AK166" i="3"/>
  <c r="AF166" i="3"/>
  <c r="AL172" i="3"/>
  <c r="AH172" i="3"/>
  <c r="AK174" i="3"/>
  <c r="AF174" i="3"/>
  <c r="AL180" i="3"/>
  <c r="AH180" i="3"/>
  <c r="AK182" i="3"/>
  <c r="AF182" i="3"/>
  <c r="AL188" i="3"/>
  <c r="AH188" i="3"/>
  <c r="AK190" i="3"/>
  <c r="AF190" i="3"/>
  <c r="AL196" i="3"/>
  <c r="AH196" i="3"/>
  <c r="AK198" i="3"/>
  <c r="AF198" i="3"/>
  <c r="AL32" i="3"/>
  <c r="AH32" i="3"/>
  <c r="AL96" i="3"/>
  <c r="AH96" i="3"/>
  <c r="AF3" i="3"/>
  <c r="AK3" i="3"/>
  <c r="AH9" i="3"/>
  <c r="AL9" i="3"/>
  <c r="AF11" i="3"/>
  <c r="AK11" i="3"/>
  <c r="AH17" i="3"/>
  <c r="AL17" i="3"/>
  <c r="AF19" i="3"/>
  <c r="AK19" i="3"/>
  <c r="AH25" i="3"/>
  <c r="AL25" i="3"/>
  <c r="AF27" i="3"/>
  <c r="AK27" i="3"/>
  <c r="AH33" i="3"/>
  <c r="AL33" i="3"/>
  <c r="AF35" i="3"/>
  <c r="AK35" i="3"/>
  <c r="AH41" i="3"/>
  <c r="AL41" i="3"/>
  <c r="AF43" i="3"/>
  <c r="AK43" i="3"/>
  <c r="AH49" i="3"/>
  <c r="AL49" i="3"/>
  <c r="AF51" i="3"/>
  <c r="AK51" i="3"/>
  <c r="AH57" i="3"/>
  <c r="AL57" i="3"/>
  <c r="AK59" i="3"/>
  <c r="AF59" i="3"/>
  <c r="AL65" i="3"/>
  <c r="AH65" i="3"/>
  <c r="AK67" i="3"/>
  <c r="AF67" i="3"/>
  <c r="AL73" i="3"/>
  <c r="AH73" i="3"/>
  <c r="AK75" i="3"/>
  <c r="AF75" i="3"/>
  <c r="AL81" i="3"/>
  <c r="AH81" i="3"/>
  <c r="AK83" i="3"/>
  <c r="AF83" i="3"/>
  <c r="AL89" i="3"/>
  <c r="AH89" i="3"/>
  <c r="AK91" i="3"/>
  <c r="AF91" i="3"/>
  <c r="AL97" i="3"/>
  <c r="AH97" i="3"/>
  <c r="AK99" i="3"/>
  <c r="AF99" i="3"/>
  <c r="AL105" i="3"/>
  <c r="AH105" i="3"/>
  <c r="AK107" i="3"/>
  <c r="AF107" i="3"/>
  <c r="AL113" i="3"/>
  <c r="AH113" i="3"/>
  <c r="AK115" i="3"/>
  <c r="AF115" i="3"/>
  <c r="AL121" i="3"/>
  <c r="AH121" i="3"/>
  <c r="AK123" i="3"/>
  <c r="AF123" i="3"/>
  <c r="AL129" i="3"/>
  <c r="AH129" i="3"/>
  <c r="AK131" i="3"/>
  <c r="AF131" i="3"/>
  <c r="AL137" i="3"/>
  <c r="AH137" i="3"/>
  <c r="AK139" i="3"/>
  <c r="AF139" i="3"/>
  <c r="AL145" i="3"/>
  <c r="AH145" i="3"/>
  <c r="AK147" i="3"/>
  <c r="AF147" i="3"/>
  <c r="AL153" i="3"/>
  <c r="AH153" i="3"/>
  <c r="AK155" i="3"/>
  <c r="AF155" i="3"/>
  <c r="AL161" i="3"/>
  <c r="AH161" i="3"/>
  <c r="AK163" i="3"/>
  <c r="AF163" i="3"/>
  <c r="AL169" i="3"/>
  <c r="AH169" i="3"/>
  <c r="AK171" i="3"/>
  <c r="AF171" i="3"/>
  <c r="AL177" i="3"/>
  <c r="AH177" i="3"/>
  <c r="AK179" i="3"/>
  <c r="AF179" i="3"/>
  <c r="AL185" i="3"/>
  <c r="AH185" i="3"/>
  <c r="AK187" i="3"/>
  <c r="AF187" i="3"/>
  <c r="AL193" i="3"/>
  <c r="AH193" i="3"/>
  <c r="AK195" i="3"/>
  <c r="AF195" i="3"/>
  <c r="AL24" i="3"/>
  <c r="AH24" i="3"/>
  <c r="AK34" i="3"/>
  <c r="AF34" i="3"/>
  <c r="AL88" i="3"/>
  <c r="AH88" i="3"/>
  <c r="AK98" i="3"/>
  <c r="AF98" i="3"/>
  <c r="AL128" i="3"/>
  <c r="AH128" i="3"/>
  <c r="AL160" i="3"/>
  <c r="AH160" i="3"/>
  <c r="AK170" i="3"/>
  <c r="AF170" i="3"/>
  <c r="AH6" i="3"/>
  <c r="AL6" i="3"/>
  <c r="AK8" i="3"/>
  <c r="AF8" i="3"/>
  <c r="AH14" i="3"/>
  <c r="AL14" i="3"/>
  <c r="AK16" i="3"/>
  <c r="AF16" i="3"/>
  <c r="AH22" i="3"/>
  <c r="AL22" i="3"/>
  <c r="AK24" i="3"/>
  <c r="AF24" i="3"/>
  <c r="AH30" i="3"/>
  <c r="AL30" i="3"/>
  <c r="AK32" i="3"/>
  <c r="AF32" i="3"/>
  <c r="AH38" i="3"/>
  <c r="AL38" i="3"/>
  <c r="AK40" i="3"/>
  <c r="AF40" i="3"/>
  <c r="AH46" i="3"/>
  <c r="AL46" i="3"/>
  <c r="AK48" i="3"/>
  <c r="AF48" i="3"/>
  <c r="AH54" i="3"/>
  <c r="AL54" i="3"/>
  <c r="AK56" i="3"/>
  <c r="AF56" i="3"/>
  <c r="AL62" i="3"/>
  <c r="AH62" i="3"/>
  <c r="AK64" i="3"/>
  <c r="AF64" i="3"/>
  <c r="AL70" i="3"/>
  <c r="AH70" i="3"/>
  <c r="AK72" i="3"/>
  <c r="AF72" i="3"/>
  <c r="AL78" i="3"/>
  <c r="AH78" i="3"/>
  <c r="AK80" i="3"/>
  <c r="AF80" i="3"/>
  <c r="AL86" i="3"/>
  <c r="AH86" i="3"/>
  <c r="AK88" i="3"/>
  <c r="AF88" i="3"/>
  <c r="AL94" i="3"/>
  <c r="AH94" i="3"/>
  <c r="AK96" i="3"/>
  <c r="AF96" i="3"/>
  <c r="AL102" i="3"/>
  <c r="AH102" i="3"/>
  <c r="AK104" i="3"/>
  <c r="AF104" i="3"/>
  <c r="AL110" i="3"/>
  <c r="AH110" i="3"/>
  <c r="AK112" i="3"/>
  <c r="AF112" i="3"/>
  <c r="AL118" i="3"/>
  <c r="AH118" i="3"/>
  <c r="AK120" i="3"/>
  <c r="AF120" i="3"/>
  <c r="AL126" i="3"/>
  <c r="AH126" i="3"/>
  <c r="AK128" i="3"/>
  <c r="AF128" i="3"/>
  <c r="AL134" i="3"/>
  <c r="AH134" i="3"/>
  <c r="AK136" i="3"/>
  <c r="AF136" i="3"/>
  <c r="AL142" i="3"/>
  <c r="AH142" i="3"/>
  <c r="AK144" i="3"/>
  <c r="AF144" i="3"/>
  <c r="AL150" i="3"/>
  <c r="AH150" i="3"/>
  <c r="AK152" i="3"/>
  <c r="AF152" i="3"/>
  <c r="AL158" i="3"/>
  <c r="AH158" i="3"/>
  <c r="AK160" i="3"/>
  <c r="AF160" i="3"/>
  <c r="AH166" i="3"/>
  <c r="AL166" i="3"/>
  <c r="AK168" i="3"/>
  <c r="AF168" i="3"/>
  <c r="AL174" i="3"/>
  <c r="AH174" i="3"/>
  <c r="AK176" i="3"/>
  <c r="AF176" i="3"/>
  <c r="AL182" i="3"/>
  <c r="AH182" i="3"/>
  <c r="AK184" i="3"/>
  <c r="AF184" i="3"/>
  <c r="AL190" i="3"/>
  <c r="AH190" i="3"/>
  <c r="AK192" i="3"/>
  <c r="AF192" i="3"/>
  <c r="AH198" i="3"/>
  <c r="AL198" i="3"/>
  <c r="AK200" i="3"/>
  <c r="AF200" i="3"/>
  <c r="AK2" i="3"/>
  <c r="AF2" i="3"/>
  <c r="AH2" i="3"/>
  <c r="AL2" i="3"/>
  <c r="T4" i="6"/>
  <c r="S5" i="6"/>
  <c r="AL180" i="1"/>
  <c r="AH180" i="1"/>
  <c r="AL172" i="1"/>
  <c r="AH172" i="1"/>
  <c r="AH148" i="1"/>
  <c r="AL148" i="1"/>
  <c r="AL140" i="1"/>
  <c r="AH140" i="1"/>
  <c r="AH100" i="1"/>
  <c r="AL100" i="1"/>
  <c r="AH68" i="1"/>
  <c r="AL68" i="1"/>
  <c r="AH52" i="1"/>
  <c r="AL52" i="1"/>
  <c r="AH44" i="1"/>
  <c r="AL44" i="1"/>
  <c r="AK38" i="1"/>
  <c r="AF38" i="1"/>
  <c r="AH28" i="1"/>
  <c r="AL28" i="1"/>
  <c r="AH12" i="1"/>
  <c r="AL12" i="1"/>
  <c r="AK6" i="1"/>
  <c r="AF6" i="1"/>
  <c r="AH4" i="1"/>
  <c r="AL4" i="1"/>
  <c r="AL199" i="1"/>
  <c r="AH199" i="1"/>
  <c r="AK193" i="1"/>
  <c r="AF193" i="1"/>
  <c r="AL191" i="1"/>
  <c r="AH191" i="1"/>
  <c r="AK185" i="1"/>
  <c r="AF185" i="1"/>
  <c r="AL183" i="1"/>
  <c r="AH183" i="1"/>
  <c r="AK177" i="1"/>
  <c r="AF177" i="1"/>
  <c r="AL175" i="1"/>
  <c r="AH175" i="1"/>
  <c r="AK169" i="1"/>
  <c r="AF169" i="1"/>
  <c r="AL167" i="1"/>
  <c r="AH167" i="1"/>
  <c r="AK161" i="1"/>
  <c r="AF161" i="1"/>
  <c r="AL159" i="1"/>
  <c r="AH159" i="1"/>
  <c r="AK153" i="1"/>
  <c r="AF153" i="1"/>
  <c r="AL151" i="1"/>
  <c r="AH151" i="1"/>
  <c r="AK145" i="1"/>
  <c r="AF145" i="1"/>
  <c r="AL143" i="1"/>
  <c r="AH143" i="1"/>
  <c r="AK137" i="1"/>
  <c r="AF137" i="1"/>
  <c r="AL135" i="1"/>
  <c r="AH135" i="1"/>
  <c r="AK129" i="1"/>
  <c r="AF129" i="1"/>
  <c r="AL127" i="1"/>
  <c r="AH127" i="1"/>
  <c r="AK121" i="1"/>
  <c r="AF121" i="1"/>
  <c r="AL119" i="1"/>
  <c r="AH119" i="1"/>
  <c r="AK113" i="1"/>
  <c r="AF113" i="1"/>
  <c r="AL111" i="1"/>
  <c r="AH111" i="1"/>
  <c r="AK105" i="1"/>
  <c r="AF105" i="1"/>
  <c r="AL103" i="1"/>
  <c r="AH103" i="1"/>
  <c r="AK97" i="1"/>
  <c r="AF97" i="1"/>
  <c r="AH95" i="1"/>
  <c r="AL95" i="1"/>
  <c r="AK89" i="1"/>
  <c r="AF89" i="1"/>
  <c r="AL87" i="1"/>
  <c r="AH87" i="1"/>
  <c r="AK81" i="1"/>
  <c r="AF81" i="1"/>
  <c r="AH79" i="1"/>
  <c r="AL79" i="1"/>
  <c r="AK73" i="1"/>
  <c r="AF73" i="1"/>
  <c r="AL71" i="1"/>
  <c r="AH71" i="1"/>
  <c r="AK65" i="1"/>
  <c r="AF65" i="1"/>
  <c r="AH63" i="1"/>
  <c r="AL63" i="1"/>
  <c r="AF57" i="1"/>
  <c r="AK57" i="1"/>
  <c r="AH55" i="1"/>
  <c r="AL55" i="1"/>
  <c r="AF49" i="1"/>
  <c r="AK49" i="1"/>
  <c r="AH47" i="1"/>
  <c r="AL47" i="1"/>
  <c r="AF41" i="1"/>
  <c r="AK41" i="1"/>
  <c r="AH39" i="1"/>
  <c r="AL39" i="1"/>
  <c r="AF33" i="1"/>
  <c r="AK33" i="1"/>
  <c r="AH31" i="1"/>
  <c r="AL31" i="1"/>
  <c r="AF25" i="1"/>
  <c r="AK25" i="1"/>
  <c r="AH23" i="1"/>
  <c r="AL23" i="1"/>
  <c r="AF17" i="1"/>
  <c r="AK17" i="1"/>
  <c r="AH15" i="1"/>
  <c r="AL15" i="1"/>
  <c r="AF9" i="1"/>
  <c r="AK9" i="1"/>
  <c r="AH7" i="1"/>
  <c r="AL7" i="1"/>
  <c r="AK198" i="1"/>
  <c r="AF198" i="1"/>
  <c r="AL188" i="1"/>
  <c r="AH188" i="1"/>
  <c r="AH164" i="1"/>
  <c r="AL164" i="1"/>
  <c r="AL92" i="1"/>
  <c r="AH92" i="1"/>
  <c r="AK86" i="1"/>
  <c r="AF86" i="1"/>
  <c r="AK62" i="1"/>
  <c r="AF62" i="1"/>
  <c r="AH60" i="1"/>
  <c r="AL60" i="1"/>
  <c r="AK54" i="1"/>
  <c r="AF54" i="1"/>
  <c r="AH36" i="1"/>
  <c r="AL36" i="1"/>
  <c r="AK30" i="1"/>
  <c r="AF30" i="1"/>
  <c r="AK2" i="1"/>
  <c r="AF2" i="1"/>
  <c r="AK196" i="1"/>
  <c r="AF196" i="1"/>
  <c r="AL194" i="1"/>
  <c r="AH194" i="1"/>
  <c r="AK188" i="1"/>
  <c r="AF188" i="1"/>
  <c r="AL186" i="1"/>
  <c r="AH186" i="1"/>
  <c r="AK180" i="1"/>
  <c r="AF180" i="1"/>
  <c r="AL178" i="1"/>
  <c r="AH178" i="1"/>
  <c r="AK172" i="1"/>
  <c r="AF172" i="1"/>
  <c r="AL170" i="1"/>
  <c r="AH170" i="1"/>
  <c r="AK164" i="1"/>
  <c r="AF164" i="1"/>
  <c r="AL162" i="1"/>
  <c r="AH162" i="1"/>
  <c r="AK156" i="1"/>
  <c r="AF156" i="1"/>
  <c r="AL154" i="1"/>
  <c r="AH154" i="1"/>
  <c r="AK148" i="1"/>
  <c r="AF148" i="1"/>
  <c r="AL146" i="1"/>
  <c r="AH146" i="1"/>
  <c r="AK140" i="1"/>
  <c r="AF140" i="1"/>
  <c r="AL138" i="1"/>
  <c r="AH138" i="1"/>
  <c r="AK132" i="1"/>
  <c r="AF132" i="1"/>
  <c r="AL130" i="1"/>
  <c r="AH130" i="1"/>
  <c r="AK124" i="1"/>
  <c r="AF124" i="1"/>
  <c r="AL122" i="1"/>
  <c r="AH122" i="1"/>
  <c r="AK116" i="1"/>
  <c r="AF116" i="1"/>
  <c r="AL114" i="1"/>
  <c r="AH114" i="1"/>
  <c r="AK108" i="1"/>
  <c r="AF108" i="1"/>
  <c r="AL106" i="1"/>
  <c r="AH106" i="1"/>
  <c r="AK100" i="1"/>
  <c r="AF100" i="1"/>
  <c r="AL98" i="1"/>
  <c r="AH98" i="1"/>
  <c r="AK92" i="1"/>
  <c r="AF92" i="1"/>
  <c r="AH90" i="1"/>
  <c r="AL90" i="1"/>
  <c r="AK84" i="1"/>
  <c r="AF84" i="1"/>
  <c r="AL82" i="1"/>
  <c r="AH82" i="1"/>
  <c r="AK76" i="1"/>
  <c r="AF76" i="1"/>
  <c r="AH74" i="1"/>
  <c r="AL74" i="1"/>
  <c r="AK68" i="1"/>
  <c r="AF68" i="1"/>
  <c r="AL66" i="1"/>
  <c r="AH66" i="1"/>
  <c r="AK60" i="1"/>
  <c r="AF60" i="1"/>
  <c r="AH58" i="1"/>
  <c r="AL58" i="1"/>
  <c r="AF52" i="1"/>
  <c r="AK52" i="1"/>
  <c r="AH50" i="1"/>
  <c r="AL50" i="1"/>
  <c r="AK44" i="1"/>
  <c r="AF44" i="1"/>
  <c r="AH42" i="1"/>
  <c r="AL42" i="1"/>
  <c r="AK36" i="1"/>
  <c r="AF36" i="1"/>
  <c r="AL34" i="1"/>
  <c r="AH34" i="1"/>
  <c r="AK28" i="1"/>
  <c r="AF28" i="1"/>
  <c r="AH26" i="1"/>
  <c r="AL26" i="1"/>
  <c r="AF20" i="1"/>
  <c r="AK20" i="1"/>
  <c r="AH18" i="1"/>
  <c r="AL18" i="1"/>
  <c r="AK12" i="1"/>
  <c r="AF12" i="1"/>
  <c r="AH10" i="1"/>
  <c r="AL10" i="1"/>
  <c r="AK4" i="1"/>
  <c r="AF4" i="1"/>
  <c r="AK182" i="1"/>
  <c r="AF182" i="1"/>
  <c r="AK142" i="1"/>
  <c r="AF142" i="1"/>
  <c r="AH76" i="1"/>
  <c r="AL76" i="1"/>
  <c r="AK199" i="1"/>
  <c r="AF199" i="1"/>
  <c r="AL197" i="1"/>
  <c r="AH197" i="1"/>
  <c r="AK191" i="1"/>
  <c r="AF191" i="1"/>
  <c r="AL189" i="1"/>
  <c r="AH189" i="1"/>
  <c r="AK183" i="1"/>
  <c r="AF183" i="1"/>
  <c r="AL181" i="1"/>
  <c r="AH181" i="1"/>
  <c r="AK175" i="1"/>
  <c r="AF175" i="1"/>
  <c r="AL173" i="1"/>
  <c r="AH173" i="1"/>
  <c r="AK167" i="1"/>
  <c r="AF167" i="1"/>
  <c r="AL165" i="1"/>
  <c r="AH165" i="1"/>
  <c r="AK159" i="1"/>
  <c r="AF159" i="1"/>
  <c r="AL157" i="1"/>
  <c r="AH157" i="1"/>
  <c r="AK151" i="1"/>
  <c r="AF151" i="1"/>
  <c r="AL149" i="1"/>
  <c r="AH149" i="1"/>
  <c r="AK143" i="1"/>
  <c r="AF143" i="1"/>
  <c r="AL141" i="1"/>
  <c r="AH141" i="1"/>
  <c r="AK135" i="1"/>
  <c r="AF135" i="1"/>
  <c r="AL133" i="1"/>
  <c r="AH133" i="1"/>
  <c r="AK127" i="1"/>
  <c r="AF127" i="1"/>
  <c r="AL125" i="1"/>
  <c r="AH125" i="1"/>
  <c r="AK119" i="1"/>
  <c r="AF119" i="1"/>
  <c r="AL117" i="1"/>
  <c r="AH117" i="1"/>
  <c r="AK111" i="1"/>
  <c r="AF111" i="1"/>
  <c r="AL109" i="1"/>
  <c r="AH109" i="1"/>
  <c r="AK103" i="1"/>
  <c r="AF103" i="1"/>
  <c r="AL101" i="1"/>
  <c r="AH101" i="1"/>
  <c r="AK95" i="1"/>
  <c r="AF95" i="1"/>
  <c r="AL93" i="1"/>
  <c r="AH93" i="1"/>
  <c r="AK87" i="1"/>
  <c r="AF87" i="1"/>
  <c r="AL85" i="1"/>
  <c r="AH85" i="1"/>
  <c r="AK79" i="1"/>
  <c r="AF79" i="1"/>
  <c r="AL77" i="1"/>
  <c r="AH77" i="1"/>
  <c r="AK71" i="1"/>
  <c r="AF71" i="1"/>
  <c r="AL69" i="1"/>
  <c r="AH69" i="1"/>
  <c r="AK63" i="1"/>
  <c r="AF63" i="1"/>
  <c r="AL61" i="1"/>
  <c r="AH61" i="1"/>
  <c r="AK55" i="1"/>
  <c r="AF55" i="1"/>
  <c r="AL53" i="1"/>
  <c r="AH53" i="1"/>
  <c r="AK47" i="1"/>
  <c r="AF47" i="1"/>
  <c r="AL45" i="1"/>
  <c r="AH45" i="1"/>
  <c r="AK39" i="1"/>
  <c r="AF39" i="1"/>
  <c r="AL37" i="1"/>
  <c r="AH37" i="1"/>
  <c r="AF31" i="1"/>
  <c r="AK31" i="1"/>
  <c r="AL29" i="1"/>
  <c r="AH29" i="1"/>
  <c r="AK23" i="1"/>
  <c r="AF23" i="1"/>
  <c r="AL21" i="1"/>
  <c r="AH21" i="1"/>
  <c r="AK15" i="1"/>
  <c r="AF15" i="1"/>
  <c r="AL13" i="1"/>
  <c r="AH13" i="1"/>
  <c r="AK7" i="1"/>
  <c r="AF7" i="1"/>
  <c r="AL5" i="1"/>
  <c r="AH5" i="1"/>
  <c r="AL156" i="1"/>
  <c r="AH156" i="1"/>
  <c r="AH132" i="1"/>
  <c r="AL132" i="1"/>
  <c r="AK126" i="1"/>
  <c r="AF126" i="1"/>
  <c r="AK118" i="1"/>
  <c r="AF118" i="1"/>
  <c r="AK94" i="1"/>
  <c r="AF94" i="1"/>
  <c r="AH84" i="1"/>
  <c r="AL84" i="1"/>
  <c r="AK46" i="1"/>
  <c r="AF46" i="1"/>
  <c r="AK14" i="1"/>
  <c r="AF14" i="1"/>
  <c r="AK186" i="1"/>
  <c r="AF186" i="1"/>
  <c r="AL184" i="1"/>
  <c r="AH184" i="1"/>
  <c r="AK178" i="1"/>
  <c r="AF178" i="1"/>
  <c r="AL176" i="1"/>
  <c r="AH176" i="1"/>
  <c r="AK170" i="1"/>
  <c r="AF170" i="1"/>
  <c r="AL168" i="1"/>
  <c r="AH168" i="1"/>
  <c r="AK162" i="1"/>
  <c r="AF162" i="1"/>
  <c r="AL160" i="1"/>
  <c r="AH160" i="1"/>
  <c r="AK154" i="1"/>
  <c r="AF154" i="1"/>
  <c r="AL152" i="1"/>
  <c r="AH152" i="1"/>
  <c r="AK146" i="1"/>
  <c r="AF146" i="1"/>
  <c r="AL144" i="1"/>
  <c r="AH144" i="1"/>
  <c r="AK138" i="1"/>
  <c r="AF138" i="1"/>
  <c r="AL136" i="1"/>
  <c r="AH136" i="1"/>
  <c r="AK130" i="1"/>
  <c r="AF130" i="1"/>
  <c r="AL128" i="1"/>
  <c r="AH128" i="1"/>
  <c r="AK122" i="1"/>
  <c r="AF122" i="1"/>
  <c r="AL120" i="1"/>
  <c r="AH120" i="1"/>
  <c r="AK114" i="1"/>
  <c r="AF114" i="1"/>
  <c r="AL112" i="1"/>
  <c r="AH112" i="1"/>
  <c r="AK106" i="1"/>
  <c r="AF106" i="1"/>
  <c r="AL104" i="1"/>
  <c r="AH104" i="1"/>
  <c r="AK98" i="1"/>
  <c r="AF98" i="1"/>
  <c r="AL96" i="1"/>
  <c r="AH96" i="1"/>
  <c r="AK90" i="1"/>
  <c r="AF90" i="1"/>
  <c r="AH88" i="1"/>
  <c r="AL88" i="1"/>
  <c r="AK82" i="1"/>
  <c r="AF82" i="1"/>
  <c r="AL80" i="1"/>
  <c r="AH80" i="1"/>
  <c r="AK74" i="1"/>
  <c r="AF74" i="1"/>
  <c r="AL72" i="1"/>
  <c r="AH72" i="1"/>
  <c r="AK66" i="1"/>
  <c r="AF66" i="1"/>
  <c r="AL64" i="1"/>
  <c r="AH64" i="1"/>
  <c r="AK58" i="1"/>
  <c r="AF58" i="1"/>
  <c r="AH56" i="1"/>
  <c r="AL56" i="1"/>
  <c r="AK50" i="1"/>
  <c r="AF50" i="1"/>
  <c r="AL48" i="1"/>
  <c r="AH48" i="1"/>
  <c r="AK42" i="1"/>
  <c r="AF42" i="1"/>
  <c r="AL40" i="1"/>
  <c r="AH40" i="1"/>
  <c r="AK34" i="1"/>
  <c r="AF34" i="1"/>
  <c r="AL32" i="1"/>
  <c r="AH32" i="1"/>
  <c r="AK26" i="1"/>
  <c r="AF26" i="1"/>
  <c r="AH24" i="1"/>
  <c r="AL24" i="1"/>
  <c r="AK18" i="1"/>
  <c r="AF18" i="1"/>
  <c r="AL16" i="1"/>
  <c r="AH16" i="1"/>
  <c r="AK10" i="1"/>
  <c r="AF10" i="1"/>
  <c r="AL8" i="1"/>
  <c r="AH8" i="1"/>
  <c r="AL196" i="1"/>
  <c r="AH196" i="1"/>
  <c r="AK174" i="1"/>
  <c r="AF174" i="1"/>
  <c r="AK166" i="1"/>
  <c r="AF166" i="1"/>
  <c r="AK158" i="1"/>
  <c r="AF158" i="1"/>
  <c r="AK150" i="1"/>
  <c r="AF150" i="1"/>
  <c r="AL124" i="1"/>
  <c r="AH124" i="1"/>
  <c r="AH116" i="1"/>
  <c r="AL116" i="1"/>
  <c r="AL108" i="1"/>
  <c r="AH108" i="1"/>
  <c r="AK78" i="1"/>
  <c r="AF78" i="1"/>
  <c r="AH20" i="1"/>
  <c r="AL20" i="1"/>
  <c r="AL200" i="1"/>
  <c r="AH200" i="1"/>
  <c r="AK194" i="1"/>
  <c r="AF194" i="1"/>
  <c r="AK189" i="1"/>
  <c r="AF189" i="1"/>
  <c r="AK181" i="1"/>
  <c r="AF181" i="1"/>
  <c r="AL179" i="1"/>
  <c r="AH179" i="1"/>
  <c r="AK173" i="1"/>
  <c r="AF173" i="1"/>
  <c r="AL171" i="1"/>
  <c r="AH171" i="1"/>
  <c r="AK165" i="1"/>
  <c r="AF165" i="1"/>
  <c r="AL163" i="1"/>
  <c r="AH163" i="1"/>
  <c r="AK157" i="1"/>
  <c r="AF157" i="1"/>
  <c r="AL155" i="1"/>
  <c r="AH155" i="1"/>
  <c r="AK149" i="1"/>
  <c r="AF149" i="1"/>
  <c r="AL147" i="1"/>
  <c r="AH147" i="1"/>
  <c r="AK141" i="1"/>
  <c r="AF141" i="1"/>
  <c r="AL139" i="1"/>
  <c r="AH139" i="1"/>
  <c r="AK133" i="1"/>
  <c r="AF133" i="1"/>
  <c r="AL131" i="1"/>
  <c r="AH131" i="1"/>
  <c r="AK125" i="1"/>
  <c r="AF125" i="1"/>
  <c r="AL123" i="1"/>
  <c r="AH123" i="1"/>
  <c r="AK117" i="1"/>
  <c r="AF117" i="1"/>
  <c r="AL115" i="1"/>
  <c r="AH115" i="1"/>
  <c r="AK109" i="1"/>
  <c r="AF109" i="1"/>
  <c r="AL107" i="1"/>
  <c r="AH107" i="1"/>
  <c r="AK101" i="1"/>
  <c r="AF101" i="1"/>
  <c r="AL99" i="1"/>
  <c r="AH99" i="1"/>
  <c r="AK93" i="1"/>
  <c r="AF93" i="1"/>
  <c r="AL91" i="1"/>
  <c r="AH91" i="1"/>
  <c r="AK85" i="1"/>
  <c r="AF85" i="1"/>
  <c r="AL83" i="1"/>
  <c r="AH83" i="1"/>
  <c r="AK77" i="1"/>
  <c r="AF77" i="1"/>
  <c r="AL75" i="1"/>
  <c r="AH75" i="1"/>
  <c r="AK69" i="1"/>
  <c r="AF69" i="1"/>
  <c r="AL67" i="1"/>
  <c r="AH67" i="1"/>
  <c r="AK61" i="1"/>
  <c r="AF61" i="1"/>
  <c r="AL59" i="1"/>
  <c r="AH59" i="1"/>
  <c r="AK53" i="1"/>
  <c r="AF53" i="1"/>
  <c r="AL51" i="1"/>
  <c r="AH51" i="1"/>
  <c r="AK45" i="1"/>
  <c r="AF45" i="1"/>
  <c r="AL43" i="1"/>
  <c r="AH43" i="1"/>
  <c r="AK37" i="1"/>
  <c r="AF37" i="1"/>
  <c r="AH35" i="1"/>
  <c r="AL35" i="1"/>
  <c r="AF29" i="1"/>
  <c r="AK29" i="1"/>
  <c r="AL27" i="1"/>
  <c r="AH27" i="1"/>
  <c r="AK21" i="1"/>
  <c r="AF21" i="1"/>
  <c r="AL19" i="1"/>
  <c r="AH19" i="1"/>
  <c r="AK13" i="1"/>
  <c r="AF13" i="1"/>
  <c r="AL11" i="1"/>
  <c r="AH11" i="1"/>
  <c r="AK5" i="1"/>
  <c r="AF5" i="1"/>
  <c r="AH3" i="1"/>
  <c r="AL3" i="1"/>
  <c r="AL2" i="1"/>
  <c r="AH2" i="1"/>
  <c r="AK110" i="1"/>
  <c r="AF110" i="1"/>
  <c r="AK70" i="1"/>
  <c r="AF70" i="1"/>
  <c r="AL192" i="1"/>
  <c r="AH192" i="1"/>
  <c r="AL187" i="1"/>
  <c r="AH187" i="1"/>
  <c r="AK200" i="1"/>
  <c r="AF200" i="1"/>
  <c r="AL198" i="1"/>
  <c r="AH198" i="1"/>
  <c r="AK192" i="1"/>
  <c r="AF192" i="1"/>
  <c r="AL190" i="1"/>
  <c r="AH190" i="1"/>
  <c r="AK184" i="1"/>
  <c r="AF184" i="1"/>
  <c r="AL182" i="1"/>
  <c r="AH182" i="1"/>
  <c r="AK176" i="1"/>
  <c r="AF176" i="1"/>
  <c r="AL174" i="1"/>
  <c r="AH174" i="1"/>
  <c r="AK168" i="1"/>
  <c r="AF168" i="1"/>
  <c r="AL166" i="1"/>
  <c r="AH166" i="1"/>
  <c r="AK160" i="1"/>
  <c r="AF160" i="1"/>
  <c r="AL158" i="1"/>
  <c r="AH158" i="1"/>
  <c r="AK152" i="1"/>
  <c r="AF152" i="1"/>
  <c r="AL150" i="1"/>
  <c r="AH150" i="1"/>
  <c r="AK144" i="1"/>
  <c r="AF144" i="1"/>
  <c r="AL142" i="1"/>
  <c r="AH142" i="1"/>
  <c r="AK136" i="1"/>
  <c r="AF136" i="1"/>
  <c r="AL134" i="1"/>
  <c r="AH134" i="1"/>
  <c r="AK128" i="1"/>
  <c r="AF128" i="1"/>
  <c r="AL126" i="1"/>
  <c r="AH126" i="1"/>
  <c r="AK120" i="1"/>
  <c r="AF120" i="1"/>
  <c r="AL118" i="1"/>
  <c r="AH118" i="1"/>
  <c r="AK112" i="1"/>
  <c r="AF112" i="1"/>
  <c r="AH110" i="1"/>
  <c r="AL110" i="1"/>
  <c r="AK104" i="1"/>
  <c r="AF104" i="1"/>
  <c r="AL102" i="1"/>
  <c r="AH102" i="1"/>
  <c r="AK96" i="1"/>
  <c r="AF96" i="1"/>
  <c r="AH94" i="1"/>
  <c r="AL94" i="1"/>
  <c r="AF88" i="1"/>
  <c r="AK88" i="1"/>
  <c r="AL86" i="1"/>
  <c r="AH86" i="1"/>
  <c r="AK80" i="1"/>
  <c r="AF80" i="1"/>
  <c r="AH78" i="1"/>
  <c r="AL78" i="1"/>
  <c r="AF72" i="1"/>
  <c r="AK72" i="1"/>
  <c r="AL70" i="1"/>
  <c r="AH70" i="1"/>
  <c r="AK64" i="1"/>
  <c r="AF64" i="1"/>
  <c r="AH62" i="1"/>
  <c r="AL62" i="1"/>
  <c r="AK56" i="1"/>
  <c r="AF56" i="1"/>
  <c r="AH54" i="1"/>
  <c r="AL54" i="1"/>
  <c r="AK48" i="1"/>
  <c r="AF48" i="1"/>
  <c r="AH46" i="1"/>
  <c r="AL46" i="1"/>
  <c r="AF40" i="1"/>
  <c r="AK40" i="1"/>
  <c r="AL38" i="1"/>
  <c r="AH38" i="1"/>
  <c r="AK32" i="1"/>
  <c r="AF32" i="1"/>
  <c r="AL30" i="1"/>
  <c r="AH30" i="1"/>
  <c r="AK24" i="1"/>
  <c r="AF24" i="1"/>
  <c r="AH22" i="1"/>
  <c r="AL22" i="1"/>
  <c r="AK16" i="1"/>
  <c r="AF16" i="1"/>
  <c r="AH14" i="1"/>
  <c r="AL14" i="1"/>
  <c r="AF8" i="1"/>
  <c r="AK8" i="1"/>
  <c r="AL6" i="1"/>
  <c r="AH6" i="1"/>
  <c r="AK190" i="1"/>
  <c r="AF190" i="1"/>
  <c r="AK134" i="1"/>
  <c r="AF134" i="1"/>
  <c r="AK102" i="1"/>
  <c r="AF102" i="1"/>
  <c r="AK22" i="1"/>
  <c r="AF22" i="1"/>
  <c r="AK197" i="1"/>
  <c r="AF197" i="1"/>
  <c r="AL195" i="1"/>
  <c r="AH195" i="1"/>
  <c r="AK195" i="1"/>
  <c r="AF195" i="1"/>
  <c r="AL193" i="1"/>
  <c r="AH193" i="1"/>
  <c r="AK187" i="1"/>
  <c r="AF187" i="1"/>
  <c r="AL185" i="1"/>
  <c r="AH185" i="1"/>
  <c r="AK179" i="1"/>
  <c r="AF179" i="1"/>
  <c r="AL177" i="1"/>
  <c r="AH177" i="1"/>
  <c r="AK171" i="1"/>
  <c r="AF171" i="1"/>
  <c r="AL169" i="1"/>
  <c r="AH169" i="1"/>
  <c r="AF163" i="1"/>
  <c r="AK163" i="1"/>
  <c r="AL161" i="1"/>
  <c r="AH161" i="1"/>
  <c r="AK155" i="1"/>
  <c r="AF155" i="1"/>
  <c r="AL153" i="1"/>
  <c r="AH153" i="1"/>
  <c r="AK147" i="1"/>
  <c r="AF147" i="1"/>
  <c r="AL145" i="1"/>
  <c r="AH145" i="1"/>
  <c r="AK139" i="1"/>
  <c r="AF139" i="1"/>
  <c r="AL137" i="1"/>
  <c r="AH137" i="1"/>
  <c r="AK131" i="1"/>
  <c r="AF131" i="1"/>
  <c r="AL129" i="1"/>
  <c r="AH129" i="1"/>
  <c r="AK123" i="1"/>
  <c r="AF123" i="1"/>
  <c r="AL121" i="1"/>
  <c r="AH121" i="1"/>
  <c r="AK115" i="1"/>
  <c r="AF115" i="1"/>
  <c r="AL113" i="1"/>
  <c r="AH113" i="1"/>
  <c r="AK107" i="1"/>
  <c r="AF107" i="1"/>
  <c r="AL105" i="1"/>
  <c r="AH105" i="1"/>
  <c r="AK99" i="1"/>
  <c r="AF99" i="1"/>
  <c r="AL97" i="1"/>
  <c r="AH97" i="1"/>
  <c r="AK91" i="1"/>
  <c r="AF91" i="1"/>
  <c r="AL89" i="1"/>
  <c r="AH89" i="1"/>
  <c r="AF83" i="1"/>
  <c r="AK83" i="1"/>
  <c r="AL81" i="1"/>
  <c r="AH81" i="1"/>
  <c r="AK75" i="1"/>
  <c r="AF75" i="1"/>
  <c r="AL73" i="1"/>
  <c r="AH73" i="1"/>
  <c r="AF67" i="1"/>
  <c r="AK67" i="1"/>
  <c r="AL65" i="1"/>
  <c r="AH65" i="1"/>
  <c r="AK59" i="1"/>
  <c r="AF59" i="1"/>
  <c r="AL57" i="1"/>
  <c r="AH57" i="1"/>
  <c r="AK51" i="1"/>
  <c r="AF51" i="1"/>
  <c r="AL49" i="1"/>
  <c r="AH49" i="1"/>
  <c r="AK43" i="1"/>
  <c r="AF43" i="1"/>
  <c r="AL41" i="1"/>
  <c r="AH41" i="1"/>
  <c r="AK35" i="1"/>
  <c r="AF35" i="1"/>
  <c r="AL33" i="1"/>
  <c r="AH33" i="1"/>
  <c r="AK27" i="1"/>
  <c r="AF27" i="1"/>
  <c r="AL25" i="1"/>
  <c r="AH25" i="1"/>
  <c r="AK19" i="1"/>
  <c r="AF19" i="1"/>
  <c r="AL17" i="1"/>
  <c r="AH17" i="1"/>
  <c r="AK11" i="1"/>
  <c r="AF11" i="1"/>
  <c r="AL9" i="1"/>
  <c r="AH9" i="1"/>
  <c r="AK3" i="1"/>
  <c r="AF3" i="1"/>
  <c r="T3" i="5"/>
  <c r="S5" i="1"/>
  <c r="T4" i="1"/>
  <c r="T3" i="1"/>
  <c r="T2" i="1"/>
  <c r="T4" i="4"/>
  <c r="S5" i="4"/>
  <c r="T3" i="4"/>
  <c r="T3" i="3"/>
  <c r="S4" i="3"/>
  <c r="T2" i="3"/>
  <c r="S3" i="2"/>
  <c r="T2" i="2"/>
  <c r="T5" i="5"/>
  <c r="S6" i="5"/>
  <c r="T2" i="5"/>
  <c r="U3" i="6" l="1"/>
  <c r="U11" i="6"/>
  <c r="U19" i="6"/>
  <c r="U27" i="6"/>
  <c r="U35" i="6"/>
  <c r="U43" i="6"/>
  <c r="U51" i="6"/>
  <c r="U59" i="6"/>
  <c r="U67" i="6"/>
  <c r="U75" i="6"/>
  <c r="U83" i="6"/>
  <c r="U91" i="6"/>
  <c r="U99" i="6"/>
  <c r="U107" i="6"/>
  <c r="U115" i="6"/>
  <c r="U123" i="6"/>
  <c r="U131" i="6"/>
  <c r="U8" i="6"/>
  <c r="U16" i="6"/>
  <c r="U24" i="6"/>
  <c r="U32" i="6"/>
  <c r="U40" i="6"/>
  <c r="U48" i="6"/>
  <c r="U56" i="6"/>
  <c r="U64" i="6"/>
  <c r="U72" i="6"/>
  <c r="U80" i="6"/>
  <c r="U88" i="6"/>
  <c r="U96" i="6"/>
  <c r="U104" i="6"/>
  <c r="U112" i="6"/>
  <c r="U120" i="6"/>
  <c r="U128" i="6"/>
  <c r="U136" i="6"/>
  <c r="U5" i="6"/>
  <c r="U13" i="6"/>
  <c r="U21" i="6"/>
  <c r="U29" i="6"/>
  <c r="U37" i="6"/>
  <c r="U45" i="6"/>
  <c r="U53" i="6"/>
  <c r="U61" i="6"/>
  <c r="U69" i="6"/>
  <c r="U77" i="6"/>
  <c r="U85" i="6"/>
  <c r="U93" i="6"/>
  <c r="U101" i="6"/>
  <c r="U109" i="6"/>
  <c r="U117" i="6"/>
  <c r="U125" i="6"/>
  <c r="U133" i="6"/>
  <c r="U10" i="6"/>
  <c r="U18" i="6"/>
  <c r="U26" i="6"/>
  <c r="U34" i="6"/>
  <c r="U42" i="6"/>
  <c r="U50" i="6"/>
  <c r="U58" i="6"/>
  <c r="U66" i="6"/>
  <c r="U74" i="6"/>
  <c r="U82" i="6"/>
  <c r="U90" i="6"/>
  <c r="U98" i="6"/>
  <c r="U106" i="6"/>
  <c r="U114" i="6"/>
  <c r="U122" i="6"/>
  <c r="U130" i="6"/>
  <c r="U138" i="6"/>
  <c r="U7" i="6"/>
  <c r="U15" i="6"/>
  <c r="U23" i="6"/>
  <c r="U31" i="6"/>
  <c r="U39" i="6"/>
  <c r="U47" i="6"/>
  <c r="U55" i="6"/>
  <c r="U63" i="6"/>
  <c r="U71" i="6"/>
  <c r="U79" i="6"/>
  <c r="U87" i="6"/>
  <c r="U95" i="6"/>
  <c r="U103" i="6"/>
  <c r="U111" i="6"/>
  <c r="U119" i="6"/>
  <c r="U127" i="6"/>
  <c r="U135" i="6"/>
  <c r="U4" i="6"/>
  <c r="U12" i="6"/>
  <c r="U20" i="6"/>
  <c r="U28" i="6"/>
  <c r="U36" i="6"/>
  <c r="U44" i="6"/>
  <c r="U52" i="6"/>
  <c r="U60" i="6"/>
  <c r="U68" i="6"/>
  <c r="U76" i="6"/>
  <c r="U84" i="6"/>
  <c r="U92" i="6"/>
  <c r="U100" i="6"/>
  <c r="U108" i="6"/>
  <c r="U116" i="6"/>
  <c r="U124" i="6"/>
  <c r="U132" i="6"/>
  <c r="U9" i="6"/>
  <c r="U17" i="6"/>
  <c r="U25" i="6"/>
  <c r="U33" i="6"/>
  <c r="U41" i="6"/>
  <c r="U49" i="6"/>
  <c r="U57" i="6"/>
  <c r="U65" i="6"/>
  <c r="U73" i="6"/>
  <c r="U81" i="6"/>
  <c r="U89" i="6"/>
  <c r="U97" i="6"/>
  <c r="U105" i="6"/>
  <c r="U113" i="6"/>
  <c r="U121" i="6"/>
  <c r="U129" i="6"/>
  <c r="U137" i="6"/>
  <c r="U6" i="6"/>
  <c r="U14" i="6"/>
  <c r="U22" i="6"/>
  <c r="U30" i="6"/>
  <c r="U38" i="6"/>
  <c r="U46" i="6"/>
  <c r="U54" i="6"/>
  <c r="U62" i="6"/>
  <c r="U70" i="6"/>
  <c r="U78" i="6"/>
  <c r="U86" i="6"/>
  <c r="U94" i="6"/>
  <c r="U102" i="6"/>
  <c r="U110" i="6"/>
  <c r="U118" i="6"/>
  <c r="U126" i="6"/>
  <c r="U134" i="6"/>
  <c r="U145" i="6"/>
  <c r="U153" i="6"/>
  <c r="U161" i="6"/>
  <c r="U169" i="6"/>
  <c r="U177" i="6"/>
  <c r="U185" i="6"/>
  <c r="U193" i="6"/>
  <c r="U201" i="6"/>
  <c r="U209" i="6"/>
  <c r="U217" i="6"/>
  <c r="U225" i="6"/>
  <c r="U142" i="6"/>
  <c r="U150" i="6"/>
  <c r="U158" i="6"/>
  <c r="U166" i="6"/>
  <c r="U174" i="6"/>
  <c r="U182" i="6"/>
  <c r="U190" i="6"/>
  <c r="U198" i="6"/>
  <c r="U206" i="6"/>
  <c r="U214" i="6"/>
  <c r="U222" i="6"/>
  <c r="U139" i="6"/>
  <c r="U147" i="6"/>
  <c r="U155" i="6"/>
  <c r="U163" i="6"/>
  <c r="U171" i="6"/>
  <c r="U179" i="6"/>
  <c r="U187" i="6"/>
  <c r="U144" i="6"/>
  <c r="U152" i="6"/>
  <c r="U160" i="6"/>
  <c r="U168" i="6"/>
  <c r="U176" i="6"/>
  <c r="U184" i="6"/>
  <c r="U192" i="6"/>
  <c r="U200" i="6"/>
  <c r="U208" i="6"/>
  <c r="U216" i="6"/>
  <c r="U224" i="6"/>
  <c r="U141" i="6"/>
  <c r="U149" i="6"/>
  <c r="U157" i="6"/>
  <c r="U165" i="6"/>
  <c r="U173" i="6"/>
  <c r="U181" i="6"/>
  <c r="U189" i="6"/>
  <c r="U197" i="6"/>
  <c r="U205" i="6"/>
  <c r="U213" i="6"/>
  <c r="U221" i="6"/>
  <c r="U229" i="6"/>
  <c r="U146" i="6"/>
  <c r="U154" i="6"/>
  <c r="U162" i="6"/>
  <c r="U170" i="6"/>
  <c r="U178" i="6"/>
  <c r="U186" i="6"/>
  <c r="U194" i="6"/>
  <c r="U202" i="6"/>
  <c r="U210" i="6"/>
  <c r="U218" i="6"/>
  <c r="U226" i="6"/>
  <c r="U143" i="6"/>
  <c r="U151" i="6"/>
  <c r="U159" i="6"/>
  <c r="U167" i="6"/>
  <c r="U175" i="6"/>
  <c r="U183" i="6"/>
  <c r="U191" i="6"/>
  <c r="U199" i="6"/>
  <c r="U207" i="6"/>
  <c r="U215" i="6"/>
  <c r="U223" i="6"/>
  <c r="U140" i="6"/>
  <c r="U148" i="6"/>
  <c r="U156" i="6"/>
  <c r="U164" i="6"/>
  <c r="U172" i="6"/>
  <c r="U180" i="6"/>
  <c r="U188" i="6"/>
  <c r="U196" i="6"/>
  <c r="U204" i="6"/>
  <c r="U212" i="6"/>
  <c r="U220" i="6"/>
  <c r="U228" i="6"/>
  <c r="U203" i="6"/>
  <c r="U219" i="6"/>
  <c r="U195" i="6"/>
  <c r="U211" i="6"/>
  <c r="U2" i="6"/>
  <c r="U227" i="6"/>
  <c r="W9" i="6"/>
  <c r="W17" i="6"/>
  <c r="W25" i="6"/>
  <c r="W33" i="6"/>
  <c r="W41" i="6"/>
  <c r="W49" i="6"/>
  <c r="W57" i="6"/>
  <c r="W65" i="6"/>
  <c r="W73" i="6"/>
  <c r="W81" i="6"/>
  <c r="W89" i="6"/>
  <c r="W97" i="6"/>
  <c r="W105" i="6"/>
  <c r="W113" i="6"/>
  <c r="W121" i="6"/>
  <c r="W129" i="6"/>
  <c r="W137" i="6"/>
  <c r="W6" i="6"/>
  <c r="W14" i="6"/>
  <c r="W22" i="6"/>
  <c r="W30" i="6"/>
  <c r="W38" i="6"/>
  <c r="W46" i="6"/>
  <c r="W54" i="6"/>
  <c r="W62" i="6"/>
  <c r="W70" i="6"/>
  <c r="W78" i="6"/>
  <c r="W86" i="6"/>
  <c r="W94" i="6"/>
  <c r="W102" i="6"/>
  <c r="W110" i="6"/>
  <c r="W118" i="6"/>
  <c r="W126" i="6"/>
  <c r="W134" i="6"/>
  <c r="W3" i="6"/>
  <c r="W11" i="6"/>
  <c r="W19" i="6"/>
  <c r="W27" i="6"/>
  <c r="W35" i="6"/>
  <c r="W43" i="6"/>
  <c r="W51" i="6"/>
  <c r="W59" i="6"/>
  <c r="W67" i="6"/>
  <c r="W75" i="6"/>
  <c r="W83" i="6"/>
  <c r="W91" i="6"/>
  <c r="W99" i="6"/>
  <c r="W107" i="6"/>
  <c r="W115" i="6"/>
  <c r="W123" i="6"/>
  <c r="W131" i="6"/>
  <c r="W8" i="6"/>
  <c r="W16" i="6"/>
  <c r="W24" i="6"/>
  <c r="W32" i="6"/>
  <c r="W40" i="6"/>
  <c r="W48" i="6"/>
  <c r="W56" i="6"/>
  <c r="W64" i="6"/>
  <c r="W72" i="6"/>
  <c r="W80" i="6"/>
  <c r="W88" i="6"/>
  <c r="W96" i="6"/>
  <c r="W104" i="6"/>
  <c r="W112" i="6"/>
  <c r="W120" i="6"/>
  <c r="W128" i="6"/>
  <c r="W136" i="6"/>
  <c r="W5" i="6"/>
  <c r="W13" i="6"/>
  <c r="W21" i="6"/>
  <c r="W29" i="6"/>
  <c r="W37" i="6"/>
  <c r="W45" i="6"/>
  <c r="W53" i="6"/>
  <c r="W61" i="6"/>
  <c r="W69" i="6"/>
  <c r="W77" i="6"/>
  <c r="W85" i="6"/>
  <c r="W93" i="6"/>
  <c r="W101" i="6"/>
  <c r="W109" i="6"/>
  <c r="W117" i="6"/>
  <c r="W125" i="6"/>
  <c r="W133" i="6"/>
  <c r="W10" i="6"/>
  <c r="W18" i="6"/>
  <c r="W26" i="6"/>
  <c r="W34" i="6"/>
  <c r="W42" i="6"/>
  <c r="W50" i="6"/>
  <c r="W58" i="6"/>
  <c r="W66" i="6"/>
  <c r="W74" i="6"/>
  <c r="W82" i="6"/>
  <c r="W90" i="6"/>
  <c r="W98" i="6"/>
  <c r="W106" i="6"/>
  <c r="W114" i="6"/>
  <c r="W122" i="6"/>
  <c r="W130" i="6"/>
  <c r="W138" i="6"/>
  <c r="W7" i="6"/>
  <c r="W15" i="6"/>
  <c r="W23" i="6"/>
  <c r="W31" i="6"/>
  <c r="W39" i="6"/>
  <c r="W47" i="6"/>
  <c r="W55" i="6"/>
  <c r="W63" i="6"/>
  <c r="W71" i="6"/>
  <c r="W79" i="6"/>
  <c r="W87" i="6"/>
  <c r="W95" i="6"/>
  <c r="W103" i="6"/>
  <c r="W111" i="6"/>
  <c r="W119" i="6"/>
  <c r="W127" i="6"/>
  <c r="W135" i="6"/>
  <c r="W4" i="6"/>
  <c r="W12" i="6"/>
  <c r="W20" i="6"/>
  <c r="W28" i="6"/>
  <c r="W36" i="6"/>
  <c r="W44" i="6"/>
  <c r="W52" i="6"/>
  <c r="W60" i="6"/>
  <c r="W68" i="6"/>
  <c r="W76" i="6"/>
  <c r="W84" i="6"/>
  <c r="W92" i="6"/>
  <c r="W100" i="6"/>
  <c r="W108" i="6"/>
  <c r="W116" i="6"/>
  <c r="W124" i="6"/>
  <c r="W132" i="6"/>
  <c r="W143" i="6"/>
  <c r="W151" i="6"/>
  <c r="W159" i="6"/>
  <c r="W167" i="6"/>
  <c r="W175" i="6"/>
  <c r="W183" i="6"/>
  <c r="W191" i="6"/>
  <c r="W199" i="6"/>
  <c r="W207" i="6"/>
  <c r="W215" i="6"/>
  <c r="W223" i="6"/>
  <c r="W140" i="6"/>
  <c r="W148" i="6"/>
  <c r="W156" i="6"/>
  <c r="W164" i="6"/>
  <c r="W172" i="6"/>
  <c r="W180" i="6"/>
  <c r="W188" i="6"/>
  <c r="W196" i="6"/>
  <c r="W204" i="6"/>
  <c r="W212" i="6"/>
  <c r="W220" i="6"/>
  <c r="W228" i="6"/>
  <c r="W145" i="6"/>
  <c r="W153" i="6"/>
  <c r="W161" i="6"/>
  <c r="W169" i="6"/>
  <c r="W177" i="6"/>
  <c r="W185" i="6"/>
  <c r="W142" i="6"/>
  <c r="W150" i="6"/>
  <c r="W158" i="6"/>
  <c r="W166" i="6"/>
  <c r="W174" i="6"/>
  <c r="W182" i="6"/>
  <c r="W190" i="6"/>
  <c r="W198" i="6"/>
  <c r="W206" i="6"/>
  <c r="W214" i="6"/>
  <c r="W222" i="6"/>
  <c r="W139" i="6"/>
  <c r="W147" i="6"/>
  <c r="W155" i="6"/>
  <c r="W163" i="6"/>
  <c r="W171" i="6"/>
  <c r="W179" i="6"/>
  <c r="W187" i="6"/>
  <c r="W195" i="6"/>
  <c r="W203" i="6"/>
  <c r="W211" i="6"/>
  <c r="W219" i="6"/>
  <c r="W227" i="6"/>
  <c r="W144" i="6"/>
  <c r="W152" i="6"/>
  <c r="W160" i="6"/>
  <c r="W168" i="6"/>
  <c r="W176" i="6"/>
  <c r="W184" i="6"/>
  <c r="W192" i="6"/>
  <c r="W200" i="6"/>
  <c r="W208" i="6"/>
  <c r="W216" i="6"/>
  <c r="W224" i="6"/>
  <c r="W141" i="6"/>
  <c r="W149" i="6"/>
  <c r="W157" i="6"/>
  <c r="W165" i="6"/>
  <c r="W173" i="6"/>
  <c r="W181" i="6"/>
  <c r="W189" i="6"/>
  <c r="W197" i="6"/>
  <c r="W205" i="6"/>
  <c r="W213" i="6"/>
  <c r="W221" i="6"/>
  <c r="W229" i="6"/>
  <c r="W146" i="6"/>
  <c r="W154" i="6"/>
  <c r="W162" i="6"/>
  <c r="W170" i="6"/>
  <c r="W178" i="6"/>
  <c r="W186" i="6"/>
  <c r="W194" i="6"/>
  <c r="W202" i="6"/>
  <c r="W210" i="6"/>
  <c r="W218" i="6"/>
  <c r="W226" i="6"/>
  <c r="W217" i="6"/>
  <c r="W193" i="6"/>
  <c r="W209" i="6"/>
  <c r="W225" i="6"/>
  <c r="W201" i="6"/>
  <c r="W2" i="6"/>
  <c r="AM2" i="6"/>
  <c r="Q203" i="6"/>
  <c r="V6" i="6"/>
  <c r="V14" i="6"/>
  <c r="V22" i="6"/>
  <c r="V30" i="6"/>
  <c r="V38" i="6"/>
  <c r="V46" i="6"/>
  <c r="V54" i="6"/>
  <c r="V62" i="6"/>
  <c r="V70" i="6"/>
  <c r="V78" i="6"/>
  <c r="V86" i="6"/>
  <c r="V94" i="6"/>
  <c r="V102" i="6"/>
  <c r="V110" i="6"/>
  <c r="V118" i="6"/>
  <c r="V126" i="6"/>
  <c r="V134" i="6"/>
  <c r="V3" i="6"/>
  <c r="AA3" i="6" s="1"/>
  <c r="V11" i="6"/>
  <c r="V19" i="6"/>
  <c r="V27" i="6"/>
  <c r="V35" i="6"/>
  <c r="V43" i="6"/>
  <c r="V51" i="6"/>
  <c r="V59" i="6"/>
  <c r="V67" i="6"/>
  <c r="V75" i="6"/>
  <c r="V83" i="6"/>
  <c r="V91" i="6"/>
  <c r="V99" i="6"/>
  <c r="V107" i="6"/>
  <c r="V115" i="6"/>
  <c r="V123" i="6"/>
  <c r="V131" i="6"/>
  <c r="V8" i="6"/>
  <c r="V16" i="6"/>
  <c r="V24" i="6"/>
  <c r="V32" i="6"/>
  <c r="V40" i="6"/>
  <c r="V48" i="6"/>
  <c r="V56" i="6"/>
  <c r="V64" i="6"/>
  <c r="V72" i="6"/>
  <c r="V80" i="6"/>
  <c r="V88" i="6"/>
  <c r="V96" i="6"/>
  <c r="V104" i="6"/>
  <c r="V112" i="6"/>
  <c r="V120" i="6"/>
  <c r="V128" i="6"/>
  <c r="V136" i="6"/>
  <c r="V5" i="6"/>
  <c r="V13" i="6"/>
  <c r="V21" i="6"/>
  <c r="V29" i="6"/>
  <c r="V37" i="6"/>
  <c r="V45" i="6"/>
  <c r="V53" i="6"/>
  <c r="V61" i="6"/>
  <c r="V69" i="6"/>
  <c r="V77" i="6"/>
  <c r="V85" i="6"/>
  <c r="V93" i="6"/>
  <c r="V101" i="6"/>
  <c r="V109" i="6"/>
  <c r="V117" i="6"/>
  <c r="V125" i="6"/>
  <c r="V133" i="6"/>
  <c r="V10" i="6"/>
  <c r="V18" i="6"/>
  <c r="V26" i="6"/>
  <c r="V34" i="6"/>
  <c r="V42" i="6"/>
  <c r="V50" i="6"/>
  <c r="V58" i="6"/>
  <c r="V66" i="6"/>
  <c r="V74" i="6"/>
  <c r="V82" i="6"/>
  <c r="V90" i="6"/>
  <c r="V98" i="6"/>
  <c r="V106" i="6"/>
  <c r="V114" i="6"/>
  <c r="V122" i="6"/>
  <c r="V130" i="6"/>
  <c r="V138" i="6"/>
  <c r="V7" i="6"/>
  <c r="V15" i="6"/>
  <c r="V23" i="6"/>
  <c r="V31" i="6"/>
  <c r="V39" i="6"/>
  <c r="V47" i="6"/>
  <c r="V55" i="6"/>
  <c r="V63" i="6"/>
  <c r="V71" i="6"/>
  <c r="V79" i="6"/>
  <c r="V87" i="6"/>
  <c r="V95" i="6"/>
  <c r="V103" i="6"/>
  <c r="V111" i="6"/>
  <c r="V119" i="6"/>
  <c r="V127" i="6"/>
  <c r="V135" i="6"/>
  <c r="V4" i="6"/>
  <c r="V12" i="6"/>
  <c r="V20" i="6"/>
  <c r="V28" i="6"/>
  <c r="V36" i="6"/>
  <c r="V44" i="6"/>
  <c r="V52" i="6"/>
  <c r="V60" i="6"/>
  <c r="V68" i="6"/>
  <c r="V76" i="6"/>
  <c r="V84" i="6"/>
  <c r="V92" i="6"/>
  <c r="V100" i="6"/>
  <c r="V108" i="6"/>
  <c r="V116" i="6"/>
  <c r="V124" i="6"/>
  <c r="V132" i="6"/>
  <c r="V9" i="6"/>
  <c r="V17" i="6"/>
  <c r="V25" i="6"/>
  <c r="V33" i="6"/>
  <c r="V41" i="6"/>
  <c r="V49" i="6"/>
  <c r="V57" i="6"/>
  <c r="V65" i="6"/>
  <c r="V73" i="6"/>
  <c r="V81" i="6"/>
  <c r="V89" i="6"/>
  <c r="V97" i="6"/>
  <c r="V105" i="6"/>
  <c r="V113" i="6"/>
  <c r="V121" i="6"/>
  <c r="V129" i="6"/>
  <c r="V137" i="6"/>
  <c r="V140" i="6"/>
  <c r="V148" i="6"/>
  <c r="V156" i="6"/>
  <c r="V164" i="6"/>
  <c r="V172" i="6"/>
  <c r="V180" i="6"/>
  <c r="V188" i="6"/>
  <c r="V196" i="6"/>
  <c r="V204" i="6"/>
  <c r="V212" i="6"/>
  <c r="V220" i="6"/>
  <c r="V228" i="6"/>
  <c r="V145" i="6"/>
  <c r="V153" i="6"/>
  <c r="V161" i="6"/>
  <c r="V169" i="6"/>
  <c r="V177" i="6"/>
  <c r="V185" i="6"/>
  <c r="V193" i="6"/>
  <c r="V201" i="6"/>
  <c r="V209" i="6"/>
  <c r="V217" i="6"/>
  <c r="V225" i="6"/>
  <c r="V142" i="6"/>
  <c r="V150" i="6"/>
  <c r="V158" i="6"/>
  <c r="V166" i="6"/>
  <c r="V174" i="6"/>
  <c r="V182" i="6"/>
  <c r="V139" i="6"/>
  <c r="V147" i="6"/>
  <c r="V155" i="6"/>
  <c r="V163" i="6"/>
  <c r="V171" i="6"/>
  <c r="V179" i="6"/>
  <c r="V187" i="6"/>
  <c r="V195" i="6"/>
  <c r="V203" i="6"/>
  <c r="V211" i="6"/>
  <c r="V219" i="6"/>
  <c r="V227" i="6"/>
  <c r="V144" i="6"/>
  <c r="V152" i="6"/>
  <c r="V160" i="6"/>
  <c r="V168" i="6"/>
  <c r="V176" i="6"/>
  <c r="V184" i="6"/>
  <c r="V192" i="6"/>
  <c r="V200" i="6"/>
  <c r="V208" i="6"/>
  <c r="V216" i="6"/>
  <c r="V224" i="6"/>
  <c r="V141" i="6"/>
  <c r="V149" i="6"/>
  <c r="V157" i="6"/>
  <c r="V165" i="6"/>
  <c r="V173" i="6"/>
  <c r="V181" i="6"/>
  <c r="V189" i="6"/>
  <c r="V197" i="6"/>
  <c r="V205" i="6"/>
  <c r="V213" i="6"/>
  <c r="V221" i="6"/>
  <c r="V229" i="6"/>
  <c r="V146" i="6"/>
  <c r="V154" i="6"/>
  <c r="V162" i="6"/>
  <c r="V170" i="6"/>
  <c r="V178" i="6"/>
  <c r="V186" i="6"/>
  <c r="V194" i="6"/>
  <c r="V202" i="6"/>
  <c r="V210" i="6"/>
  <c r="V218" i="6"/>
  <c r="V226" i="6"/>
  <c r="V143" i="6"/>
  <c r="V151" i="6"/>
  <c r="V159" i="6"/>
  <c r="V167" i="6"/>
  <c r="V175" i="6"/>
  <c r="V183" i="6"/>
  <c r="V191" i="6"/>
  <c r="V199" i="6"/>
  <c r="V207" i="6"/>
  <c r="V215" i="6"/>
  <c r="V223" i="6"/>
  <c r="V190" i="6"/>
  <c r="V206" i="6"/>
  <c r="V222" i="6"/>
  <c r="V198" i="6"/>
  <c r="V2" i="6"/>
  <c r="V214" i="6"/>
  <c r="X4" i="6"/>
  <c r="X12" i="6"/>
  <c r="X20" i="6"/>
  <c r="X28" i="6"/>
  <c r="X36" i="6"/>
  <c r="X44" i="6"/>
  <c r="X52" i="6"/>
  <c r="X60" i="6"/>
  <c r="X68" i="6"/>
  <c r="X76" i="6"/>
  <c r="X84" i="6"/>
  <c r="X92" i="6"/>
  <c r="X100" i="6"/>
  <c r="X108" i="6"/>
  <c r="X116" i="6"/>
  <c r="X124" i="6"/>
  <c r="X132" i="6"/>
  <c r="X9" i="6"/>
  <c r="X17" i="6"/>
  <c r="X25" i="6"/>
  <c r="X33" i="6"/>
  <c r="X41" i="6"/>
  <c r="X49" i="6"/>
  <c r="X57" i="6"/>
  <c r="X65" i="6"/>
  <c r="X73" i="6"/>
  <c r="X81" i="6"/>
  <c r="X89" i="6"/>
  <c r="X97" i="6"/>
  <c r="X105" i="6"/>
  <c r="X113" i="6"/>
  <c r="X121" i="6"/>
  <c r="X129" i="6"/>
  <c r="X137" i="6"/>
  <c r="X6" i="6"/>
  <c r="X14" i="6"/>
  <c r="X22" i="6"/>
  <c r="X30" i="6"/>
  <c r="X38" i="6"/>
  <c r="X46" i="6"/>
  <c r="X54" i="6"/>
  <c r="X62" i="6"/>
  <c r="X70" i="6"/>
  <c r="X78" i="6"/>
  <c r="X86" i="6"/>
  <c r="X94" i="6"/>
  <c r="X102" i="6"/>
  <c r="X110" i="6"/>
  <c r="X118" i="6"/>
  <c r="X126" i="6"/>
  <c r="X134" i="6"/>
  <c r="X3" i="6"/>
  <c r="X11" i="6"/>
  <c r="X19" i="6"/>
  <c r="X27" i="6"/>
  <c r="X35" i="6"/>
  <c r="X43" i="6"/>
  <c r="X51" i="6"/>
  <c r="X59" i="6"/>
  <c r="X67" i="6"/>
  <c r="X75" i="6"/>
  <c r="X83" i="6"/>
  <c r="X91" i="6"/>
  <c r="X99" i="6"/>
  <c r="X107" i="6"/>
  <c r="X115" i="6"/>
  <c r="X123" i="6"/>
  <c r="X131" i="6"/>
  <c r="X8" i="6"/>
  <c r="X16" i="6"/>
  <c r="X24" i="6"/>
  <c r="X32" i="6"/>
  <c r="X40" i="6"/>
  <c r="X48" i="6"/>
  <c r="X56" i="6"/>
  <c r="X64" i="6"/>
  <c r="X72" i="6"/>
  <c r="X80" i="6"/>
  <c r="X88" i="6"/>
  <c r="X96" i="6"/>
  <c r="X104" i="6"/>
  <c r="X112" i="6"/>
  <c r="X120" i="6"/>
  <c r="X128" i="6"/>
  <c r="X136" i="6"/>
  <c r="X5" i="6"/>
  <c r="X13" i="6"/>
  <c r="X21" i="6"/>
  <c r="X29" i="6"/>
  <c r="X37" i="6"/>
  <c r="X45" i="6"/>
  <c r="X53" i="6"/>
  <c r="X61" i="6"/>
  <c r="X69" i="6"/>
  <c r="X77" i="6"/>
  <c r="X85" i="6"/>
  <c r="X93" i="6"/>
  <c r="X101" i="6"/>
  <c r="X109" i="6"/>
  <c r="X117" i="6"/>
  <c r="X125" i="6"/>
  <c r="X133" i="6"/>
  <c r="X10" i="6"/>
  <c r="X18" i="6"/>
  <c r="X26" i="6"/>
  <c r="X34" i="6"/>
  <c r="X42" i="6"/>
  <c r="X50" i="6"/>
  <c r="X58" i="6"/>
  <c r="X66" i="6"/>
  <c r="X74" i="6"/>
  <c r="X82" i="6"/>
  <c r="X90" i="6"/>
  <c r="X98" i="6"/>
  <c r="X106" i="6"/>
  <c r="X114" i="6"/>
  <c r="X122" i="6"/>
  <c r="X130" i="6"/>
  <c r="X7" i="6"/>
  <c r="X15" i="6"/>
  <c r="X23" i="6"/>
  <c r="X31" i="6"/>
  <c r="X39" i="6"/>
  <c r="X47" i="6"/>
  <c r="X55" i="6"/>
  <c r="X63" i="6"/>
  <c r="X71" i="6"/>
  <c r="X79" i="6"/>
  <c r="X87" i="6"/>
  <c r="X95" i="6"/>
  <c r="X103" i="6"/>
  <c r="X111" i="6"/>
  <c r="X119" i="6"/>
  <c r="X127" i="6"/>
  <c r="X135" i="6"/>
  <c r="X138" i="6"/>
  <c r="X146" i="6"/>
  <c r="X154" i="6"/>
  <c r="X162" i="6"/>
  <c r="X170" i="6"/>
  <c r="X178" i="6"/>
  <c r="X186" i="6"/>
  <c r="X194" i="6"/>
  <c r="X202" i="6"/>
  <c r="X210" i="6"/>
  <c r="X218" i="6"/>
  <c r="X226" i="6"/>
  <c r="X143" i="6"/>
  <c r="X151" i="6"/>
  <c r="X159" i="6"/>
  <c r="X167" i="6"/>
  <c r="X175" i="6"/>
  <c r="X183" i="6"/>
  <c r="X191" i="6"/>
  <c r="X199" i="6"/>
  <c r="X207" i="6"/>
  <c r="X215" i="6"/>
  <c r="X223" i="6"/>
  <c r="X140" i="6"/>
  <c r="X148" i="6"/>
  <c r="X156" i="6"/>
  <c r="X164" i="6"/>
  <c r="X172" i="6"/>
  <c r="X180" i="6"/>
  <c r="X188" i="6"/>
  <c r="X145" i="6"/>
  <c r="X153" i="6"/>
  <c r="X161" i="6"/>
  <c r="X169" i="6"/>
  <c r="X177" i="6"/>
  <c r="X185" i="6"/>
  <c r="X193" i="6"/>
  <c r="X201" i="6"/>
  <c r="X209" i="6"/>
  <c r="X217" i="6"/>
  <c r="X225" i="6"/>
  <c r="X142" i="6"/>
  <c r="X150" i="6"/>
  <c r="X158" i="6"/>
  <c r="X166" i="6"/>
  <c r="X174" i="6"/>
  <c r="X182" i="6"/>
  <c r="X190" i="6"/>
  <c r="X198" i="6"/>
  <c r="X206" i="6"/>
  <c r="X214" i="6"/>
  <c r="X222" i="6"/>
  <c r="X139" i="6"/>
  <c r="X147" i="6"/>
  <c r="X155" i="6"/>
  <c r="X163" i="6"/>
  <c r="X171" i="6"/>
  <c r="X179" i="6"/>
  <c r="X187" i="6"/>
  <c r="X195" i="6"/>
  <c r="X203" i="6"/>
  <c r="X211" i="6"/>
  <c r="X219" i="6"/>
  <c r="X227" i="6"/>
  <c r="X144" i="6"/>
  <c r="X152" i="6"/>
  <c r="X160" i="6"/>
  <c r="X168" i="6"/>
  <c r="X176" i="6"/>
  <c r="X184" i="6"/>
  <c r="X192" i="6"/>
  <c r="X200" i="6"/>
  <c r="X208" i="6"/>
  <c r="X216" i="6"/>
  <c r="X224" i="6"/>
  <c r="X141" i="6"/>
  <c r="X149" i="6"/>
  <c r="X157" i="6"/>
  <c r="X165" i="6"/>
  <c r="X173" i="6"/>
  <c r="X181" i="6"/>
  <c r="X189" i="6"/>
  <c r="X197" i="6"/>
  <c r="X205" i="6"/>
  <c r="X213" i="6"/>
  <c r="X221" i="6"/>
  <c r="X229" i="6"/>
  <c r="X228" i="6"/>
  <c r="X204" i="6"/>
  <c r="X220" i="6"/>
  <c r="X196" i="6"/>
  <c r="X212" i="6"/>
  <c r="X2" i="6"/>
  <c r="Q203" i="1"/>
  <c r="Q203" i="5"/>
  <c r="Q203" i="4"/>
  <c r="Q203" i="3"/>
  <c r="U8" i="2"/>
  <c r="U16" i="2"/>
  <c r="U24" i="2"/>
  <c r="U32" i="2"/>
  <c r="U40" i="2"/>
  <c r="U48" i="2"/>
  <c r="U56" i="2"/>
  <c r="U64" i="2"/>
  <c r="U72" i="2"/>
  <c r="U80" i="2"/>
  <c r="U88" i="2"/>
  <c r="U96" i="2"/>
  <c r="U104" i="2"/>
  <c r="U112" i="2"/>
  <c r="U120" i="2"/>
  <c r="U128" i="2"/>
  <c r="U136" i="2"/>
  <c r="U5" i="2"/>
  <c r="U13" i="2"/>
  <c r="U21" i="2"/>
  <c r="U29" i="2"/>
  <c r="U37" i="2"/>
  <c r="U45" i="2"/>
  <c r="U53" i="2"/>
  <c r="U61" i="2"/>
  <c r="U69" i="2"/>
  <c r="U77" i="2"/>
  <c r="U85" i="2"/>
  <c r="U93" i="2"/>
  <c r="U101" i="2"/>
  <c r="U109" i="2"/>
  <c r="U117" i="2"/>
  <c r="U125" i="2"/>
  <c r="U133" i="2"/>
  <c r="U10" i="2"/>
  <c r="U18" i="2"/>
  <c r="U26" i="2"/>
  <c r="U34" i="2"/>
  <c r="U42" i="2"/>
  <c r="U50" i="2"/>
  <c r="U58" i="2"/>
  <c r="U66" i="2"/>
  <c r="U74" i="2"/>
  <c r="U82" i="2"/>
  <c r="U90" i="2"/>
  <c r="U98" i="2"/>
  <c r="U106" i="2"/>
  <c r="U114" i="2"/>
  <c r="U122" i="2"/>
  <c r="U130" i="2"/>
  <c r="U138" i="2"/>
  <c r="U7" i="2"/>
  <c r="U15" i="2"/>
  <c r="U23" i="2"/>
  <c r="U31" i="2"/>
  <c r="U39" i="2"/>
  <c r="U47" i="2"/>
  <c r="U55" i="2"/>
  <c r="U63" i="2"/>
  <c r="U71" i="2"/>
  <c r="U79" i="2"/>
  <c r="U87" i="2"/>
  <c r="U95" i="2"/>
  <c r="U103" i="2"/>
  <c r="U111" i="2"/>
  <c r="U119" i="2"/>
  <c r="U127" i="2"/>
  <c r="U135" i="2"/>
  <c r="U4" i="2"/>
  <c r="U12" i="2"/>
  <c r="U20" i="2"/>
  <c r="U28" i="2"/>
  <c r="U36" i="2"/>
  <c r="U44" i="2"/>
  <c r="U52" i="2"/>
  <c r="U60" i="2"/>
  <c r="U68" i="2"/>
  <c r="U76" i="2"/>
  <c r="U84" i="2"/>
  <c r="U92" i="2"/>
  <c r="U100" i="2"/>
  <c r="U108" i="2"/>
  <c r="U116" i="2"/>
  <c r="U124" i="2"/>
  <c r="U132" i="2"/>
  <c r="U9" i="2"/>
  <c r="U17" i="2"/>
  <c r="U25" i="2"/>
  <c r="U33" i="2"/>
  <c r="U41" i="2"/>
  <c r="U49" i="2"/>
  <c r="U57" i="2"/>
  <c r="U65" i="2"/>
  <c r="U73" i="2"/>
  <c r="U81" i="2"/>
  <c r="U89" i="2"/>
  <c r="U97" i="2"/>
  <c r="U105" i="2"/>
  <c r="U113" i="2"/>
  <c r="U121" i="2"/>
  <c r="U129" i="2"/>
  <c r="U137" i="2"/>
  <c r="U6" i="2"/>
  <c r="U14" i="2"/>
  <c r="U22" i="2"/>
  <c r="U30" i="2"/>
  <c r="U38" i="2"/>
  <c r="U46" i="2"/>
  <c r="U54" i="2"/>
  <c r="U62" i="2"/>
  <c r="U70" i="2"/>
  <c r="U78" i="2"/>
  <c r="U86" i="2"/>
  <c r="U94" i="2"/>
  <c r="U102" i="2"/>
  <c r="U110" i="2"/>
  <c r="U118" i="2"/>
  <c r="U126" i="2"/>
  <c r="U134" i="2"/>
  <c r="U43" i="2"/>
  <c r="U107" i="2"/>
  <c r="U143" i="2"/>
  <c r="U151" i="2"/>
  <c r="U159" i="2"/>
  <c r="U167" i="2"/>
  <c r="U175" i="2"/>
  <c r="U183" i="2"/>
  <c r="U191" i="2"/>
  <c r="U199" i="2"/>
  <c r="U207" i="2"/>
  <c r="U215" i="2"/>
  <c r="U223" i="2"/>
  <c r="U2" i="2"/>
  <c r="U67" i="2"/>
  <c r="U154" i="2"/>
  <c r="U194" i="2"/>
  <c r="U19" i="2"/>
  <c r="U83" i="2"/>
  <c r="U140" i="2"/>
  <c r="U148" i="2"/>
  <c r="U156" i="2"/>
  <c r="U164" i="2"/>
  <c r="U172" i="2"/>
  <c r="U180" i="2"/>
  <c r="U188" i="2"/>
  <c r="U196" i="2"/>
  <c r="U204" i="2"/>
  <c r="U212" i="2"/>
  <c r="U220" i="2"/>
  <c r="U228" i="2"/>
  <c r="U131" i="2"/>
  <c r="U146" i="2"/>
  <c r="U178" i="2"/>
  <c r="U210" i="2"/>
  <c r="U59" i="2"/>
  <c r="U123" i="2"/>
  <c r="U145" i="2"/>
  <c r="U153" i="2"/>
  <c r="U161" i="2"/>
  <c r="U169" i="2"/>
  <c r="U177" i="2"/>
  <c r="U185" i="2"/>
  <c r="U193" i="2"/>
  <c r="U201" i="2"/>
  <c r="U209" i="2"/>
  <c r="U217" i="2"/>
  <c r="U225" i="2"/>
  <c r="U35" i="2"/>
  <c r="U99" i="2"/>
  <c r="U142" i="2"/>
  <c r="U150" i="2"/>
  <c r="U158" i="2"/>
  <c r="U166" i="2"/>
  <c r="U174" i="2"/>
  <c r="U182" i="2"/>
  <c r="U190" i="2"/>
  <c r="U198" i="2"/>
  <c r="U206" i="2"/>
  <c r="U214" i="2"/>
  <c r="U222" i="2"/>
  <c r="U186" i="2"/>
  <c r="U11" i="2"/>
  <c r="U75" i="2"/>
  <c r="U139" i="2"/>
  <c r="U147" i="2"/>
  <c r="U155" i="2"/>
  <c r="U163" i="2"/>
  <c r="U171" i="2"/>
  <c r="U179" i="2"/>
  <c r="U187" i="2"/>
  <c r="U195" i="2"/>
  <c r="U203" i="2"/>
  <c r="U211" i="2"/>
  <c r="U219" i="2"/>
  <c r="U227" i="2"/>
  <c r="U3" i="2"/>
  <c r="U162" i="2"/>
  <c r="U202" i="2"/>
  <c r="U51" i="2"/>
  <c r="U115" i="2"/>
  <c r="U144" i="2"/>
  <c r="U152" i="2"/>
  <c r="U160" i="2"/>
  <c r="U168" i="2"/>
  <c r="U176" i="2"/>
  <c r="U184" i="2"/>
  <c r="U192" i="2"/>
  <c r="U200" i="2"/>
  <c r="U208" i="2"/>
  <c r="U216" i="2"/>
  <c r="U224" i="2"/>
  <c r="U27" i="2"/>
  <c r="U91" i="2"/>
  <c r="U141" i="2"/>
  <c r="U149" i="2"/>
  <c r="U157" i="2"/>
  <c r="U165" i="2"/>
  <c r="U173" i="2"/>
  <c r="U181" i="2"/>
  <c r="U189" i="2"/>
  <c r="U197" i="2"/>
  <c r="U205" i="2"/>
  <c r="U213" i="2"/>
  <c r="U221" i="2"/>
  <c r="U229" i="2"/>
  <c r="U218" i="2"/>
  <c r="U226" i="2"/>
  <c r="U170" i="2"/>
  <c r="V3" i="2"/>
  <c r="V11" i="2"/>
  <c r="V19" i="2"/>
  <c r="V27" i="2"/>
  <c r="V35" i="2"/>
  <c r="V43" i="2"/>
  <c r="V51" i="2"/>
  <c r="V59" i="2"/>
  <c r="V67" i="2"/>
  <c r="V75" i="2"/>
  <c r="V83" i="2"/>
  <c r="V91" i="2"/>
  <c r="V99" i="2"/>
  <c r="V107" i="2"/>
  <c r="V115" i="2"/>
  <c r="V123" i="2"/>
  <c r="V131" i="2"/>
  <c r="V8" i="2"/>
  <c r="V16" i="2"/>
  <c r="V24" i="2"/>
  <c r="V32" i="2"/>
  <c r="V40" i="2"/>
  <c r="V48" i="2"/>
  <c r="V56" i="2"/>
  <c r="V64" i="2"/>
  <c r="V72" i="2"/>
  <c r="V80" i="2"/>
  <c r="V88" i="2"/>
  <c r="V96" i="2"/>
  <c r="V104" i="2"/>
  <c r="V112" i="2"/>
  <c r="V120" i="2"/>
  <c r="V128" i="2"/>
  <c r="V136" i="2"/>
  <c r="V5" i="2"/>
  <c r="V13" i="2"/>
  <c r="V21" i="2"/>
  <c r="V29" i="2"/>
  <c r="V37" i="2"/>
  <c r="V45" i="2"/>
  <c r="V53" i="2"/>
  <c r="V61" i="2"/>
  <c r="V69" i="2"/>
  <c r="V77" i="2"/>
  <c r="V85" i="2"/>
  <c r="V93" i="2"/>
  <c r="V101" i="2"/>
  <c r="V109" i="2"/>
  <c r="V117" i="2"/>
  <c r="V125" i="2"/>
  <c r="V133" i="2"/>
  <c r="V10" i="2"/>
  <c r="V18" i="2"/>
  <c r="V26" i="2"/>
  <c r="V34" i="2"/>
  <c r="V42" i="2"/>
  <c r="V50" i="2"/>
  <c r="V58" i="2"/>
  <c r="V66" i="2"/>
  <c r="V74" i="2"/>
  <c r="V82" i="2"/>
  <c r="V90" i="2"/>
  <c r="V98" i="2"/>
  <c r="V106" i="2"/>
  <c r="V114" i="2"/>
  <c r="V122" i="2"/>
  <c r="V130" i="2"/>
  <c r="V138" i="2"/>
  <c r="V7" i="2"/>
  <c r="V15" i="2"/>
  <c r="V23" i="2"/>
  <c r="V31" i="2"/>
  <c r="V39" i="2"/>
  <c r="V47" i="2"/>
  <c r="V55" i="2"/>
  <c r="V63" i="2"/>
  <c r="V71" i="2"/>
  <c r="V79" i="2"/>
  <c r="V87" i="2"/>
  <c r="V95" i="2"/>
  <c r="V103" i="2"/>
  <c r="V111" i="2"/>
  <c r="V119" i="2"/>
  <c r="V127" i="2"/>
  <c r="V135" i="2"/>
  <c r="V4" i="2"/>
  <c r="V12" i="2"/>
  <c r="V20" i="2"/>
  <c r="V28" i="2"/>
  <c r="V36" i="2"/>
  <c r="V44" i="2"/>
  <c r="V52" i="2"/>
  <c r="V60" i="2"/>
  <c r="V68" i="2"/>
  <c r="V76" i="2"/>
  <c r="V84" i="2"/>
  <c r="V92" i="2"/>
  <c r="V100" i="2"/>
  <c r="V108" i="2"/>
  <c r="V116" i="2"/>
  <c r="V124" i="2"/>
  <c r="V132" i="2"/>
  <c r="V9" i="2"/>
  <c r="V17" i="2"/>
  <c r="V25" i="2"/>
  <c r="V33" i="2"/>
  <c r="V41" i="2"/>
  <c r="V49" i="2"/>
  <c r="V57" i="2"/>
  <c r="V65" i="2"/>
  <c r="V73" i="2"/>
  <c r="V81" i="2"/>
  <c r="V89" i="2"/>
  <c r="V97" i="2"/>
  <c r="V105" i="2"/>
  <c r="V113" i="2"/>
  <c r="V121" i="2"/>
  <c r="V129" i="2"/>
  <c r="V137" i="2"/>
  <c r="V30" i="2"/>
  <c r="V94" i="2"/>
  <c r="V146" i="2"/>
  <c r="V154" i="2"/>
  <c r="V162" i="2"/>
  <c r="V170" i="2"/>
  <c r="V178" i="2"/>
  <c r="V186" i="2"/>
  <c r="V194" i="2"/>
  <c r="V202" i="2"/>
  <c r="V210" i="2"/>
  <c r="V218" i="2"/>
  <c r="V226" i="2"/>
  <c r="V118" i="2"/>
  <c r="V141" i="2"/>
  <c r="V165" i="2"/>
  <c r="V181" i="2"/>
  <c r="V213" i="2"/>
  <c r="V6" i="2"/>
  <c r="V70" i="2"/>
  <c r="V134" i="2"/>
  <c r="V143" i="2"/>
  <c r="V151" i="2"/>
  <c r="V159" i="2"/>
  <c r="V167" i="2"/>
  <c r="V175" i="2"/>
  <c r="V183" i="2"/>
  <c r="V191" i="2"/>
  <c r="V199" i="2"/>
  <c r="V207" i="2"/>
  <c r="V215" i="2"/>
  <c r="V223" i="2"/>
  <c r="V197" i="2"/>
  <c r="V46" i="2"/>
  <c r="V110" i="2"/>
  <c r="V140" i="2"/>
  <c r="V148" i="2"/>
  <c r="V156" i="2"/>
  <c r="V164" i="2"/>
  <c r="V172" i="2"/>
  <c r="V180" i="2"/>
  <c r="V188" i="2"/>
  <c r="V196" i="2"/>
  <c r="V204" i="2"/>
  <c r="V212" i="2"/>
  <c r="V220" i="2"/>
  <c r="V228" i="2"/>
  <c r="V22" i="2"/>
  <c r="V86" i="2"/>
  <c r="V145" i="2"/>
  <c r="V153" i="2"/>
  <c r="V161" i="2"/>
  <c r="V169" i="2"/>
  <c r="V177" i="2"/>
  <c r="V185" i="2"/>
  <c r="V193" i="2"/>
  <c r="V201" i="2"/>
  <c r="V209" i="2"/>
  <c r="V217" i="2"/>
  <c r="V225" i="2"/>
  <c r="V2" i="2"/>
  <c r="V157" i="2"/>
  <c r="V173" i="2"/>
  <c r="V205" i="2"/>
  <c r="V62" i="2"/>
  <c r="V126" i="2"/>
  <c r="V142" i="2"/>
  <c r="V150" i="2"/>
  <c r="V158" i="2"/>
  <c r="V166" i="2"/>
  <c r="V174" i="2"/>
  <c r="V182" i="2"/>
  <c r="V190" i="2"/>
  <c r="V198" i="2"/>
  <c r="V206" i="2"/>
  <c r="V214" i="2"/>
  <c r="V222" i="2"/>
  <c r="V54" i="2"/>
  <c r="V149" i="2"/>
  <c r="V189" i="2"/>
  <c r="V38" i="2"/>
  <c r="V102" i="2"/>
  <c r="V139" i="2"/>
  <c r="V147" i="2"/>
  <c r="V155" i="2"/>
  <c r="V163" i="2"/>
  <c r="V171" i="2"/>
  <c r="V179" i="2"/>
  <c r="V187" i="2"/>
  <c r="V195" i="2"/>
  <c r="V203" i="2"/>
  <c r="V211" i="2"/>
  <c r="V219" i="2"/>
  <c r="V227" i="2"/>
  <c r="V14" i="2"/>
  <c r="V78" i="2"/>
  <c r="V144" i="2"/>
  <c r="V152" i="2"/>
  <c r="V160" i="2"/>
  <c r="V168" i="2"/>
  <c r="V176" i="2"/>
  <c r="V184" i="2"/>
  <c r="V192" i="2"/>
  <c r="V200" i="2"/>
  <c r="V208" i="2"/>
  <c r="V216" i="2"/>
  <c r="V224" i="2"/>
  <c r="V229" i="2"/>
  <c r="V221" i="2"/>
  <c r="W6" i="2"/>
  <c r="W14" i="2"/>
  <c r="W22" i="2"/>
  <c r="W30" i="2"/>
  <c r="W38" i="2"/>
  <c r="W46" i="2"/>
  <c r="W54" i="2"/>
  <c r="W62" i="2"/>
  <c r="W70" i="2"/>
  <c r="W78" i="2"/>
  <c r="W86" i="2"/>
  <c r="W94" i="2"/>
  <c r="W102" i="2"/>
  <c r="W110" i="2"/>
  <c r="W118" i="2"/>
  <c r="W126" i="2"/>
  <c r="W134" i="2"/>
  <c r="W3" i="2"/>
  <c r="W11" i="2"/>
  <c r="W19" i="2"/>
  <c r="W27" i="2"/>
  <c r="W35" i="2"/>
  <c r="W43" i="2"/>
  <c r="W51" i="2"/>
  <c r="W59" i="2"/>
  <c r="W67" i="2"/>
  <c r="W75" i="2"/>
  <c r="W83" i="2"/>
  <c r="W91" i="2"/>
  <c r="W99" i="2"/>
  <c r="W107" i="2"/>
  <c r="W115" i="2"/>
  <c r="W123" i="2"/>
  <c r="W131" i="2"/>
  <c r="W8" i="2"/>
  <c r="W16" i="2"/>
  <c r="W24" i="2"/>
  <c r="W32" i="2"/>
  <c r="W40" i="2"/>
  <c r="W48" i="2"/>
  <c r="W56" i="2"/>
  <c r="W64" i="2"/>
  <c r="W72" i="2"/>
  <c r="W80" i="2"/>
  <c r="W88" i="2"/>
  <c r="W96" i="2"/>
  <c r="W104" i="2"/>
  <c r="W112" i="2"/>
  <c r="W120" i="2"/>
  <c r="W128" i="2"/>
  <c r="W136" i="2"/>
  <c r="W5" i="2"/>
  <c r="W13" i="2"/>
  <c r="W21" i="2"/>
  <c r="W29" i="2"/>
  <c r="W37" i="2"/>
  <c r="W45" i="2"/>
  <c r="W53" i="2"/>
  <c r="W61" i="2"/>
  <c r="W69" i="2"/>
  <c r="W77" i="2"/>
  <c r="W85" i="2"/>
  <c r="W93" i="2"/>
  <c r="W101" i="2"/>
  <c r="W109" i="2"/>
  <c r="W117" i="2"/>
  <c r="W125" i="2"/>
  <c r="W133" i="2"/>
  <c r="W10" i="2"/>
  <c r="W18" i="2"/>
  <c r="W26" i="2"/>
  <c r="W34" i="2"/>
  <c r="W42" i="2"/>
  <c r="W50" i="2"/>
  <c r="W58" i="2"/>
  <c r="W66" i="2"/>
  <c r="W74" i="2"/>
  <c r="W82" i="2"/>
  <c r="W90" i="2"/>
  <c r="W98" i="2"/>
  <c r="W106" i="2"/>
  <c r="W114" i="2"/>
  <c r="W122" i="2"/>
  <c r="W130" i="2"/>
  <c r="W138" i="2"/>
  <c r="W7" i="2"/>
  <c r="W15" i="2"/>
  <c r="W23" i="2"/>
  <c r="W31" i="2"/>
  <c r="W39" i="2"/>
  <c r="W47" i="2"/>
  <c r="W55" i="2"/>
  <c r="W63" i="2"/>
  <c r="W71" i="2"/>
  <c r="W79" i="2"/>
  <c r="W87" i="2"/>
  <c r="W95" i="2"/>
  <c r="W103" i="2"/>
  <c r="W111" i="2"/>
  <c r="W119" i="2"/>
  <c r="W127" i="2"/>
  <c r="W135" i="2"/>
  <c r="W4" i="2"/>
  <c r="W12" i="2"/>
  <c r="W20" i="2"/>
  <c r="W28" i="2"/>
  <c r="W36" i="2"/>
  <c r="W44" i="2"/>
  <c r="W52" i="2"/>
  <c r="W60" i="2"/>
  <c r="W68" i="2"/>
  <c r="W76" i="2"/>
  <c r="W84" i="2"/>
  <c r="W92" i="2"/>
  <c r="W100" i="2"/>
  <c r="W108" i="2"/>
  <c r="W116" i="2"/>
  <c r="W124" i="2"/>
  <c r="W132" i="2"/>
  <c r="W17" i="2"/>
  <c r="W81" i="2"/>
  <c r="W141" i="2"/>
  <c r="W149" i="2"/>
  <c r="W157" i="2"/>
  <c r="W165" i="2"/>
  <c r="W173" i="2"/>
  <c r="W181" i="2"/>
  <c r="W189" i="2"/>
  <c r="W197" i="2"/>
  <c r="W205" i="2"/>
  <c r="W213" i="2"/>
  <c r="W221" i="2"/>
  <c r="W229" i="2"/>
  <c r="W200" i="2"/>
  <c r="W57" i="2"/>
  <c r="W121" i="2"/>
  <c r="W146" i="2"/>
  <c r="W154" i="2"/>
  <c r="W162" i="2"/>
  <c r="W170" i="2"/>
  <c r="W178" i="2"/>
  <c r="W186" i="2"/>
  <c r="W194" i="2"/>
  <c r="W202" i="2"/>
  <c r="W210" i="2"/>
  <c r="W218" i="2"/>
  <c r="W226" i="2"/>
  <c r="W152" i="2"/>
  <c r="W160" i="2"/>
  <c r="W184" i="2"/>
  <c r="W33" i="2"/>
  <c r="W97" i="2"/>
  <c r="W143" i="2"/>
  <c r="W151" i="2"/>
  <c r="W159" i="2"/>
  <c r="W167" i="2"/>
  <c r="W175" i="2"/>
  <c r="W183" i="2"/>
  <c r="W191" i="2"/>
  <c r="W199" i="2"/>
  <c r="W207" i="2"/>
  <c r="W215" i="2"/>
  <c r="W223" i="2"/>
  <c r="W9" i="2"/>
  <c r="W73" i="2"/>
  <c r="W137" i="2"/>
  <c r="W140" i="2"/>
  <c r="W148" i="2"/>
  <c r="W156" i="2"/>
  <c r="W164" i="2"/>
  <c r="W172" i="2"/>
  <c r="W180" i="2"/>
  <c r="W188" i="2"/>
  <c r="W196" i="2"/>
  <c r="W204" i="2"/>
  <c r="W212" i="2"/>
  <c r="W220" i="2"/>
  <c r="W228" i="2"/>
  <c r="W41" i="2"/>
  <c r="W105" i="2"/>
  <c r="W144" i="2"/>
  <c r="W192" i="2"/>
  <c r="W49" i="2"/>
  <c r="W113" i="2"/>
  <c r="W145" i="2"/>
  <c r="W153" i="2"/>
  <c r="W161" i="2"/>
  <c r="W169" i="2"/>
  <c r="W177" i="2"/>
  <c r="W185" i="2"/>
  <c r="W193" i="2"/>
  <c r="W201" i="2"/>
  <c r="W209" i="2"/>
  <c r="W217" i="2"/>
  <c r="W225" i="2"/>
  <c r="W2" i="2"/>
  <c r="W168" i="2"/>
  <c r="W176" i="2"/>
  <c r="W208" i="2"/>
  <c r="W25" i="2"/>
  <c r="W89" i="2"/>
  <c r="W142" i="2"/>
  <c r="W150" i="2"/>
  <c r="W158" i="2"/>
  <c r="W166" i="2"/>
  <c r="W174" i="2"/>
  <c r="W182" i="2"/>
  <c r="W190" i="2"/>
  <c r="W198" i="2"/>
  <c r="W206" i="2"/>
  <c r="W214" i="2"/>
  <c r="W222" i="2"/>
  <c r="W65" i="2"/>
  <c r="W129" i="2"/>
  <c r="W139" i="2"/>
  <c r="W147" i="2"/>
  <c r="W155" i="2"/>
  <c r="W163" i="2"/>
  <c r="W171" i="2"/>
  <c r="W179" i="2"/>
  <c r="W187" i="2"/>
  <c r="W195" i="2"/>
  <c r="W203" i="2"/>
  <c r="W211" i="2"/>
  <c r="W219" i="2"/>
  <c r="W227" i="2"/>
  <c r="W216" i="2"/>
  <c r="W224" i="2"/>
  <c r="X9" i="2"/>
  <c r="X17" i="2"/>
  <c r="X25" i="2"/>
  <c r="X33" i="2"/>
  <c r="X41" i="2"/>
  <c r="X49" i="2"/>
  <c r="X57" i="2"/>
  <c r="X65" i="2"/>
  <c r="X73" i="2"/>
  <c r="X81" i="2"/>
  <c r="X89" i="2"/>
  <c r="X97" i="2"/>
  <c r="X105" i="2"/>
  <c r="X113" i="2"/>
  <c r="X121" i="2"/>
  <c r="X129" i="2"/>
  <c r="X137" i="2"/>
  <c r="X6" i="2"/>
  <c r="X14" i="2"/>
  <c r="X22" i="2"/>
  <c r="X30" i="2"/>
  <c r="X38" i="2"/>
  <c r="X46" i="2"/>
  <c r="X54" i="2"/>
  <c r="X62" i="2"/>
  <c r="X70" i="2"/>
  <c r="X78" i="2"/>
  <c r="X86" i="2"/>
  <c r="X94" i="2"/>
  <c r="X102" i="2"/>
  <c r="X110" i="2"/>
  <c r="X118" i="2"/>
  <c r="X126" i="2"/>
  <c r="X134" i="2"/>
  <c r="X3" i="2"/>
  <c r="X11" i="2"/>
  <c r="X19" i="2"/>
  <c r="X27" i="2"/>
  <c r="X35" i="2"/>
  <c r="X43" i="2"/>
  <c r="X51" i="2"/>
  <c r="X59" i="2"/>
  <c r="X67" i="2"/>
  <c r="X75" i="2"/>
  <c r="X83" i="2"/>
  <c r="X91" i="2"/>
  <c r="X99" i="2"/>
  <c r="X107" i="2"/>
  <c r="X115" i="2"/>
  <c r="X123" i="2"/>
  <c r="X131" i="2"/>
  <c r="X8" i="2"/>
  <c r="X16" i="2"/>
  <c r="X24" i="2"/>
  <c r="X32" i="2"/>
  <c r="X40" i="2"/>
  <c r="X48" i="2"/>
  <c r="X56" i="2"/>
  <c r="X64" i="2"/>
  <c r="X72" i="2"/>
  <c r="X80" i="2"/>
  <c r="X88" i="2"/>
  <c r="X96" i="2"/>
  <c r="X104" i="2"/>
  <c r="X112" i="2"/>
  <c r="X120" i="2"/>
  <c r="X128" i="2"/>
  <c r="X136" i="2"/>
  <c r="X5" i="2"/>
  <c r="X13" i="2"/>
  <c r="X21" i="2"/>
  <c r="X29" i="2"/>
  <c r="X37" i="2"/>
  <c r="X45" i="2"/>
  <c r="X53" i="2"/>
  <c r="X61" i="2"/>
  <c r="X69" i="2"/>
  <c r="X77" i="2"/>
  <c r="X85" i="2"/>
  <c r="X93" i="2"/>
  <c r="X101" i="2"/>
  <c r="X109" i="2"/>
  <c r="X117" i="2"/>
  <c r="X125" i="2"/>
  <c r="X133" i="2"/>
  <c r="X10" i="2"/>
  <c r="X18" i="2"/>
  <c r="X26" i="2"/>
  <c r="X34" i="2"/>
  <c r="X42" i="2"/>
  <c r="X50" i="2"/>
  <c r="X58" i="2"/>
  <c r="X66" i="2"/>
  <c r="X74" i="2"/>
  <c r="X82" i="2"/>
  <c r="X90" i="2"/>
  <c r="X98" i="2"/>
  <c r="X106" i="2"/>
  <c r="X114" i="2"/>
  <c r="X122" i="2"/>
  <c r="X130" i="2"/>
  <c r="X138" i="2"/>
  <c r="X7" i="2"/>
  <c r="X15" i="2"/>
  <c r="X23" i="2"/>
  <c r="X31" i="2"/>
  <c r="X39" i="2"/>
  <c r="X47" i="2"/>
  <c r="X55" i="2"/>
  <c r="X63" i="2"/>
  <c r="X71" i="2"/>
  <c r="X79" i="2"/>
  <c r="X87" i="2"/>
  <c r="X95" i="2"/>
  <c r="X103" i="2"/>
  <c r="X111" i="2"/>
  <c r="X119" i="2"/>
  <c r="X127" i="2"/>
  <c r="X135" i="2"/>
  <c r="X4" i="2"/>
  <c r="X68" i="2"/>
  <c r="X132" i="2"/>
  <c r="X144" i="2"/>
  <c r="X152" i="2"/>
  <c r="X160" i="2"/>
  <c r="X168" i="2"/>
  <c r="X176" i="2"/>
  <c r="X184" i="2"/>
  <c r="X192" i="2"/>
  <c r="X200" i="2"/>
  <c r="X208" i="2"/>
  <c r="X216" i="2"/>
  <c r="X224" i="2"/>
  <c r="X147" i="2"/>
  <c r="X187" i="2"/>
  <c r="X44" i="2"/>
  <c r="X108" i="2"/>
  <c r="X141" i="2"/>
  <c r="X149" i="2"/>
  <c r="X157" i="2"/>
  <c r="X165" i="2"/>
  <c r="X173" i="2"/>
  <c r="X181" i="2"/>
  <c r="X189" i="2"/>
  <c r="X197" i="2"/>
  <c r="X205" i="2"/>
  <c r="X213" i="2"/>
  <c r="X221" i="2"/>
  <c r="X229" i="2"/>
  <c r="X28" i="2"/>
  <c r="X171" i="2"/>
  <c r="X203" i="2"/>
  <c r="X20" i="2"/>
  <c r="X84" i="2"/>
  <c r="X146" i="2"/>
  <c r="X154" i="2"/>
  <c r="X162" i="2"/>
  <c r="X170" i="2"/>
  <c r="X178" i="2"/>
  <c r="X186" i="2"/>
  <c r="X194" i="2"/>
  <c r="X202" i="2"/>
  <c r="X210" i="2"/>
  <c r="X218" i="2"/>
  <c r="X226" i="2"/>
  <c r="X60" i="2"/>
  <c r="X124" i="2"/>
  <c r="X143" i="2"/>
  <c r="X151" i="2"/>
  <c r="X159" i="2"/>
  <c r="X167" i="2"/>
  <c r="X175" i="2"/>
  <c r="X183" i="2"/>
  <c r="X191" i="2"/>
  <c r="X199" i="2"/>
  <c r="X207" i="2"/>
  <c r="X215" i="2"/>
  <c r="X223" i="2"/>
  <c r="X163" i="2"/>
  <c r="X179" i="2"/>
  <c r="X211" i="2"/>
  <c r="X36" i="2"/>
  <c r="X100" i="2"/>
  <c r="X140" i="2"/>
  <c r="X148" i="2"/>
  <c r="X156" i="2"/>
  <c r="X164" i="2"/>
  <c r="X172" i="2"/>
  <c r="X180" i="2"/>
  <c r="X188" i="2"/>
  <c r="X196" i="2"/>
  <c r="X204" i="2"/>
  <c r="X212" i="2"/>
  <c r="X220" i="2"/>
  <c r="X228" i="2"/>
  <c r="X92" i="2"/>
  <c r="X139" i="2"/>
  <c r="X155" i="2"/>
  <c r="X195" i="2"/>
  <c r="X12" i="2"/>
  <c r="X76" i="2"/>
  <c r="X145" i="2"/>
  <c r="X153" i="2"/>
  <c r="X161" i="2"/>
  <c r="X169" i="2"/>
  <c r="X177" i="2"/>
  <c r="X185" i="2"/>
  <c r="X193" i="2"/>
  <c r="X201" i="2"/>
  <c r="X209" i="2"/>
  <c r="X217" i="2"/>
  <c r="X225" i="2"/>
  <c r="X2" i="2"/>
  <c r="X52" i="2"/>
  <c r="X116" i="2"/>
  <c r="X142" i="2"/>
  <c r="X150" i="2"/>
  <c r="X158" i="2"/>
  <c r="X166" i="2"/>
  <c r="X174" i="2"/>
  <c r="X182" i="2"/>
  <c r="X190" i="2"/>
  <c r="X198" i="2"/>
  <c r="X206" i="2"/>
  <c r="X214" i="2"/>
  <c r="X222" i="2"/>
  <c r="X227" i="2"/>
  <c r="X219" i="2"/>
  <c r="AM2" i="2"/>
  <c r="AM201" i="2" s="1"/>
  <c r="Q203" i="2"/>
  <c r="AH201" i="6"/>
  <c r="AG201" i="2"/>
  <c r="AK201" i="6"/>
  <c r="AI201" i="2"/>
  <c r="AH201" i="2"/>
  <c r="AF201" i="6"/>
  <c r="AE201" i="6"/>
  <c r="AJ203" i="6" s="1"/>
  <c r="AG201" i="6"/>
  <c r="AF201" i="2"/>
  <c r="AL201" i="6"/>
  <c r="AE201" i="2"/>
  <c r="AJ203" i="2" s="1"/>
  <c r="AM201" i="6"/>
  <c r="AL201" i="2"/>
  <c r="AK201" i="2"/>
  <c r="AI201" i="6"/>
  <c r="AE201" i="4"/>
  <c r="AE201" i="5"/>
  <c r="AI203" i="5" s="1"/>
  <c r="Z4" i="5"/>
  <c r="AA2" i="5"/>
  <c r="AL201" i="5"/>
  <c r="AM201" i="5"/>
  <c r="AE201" i="3"/>
  <c r="AA4" i="4"/>
  <c r="AM201" i="4"/>
  <c r="Z3" i="3"/>
  <c r="AA3" i="3"/>
  <c r="AH201" i="3"/>
  <c r="AM201" i="3"/>
  <c r="AE201" i="1"/>
  <c r="AM201" i="1"/>
  <c r="AF201" i="3"/>
  <c r="AF201" i="4"/>
  <c r="Z2" i="4"/>
  <c r="AK201" i="3"/>
  <c r="AK201" i="4"/>
  <c r="AA3" i="4"/>
  <c r="AH201" i="1"/>
  <c r="AF201" i="1"/>
  <c r="AF201" i="5"/>
  <c r="AA4" i="5"/>
  <c r="AL201" i="1"/>
  <c r="AK201" i="1"/>
  <c r="AH201" i="4"/>
  <c r="AK201" i="5"/>
  <c r="AL201" i="4"/>
  <c r="AL201" i="3"/>
  <c r="AH201" i="5"/>
  <c r="Z3" i="5"/>
  <c r="Z5" i="5"/>
  <c r="AA5" i="5"/>
  <c r="AA3" i="5"/>
  <c r="Z2" i="5"/>
  <c r="AA2" i="4"/>
  <c r="Z4" i="4"/>
  <c r="Z3" i="4"/>
  <c r="AA2" i="3"/>
  <c r="Z2" i="3"/>
  <c r="Z4" i="6"/>
  <c r="Z3" i="1"/>
  <c r="Z2" i="1"/>
  <c r="S6" i="6"/>
  <c r="T5" i="6"/>
  <c r="AA4" i="6"/>
  <c r="AA2" i="1"/>
  <c r="AA3" i="1"/>
  <c r="Z4" i="1"/>
  <c r="AA4" i="1"/>
  <c r="S5" i="3"/>
  <c r="AA4" i="3"/>
  <c r="T4" i="3"/>
  <c r="S6" i="4"/>
  <c r="T5" i="4"/>
  <c r="T3" i="2"/>
  <c r="S4" i="2"/>
  <c r="S6" i="1"/>
  <c r="T5" i="1"/>
  <c r="S7" i="5"/>
  <c r="T6" i="5"/>
  <c r="Z2" i="2" l="1"/>
  <c r="AA2" i="6"/>
  <c r="Z2" i="6"/>
  <c r="Z3" i="6"/>
  <c r="AK203" i="5"/>
  <c r="AL203" i="5"/>
  <c r="AH203" i="5"/>
  <c r="AA2" i="2"/>
  <c r="AI203" i="4"/>
  <c r="AJ203" i="4"/>
  <c r="AI203" i="3"/>
  <c r="AJ203" i="3"/>
  <c r="AH203" i="2"/>
  <c r="AK203" i="6"/>
  <c r="AF203" i="2"/>
  <c r="AF203" i="6"/>
  <c r="AH203" i="6"/>
  <c r="AG203" i="6"/>
  <c r="AL203" i="6"/>
  <c r="AI203" i="1"/>
  <c r="AJ203" i="1"/>
  <c r="AF203" i="5"/>
  <c r="AG203" i="5"/>
  <c r="AJ203" i="5"/>
  <c r="AM203" i="3"/>
  <c r="AH203" i="3"/>
  <c r="AK203" i="3"/>
  <c r="AM203" i="6"/>
  <c r="AM203" i="2"/>
  <c r="AH203" i="4"/>
  <c r="AK203" i="4"/>
  <c r="AG203" i="3"/>
  <c r="AF203" i="4"/>
  <c r="AG203" i="4"/>
  <c r="AF203" i="3"/>
  <c r="AL203" i="3"/>
  <c r="AL203" i="4"/>
  <c r="AM203" i="4"/>
  <c r="AL203" i="2"/>
  <c r="AG203" i="2"/>
  <c r="AK203" i="2"/>
  <c r="AI203" i="2"/>
  <c r="AM203" i="5"/>
  <c r="AG203" i="1"/>
  <c r="AL203" i="1"/>
  <c r="AI203" i="6"/>
  <c r="AF203" i="1"/>
  <c r="AH203" i="1"/>
  <c r="AK203" i="1"/>
  <c r="AM203" i="1"/>
  <c r="Z6" i="5"/>
  <c r="AA6" i="5"/>
  <c r="Z5" i="4"/>
  <c r="AA5" i="4"/>
  <c r="Z4" i="3"/>
  <c r="AA3" i="2"/>
  <c r="Z5" i="6"/>
  <c r="Z5" i="1"/>
  <c r="Z3" i="2"/>
  <c r="AA5" i="6"/>
  <c r="T6" i="6"/>
  <c r="S7" i="6"/>
  <c r="AA5" i="1"/>
  <c r="T6" i="4"/>
  <c r="S7" i="4"/>
  <c r="T6" i="1"/>
  <c r="S7" i="1"/>
  <c r="S5" i="2"/>
  <c r="T4" i="2"/>
  <c r="T5" i="3"/>
  <c r="S6" i="3"/>
  <c r="T7" i="5"/>
  <c r="S8" i="5"/>
  <c r="AA5" i="3" l="1"/>
  <c r="AA7" i="5"/>
  <c r="Z7" i="5"/>
  <c r="Z6" i="4"/>
  <c r="AA6" i="4"/>
  <c r="Z5" i="3"/>
  <c r="AA6" i="6"/>
  <c r="Z6" i="1"/>
  <c r="AA4" i="2"/>
  <c r="Z4" i="2"/>
  <c r="Z7" i="6"/>
  <c r="S8" i="6"/>
  <c r="T7" i="6"/>
  <c r="Z6" i="6"/>
  <c r="AA6" i="1"/>
  <c r="T6" i="3"/>
  <c r="S7" i="3"/>
  <c r="T5" i="2"/>
  <c r="S6" i="2"/>
  <c r="Z7" i="4"/>
  <c r="T7" i="4"/>
  <c r="S8" i="4"/>
  <c r="T7" i="1"/>
  <c r="S8" i="1"/>
  <c r="S9" i="5"/>
  <c r="T8" i="5"/>
  <c r="AA5" i="2" l="1"/>
  <c r="AA8" i="5"/>
  <c r="Z8" i="5"/>
  <c r="AA7" i="4"/>
  <c r="Z6" i="3"/>
  <c r="AA6" i="3"/>
  <c r="AA7" i="6"/>
  <c r="AA7" i="1"/>
  <c r="Z5" i="2"/>
  <c r="S9" i="6"/>
  <c r="T8" i="6"/>
  <c r="Z7" i="1"/>
  <c r="Z7" i="3"/>
  <c r="T7" i="3"/>
  <c r="S8" i="3"/>
  <c r="T8" i="4"/>
  <c r="S9" i="4"/>
  <c r="S9" i="1"/>
  <c r="T8" i="1"/>
  <c r="T6" i="2"/>
  <c r="S7" i="2"/>
  <c r="T9" i="5"/>
  <c r="S10" i="5"/>
  <c r="AA9" i="5"/>
  <c r="Z9" i="5" l="1"/>
  <c r="AA8" i="4"/>
  <c r="AA7" i="3"/>
  <c r="Z8" i="4"/>
  <c r="AA8" i="6"/>
  <c r="Z6" i="2"/>
  <c r="Z8" i="1"/>
  <c r="AA6" i="2"/>
  <c r="Z8" i="6"/>
  <c r="T9" i="6"/>
  <c r="S10" i="6"/>
  <c r="AA8" i="1"/>
  <c r="S10" i="1"/>
  <c r="T9" i="1"/>
  <c r="S9" i="3"/>
  <c r="T8" i="3"/>
  <c r="S10" i="4"/>
  <c r="T9" i="4"/>
  <c r="T7" i="2"/>
  <c r="S8" i="2"/>
  <c r="T10" i="5"/>
  <c r="S11" i="5"/>
  <c r="AA9" i="4" l="1"/>
  <c r="Z9" i="4"/>
  <c r="AA8" i="3"/>
  <c r="Z10" i="5"/>
  <c r="AA10" i="5"/>
  <c r="Z8" i="3"/>
  <c r="AA7" i="2"/>
  <c r="AA9" i="1"/>
  <c r="Z9" i="1"/>
  <c r="Z7" i="2"/>
  <c r="AA9" i="6"/>
  <c r="S11" i="6"/>
  <c r="T10" i="6"/>
  <c r="Z9" i="6"/>
  <c r="T9" i="3"/>
  <c r="S10" i="3"/>
  <c r="T10" i="4"/>
  <c r="S11" i="4"/>
  <c r="S9" i="2"/>
  <c r="T8" i="2"/>
  <c r="T10" i="1"/>
  <c r="S11" i="1"/>
  <c r="S12" i="5"/>
  <c r="T11" i="5"/>
  <c r="Z10" i="4" l="1"/>
  <c r="AA10" i="4"/>
  <c r="Z11" i="5"/>
  <c r="AA11" i="5"/>
  <c r="AA9" i="3"/>
  <c r="Z9" i="3"/>
  <c r="AA10" i="6"/>
  <c r="AA8" i="2"/>
  <c r="Z8" i="2"/>
  <c r="Z10" i="6"/>
  <c r="S12" i="6"/>
  <c r="T11" i="6"/>
  <c r="AA10" i="1"/>
  <c r="Z10" i="1"/>
  <c r="AA11" i="1"/>
  <c r="T11" i="1"/>
  <c r="S12" i="1"/>
  <c r="T9" i="2"/>
  <c r="S10" i="2"/>
  <c r="T11" i="4"/>
  <c r="S12" i="4"/>
  <c r="T10" i="3"/>
  <c r="S11" i="3"/>
  <c r="S13" i="5"/>
  <c r="T12" i="5"/>
  <c r="Z10" i="3" l="1"/>
  <c r="Z11" i="4"/>
  <c r="Z12" i="5"/>
  <c r="AA12" i="5"/>
  <c r="AA11" i="4"/>
  <c r="AA10" i="3"/>
  <c r="AA11" i="6"/>
  <c r="Z11" i="1"/>
  <c r="Z11" i="6"/>
  <c r="AA9" i="2"/>
  <c r="Z9" i="2"/>
  <c r="T12" i="6"/>
  <c r="S13" i="6"/>
  <c r="S13" i="1"/>
  <c r="T12" i="1"/>
  <c r="T12" i="4"/>
  <c r="S13" i="4"/>
  <c r="T11" i="3"/>
  <c r="S12" i="3"/>
  <c r="T10" i="2"/>
  <c r="S11" i="2"/>
  <c r="S14" i="5"/>
  <c r="T13" i="5"/>
  <c r="AA12" i="4" l="1"/>
  <c r="Z11" i="3"/>
  <c r="AA11" i="3"/>
  <c r="AA13" i="5"/>
  <c r="Z13" i="5"/>
  <c r="Z12" i="4"/>
  <c r="Z12" i="6"/>
  <c r="Z12" i="1"/>
  <c r="Z10" i="2"/>
  <c r="AA10" i="2"/>
  <c r="S14" i="6"/>
  <c r="T13" i="6"/>
  <c r="AA12" i="6"/>
  <c r="AA12" i="1"/>
  <c r="S13" i="3"/>
  <c r="T12" i="3"/>
  <c r="S14" i="4"/>
  <c r="T13" i="4"/>
  <c r="T11" i="2"/>
  <c r="S12" i="2"/>
  <c r="S14" i="1"/>
  <c r="T13" i="1"/>
  <c r="T14" i="5"/>
  <c r="S15" i="5"/>
  <c r="Z13" i="4" l="1"/>
  <c r="AA13" i="6"/>
  <c r="AA13" i="4"/>
  <c r="AA14" i="5"/>
  <c r="Z14" i="5"/>
  <c r="AA12" i="3"/>
  <c r="Z12" i="3"/>
  <c r="Z13" i="6"/>
  <c r="AA13" i="1"/>
  <c r="AA11" i="2"/>
  <c r="Z11" i="2"/>
  <c r="T14" i="6"/>
  <c r="S15" i="6"/>
  <c r="Z13" i="1"/>
  <c r="T14" i="4"/>
  <c r="S15" i="4"/>
  <c r="T14" i="1"/>
  <c r="S15" i="1"/>
  <c r="S13" i="2"/>
  <c r="T12" i="2"/>
  <c r="T13" i="3"/>
  <c r="S14" i="3"/>
  <c r="S16" i="5"/>
  <c r="T15" i="5"/>
  <c r="AA13" i="3" l="1"/>
  <c r="Z14" i="4"/>
  <c r="AA15" i="5"/>
  <c r="Z15" i="5"/>
  <c r="AA14" i="4"/>
  <c r="Z13" i="3"/>
  <c r="AA14" i="6"/>
  <c r="Z14" i="1"/>
  <c r="AA12" i="2"/>
  <c r="Z12" i="2"/>
  <c r="AA15" i="6"/>
  <c r="T15" i="6"/>
  <c r="S16" i="6"/>
  <c r="Z14" i="6"/>
  <c r="AA14" i="1"/>
  <c r="T14" i="3"/>
  <c r="S15" i="3"/>
  <c r="T13" i="2"/>
  <c r="S14" i="2"/>
  <c r="T15" i="4"/>
  <c r="S16" i="4"/>
  <c r="T15" i="1"/>
  <c r="S16" i="1"/>
  <c r="T16" i="5"/>
  <c r="S17" i="5"/>
  <c r="Z14" i="3" l="1"/>
  <c r="Z15" i="6"/>
  <c r="Z15" i="4"/>
  <c r="Z16" i="5"/>
  <c r="AA16" i="5"/>
  <c r="AA15" i="4"/>
  <c r="AA14" i="3"/>
  <c r="AA15" i="1"/>
  <c r="AA13" i="2"/>
  <c r="Z13" i="2"/>
  <c r="S17" i="6"/>
  <c r="Z16" i="6"/>
  <c r="T16" i="6"/>
  <c r="Z15" i="1"/>
  <c r="S17" i="1"/>
  <c r="T16" i="1"/>
  <c r="T15" i="3"/>
  <c r="S16" i="3"/>
  <c r="T16" i="4"/>
  <c r="S17" i="4"/>
  <c r="T14" i="2"/>
  <c r="S15" i="2"/>
  <c r="T17" i="5"/>
  <c r="S18" i="5"/>
  <c r="AA16" i="4" l="1"/>
  <c r="Z17" i="5"/>
  <c r="Z16" i="4"/>
  <c r="Z15" i="3"/>
  <c r="AA15" i="3"/>
  <c r="AA17" i="5"/>
  <c r="Z16" i="1"/>
  <c r="AA16" i="1"/>
  <c r="Z14" i="2"/>
  <c r="AA14" i="2"/>
  <c r="AA16" i="6"/>
  <c r="T17" i="6"/>
  <c r="S18" i="6"/>
  <c r="S17" i="3"/>
  <c r="T16" i="3"/>
  <c r="S18" i="4"/>
  <c r="T17" i="4"/>
  <c r="T15" i="2"/>
  <c r="S16" i="2"/>
  <c r="S18" i="1"/>
  <c r="T17" i="1"/>
  <c r="S19" i="5"/>
  <c r="T18" i="5"/>
  <c r="AA17" i="4" l="1"/>
  <c r="Z16" i="3"/>
  <c r="Z17" i="4"/>
  <c r="AA16" i="3"/>
  <c r="AA18" i="5"/>
  <c r="Z18" i="5"/>
  <c r="Z17" i="1"/>
  <c r="AA15" i="2"/>
  <c r="Z15" i="2"/>
  <c r="AA17" i="6"/>
  <c r="S19" i="6"/>
  <c r="T18" i="6"/>
  <c r="Z17" i="6"/>
  <c r="AA17" i="1"/>
  <c r="T18" i="4"/>
  <c r="S19" i="4"/>
  <c r="T18" i="1"/>
  <c r="S19" i="1"/>
  <c r="S17" i="2"/>
  <c r="T16" i="2"/>
  <c r="T17" i="3"/>
  <c r="S18" i="3"/>
  <c r="AA17" i="3"/>
  <c r="S20" i="5"/>
  <c r="T19" i="5"/>
  <c r="Z18" i="4" l="1"/>
  <c r="AA19" i="5"/>
  <c r="Z19" i="5"/>
  <c r="AA18" i="4"/>
  <c r="Z17" i="3"/>
  <c r="AA18" i="6"/>
  <c r="Z18" i="6"/>
  <c r="Z18" i="1"/>
  <c r="Z16" i="2"/>
  <c r="AA16" i="2"/>
  <c r="S20" i="6"/>
  <c r="T19" i="6"/>
  <c r="AA18" i="1"/>
  <c r="Z18" i="3"/>
  <c r="T18" i="3"/>
  <c r="S19" i="3"/>
  <c r="T17" i="2"/>
  <c r="S18" i="2"/>
  <c r="T19" i="4"/>
  <c r="S20" i="4"/>
  <c r="T19" i="1"/>
  <c r="S20" i="1"/>
  <c r="S21" i="5"/>
  <c r="T20" i="5"/>
  <c r="Z19" i="4" l="1"/>
  <c r="AA20" i="5"/>
  <c r="Z20" i="5"/>
  <c r="AA19" i="4"/>
  <c r="AA18" i="3"/>
  <c r="AA19" i="6"/>
  <c r="AA19" i="1"/>
  <c r="AA17" i="2"/>
  <c r="Z19" i="6"/>
  <c r="Z19" i="1"/>
  <c r="Z17" i="2"/>
  <c r="T20" i="6"/>
  <c r="S21" i="6"/>
  <c r="S21" i="1"/>
  <c r="T20" i="1"/>
  <c r="Z20" i="4"/>
  <c r="T20" i="4"/>
  <c r="S21" i="4"/>
  <c r="T19" i="3"/>
  <c r="S20" i="3"/>
  <c r="T18" i="2"/>
  <c r="S19" i="2"/>
  <c r="S22" i="5"/>
  <c r="T21" i="5"/>
  <c r="Z21" i="5"/>
  <c r="AA20" i="4" l="1"/>
  <c r="AA19" i="3"/>
  <c r="AA21" i="5"/>
  <c r="Z19" i="3"/>
  <c r="Z18" i="2"/>
  <c r="AA20" i="1"/>
  <c r="Z20" i="6"/>
  <c r="Z20" i="1"/>
  <c r="AA18" i="2"/>
  <c r="S22" i="6"/>
  <c r="T21" i="6"/>
  <c r="AA20" i="6"/>
  <c r="S22" i="4"/>
  <c r="Z21" i="4"/>
  <c r="T21" i="4"/>
  <c r="S21" i="3"/>
  <c r="T20" i="3"/>
  <c r="T19" i="2"/>
  <c r="S20" i="2"/>
  <c r="S22" i="1"/>
  <c r="T21" i="1"/>
  <c r="S23" i="5"/>
  <c r="T22" i="5"/>
  <c r="AA20" i="3" l="1"/>
  <c r="Z20" i="3"/>
  <c r="AA21" i="4"/>
  <c r="AA22" i="5"/>
  <c r="Z22" i="5"/>
  <c r="Z21" i="6"/>
  <c r="AA21" i="1"/>
  <c r="Z21" i="1"/>
  <c r="AA19" i="2"/>
  <c r="Z19" i="2"/>
  <c r="AA21" i="6"/>
  <c r="T22" i="6"/>
  <c r="S23" i="6"/>
  <c r="T21" i="3"/>
  <c r="S22" i="3"/>
  <c r="T22" i="1"/>
  <c r="S23" i="1"/>
  <c r="S21" i="2"/>
  <c r="T20" i="2"/>
  <c r="T22" i="4"/>
  <c r="S23" i="4"/>
  <c r="AA22" i="4"/>
  <c r="T23" i="5"/>
  <c r="S24" i="5"/>
  <c r="Z22" i="6" l="1"/>
  <c r="Z23" i="5"/>
  <c r="AA23" i="5"/>
  <c r="Z22" i="4"/>
  <c r="AA21" i="3"/>
  <c r="Z21" i="3"/>
  <c r="AA22" i="6"/>
  <c r="Z22" i="1"/>
  <c r="AA20" i="2"/>
  <c r="Z20" i="2"/>
  <c r="T23" i="6"/>
  <c r="S24" i="6"/>
  <c r="AA22" i="1"/>
  <c r="T23" i="4"/>
  <c r="S24" i="4"/>
  <c r="T21" i="2"/>
  <c r="S22" i="2"/>
  <c r="T23" i="1"/>
  <c r="S24" i="1"/>
  <c r="T22" i="3"/>
  <c r="S23" i="3"/>
  <c r="S25" i="5"/>
  <c r="T24" i="5"/>
  <c r="AA24" i="5" l="1"/>
  <c r="Z24" i="5"/>
  <c r="Z23" i="4"/>
  <c r="AA23" i="4"/>
  <c r="Z22" i="3"/>
  <c r="AA22" i="3"/>
  <c r="AA23" i="6"/>
  <c r="AA23" i="1"/>
  <c r="Z23" i="1"/>
  <c r="AA21" i="2"/>
  <c r="Z21" i="2"/>
  <c r="Z23" i="6"/>
  <c r="S25" i="6"/>
  <c r="T24" i="6"/>
  <c r="S25" i="1"/>
  <c r="T24" i="1"/>
  <c r="Z24" i="4"/>
  <c r="T24" i="4"/>
  <c r="S25" i="4"/>
  <c r="Z23" i="3"/>
  <c r="T23" i="3"/>
  <c r="S24" i="3"/>
  <c r="T22" i="2"/>
  <c r="S23" i="2"/>
  <c r="T25" i="5"/>
  <c r="S26" i="5"/>
  <c r="AA23" i="3" l="1"/>
  <c r="Z24" i="6"/>
  <c r="Z25" i="5"/>
  <c r="AA25" i="5"/>
  <c r="AA24" i="4"/>
  <c r="Z24" i="1"/>
  <c r="AA24" i="1"/>
  <c r="Z22" i="2"/>
  <c r="AA22" i="2"/>
  <c r="AA24" i="6"/>
  <c r="T25" i="6"/>
  <c r="S26" i="6"/>
  <c r="S26" i="4"/>
  <c r="T25" i="4"/>
  <c r="S25" i="3"/>
  <c r="T24" i="3"/>
  <c r="T23" i="2"/>
  <c r="S24" i="2"/>
  <c r="S26" i="1"/>
  <c r="T25" i="1"/>
  <c r="T26" i="5"/>
  <c r="S27" i="5"/>
  <c r="AA24" i="3" l="1"/>
  <c r="Z26" i="5"/>
  <c r="AA26" i="5"/>
  <c r="AA25" i="4"/>
  <c r="Z25" i="4"/>
  <c r="Z24" i="3"/>
  <c r="AA25" i="6"/>
  <c r="AA25" i="1"/>
  <c r="Z25" i="1"/>
  <c r="Z23" i="2"/>
  <c r="AA23" i="2"/>
  <c r="S27" i="6"/>
  <c r="T26" i="6"/>
  <c r="Z25" i="6"/>
  <c r="T25" i="3"/>
  <c r="S26" i="3"/>
  <c r="T26" i="1"/>
  <c r="S27" i="1"/>
  <c r="S25" i="2"/>
  <c r="T24" i="2"/>
  <c r="T26" i="4"/>
  <c r="S27" i="4"/>
  <c r="S28" i="5"/>
  <c r="T27" i="5"/>
  <c r="AA26" i="4" l="1"/>
  <c r="AA27" i="5"/>
  <c r="Z27" i="5"/>
  <c r="Z26" i="4"/>
  <c r="AA25" i="3"/>
  <c r="Z25" i="3"/>
  <c r="AA26" i="6"/>
  <c r="Z26" i="1"/>
  <c r="AA24" i="2"/>
  <c r="Z24" i="2"/>
  <c r="Z26" i="6"/>
  <c r="S28" i="6"/>
  <c r="T27" i="6"/>
  <c r="AA26" i="1"/>
  <c r="T27" i="4"/>
  <c r="S28" i="4"/>
  <c r="T25" i="2"/>
  <c r="S26" i="2"/>
  <c r="T27" i="1"/>
  <c r="S28" i="1"/>
  <c r="T26" i="3"/>
  <c r="S27" i="3"/>
  <c r="S29" i="5"/>
  <c r="T28" i="5"/>
  <c r="AA28" i="5"/>
  <c r="Z27" i="1" l="1"/>
  <c r="Z28" i="5"/>
  <c r="AA27" i="4"/>
  <c r="Z27" i="4"/>
  <c r="AA26" i="3"/>
  <c r="Z26" i="3"/>
  <c r="AA25" i="2"/>
  <c r="Z27" i="6"/>
  <c r="AA27" i="1"/>
  <c r="Z25" i="2"/>
  <c r="AA27" i="6"/>
  <c r="T28" i="6"/>
  <c r="S29" i="6"/>
  <c r="S29" i="1"/>
  <c r="AA28" i="1"/>
  <c r="T28" i="1"/>
  <c r="T28" i="4"/>
  <c r="S29" i="4"/>
  <c r="AA27" i="3"/>
  <c r="T27" i="3"/>
  <c r="S28" i="3"/>
  <c r="T26" i="2"/>
  <c r="S27" i="2"/>
  <c r="T29" i="5"/>
  <c r="S30" i="5"/>
  <c r="Z27" i="3" l="1"/>
  <c r="AA29" i="5"/>
  <c r="Z29" i="5"/>
  <c r="AA28" i="4"/>
  <c r="Z28" i="4"/>
  <c r="Z26" i="2"/>
  <c r="Z28" i="6"/>
  <c r="AA26" i="2"/>
  <c r="S30" i="6"/>
  <c r="T29" i="6"/>
  <c r="AA28" i="6"/>
  <c r="Z28" i="1"/>
  <c r="S30" i="4"/>
  <c r="T29" i="4"/>
  <c r="S29" i="3"/>
  <c r="Z28" i="3"/>
  <c r="T28" i="3"/>
  <c r="T27" i="2"/>
  <c r="S28" i="2"/>
  <c r="S30" i="1"/>
  <c r="T29" i="1"/>
  <c r="S31" i="5"/>
  <c r="T30" i="5"/>
  <c r="AA28" i="3" l="1"/>
  <c r="AA29" i="4"/>
  <c r="Z29" i="6"/>
  <c r="AA30" i="5"/>
  <c r="Z30" i="5"/>
  <c r="Z29" i="4"/>
  <c r="AA29" i="1"/>
  <c r="AA27" i="2"/>
  <c r="Z27" i="2"/>
  <c r="AA29" i="6"/>
  <c r="T30" i="6"/>
  <c r="S31" i="6"/>
  <c r="Z29" i="1"/>
  <c r="T30" i="1"/>
  <c r="S31" i="1"/>
  <c r="S29" i="2"/>
  <c r="AA28" i="2"/>
  <c r="T28" i="2"/>
  <c r="T29" i="3"/>
  <c r="S30" i="3"/>
  <c r="T30" i="4"/>
  <c r="S31" i="4"/>
  <c r="T31" i="5"/>
  <c r="S32" i="5"/>
  <c r="AA30" i="4" l="1"/>
  <c r="AA29" i="3"/>
  <c r="Z31" i="5"/>
  <c r="AA31" i="5"/>
  <c r="Z30" i="4"/>
  <c r="Z29" i="3"/>
  <c r="Z30" i="6"/>
  <c r="Z28" i="2"/>
  <c r="AA30" i="6"/>
  <c r="T31" i="6"/>
  <c r="S32" i="6"/>
  <c r="AA30" i="1"/>
  <c r="Z30" i="1"/>
  <c r="T29" i="2"/>
  <c r="S30" i="2"/>
  <c r="T31" i="1"/>
  <c r="S32" i="1"/>
  <c r="Z31" i="4"/>
  <c r="T31" i="4"/>
  <c r="S32" i="4"/>
  <c r="T30" i="3"/>
  <c r="S31" i="3"/>
  <c r="T32" i="5"/>
  <c r="S33" i="5"/>
  <c r="Z30" i="3" l="1"/>
  <c r="AA31" i="1"/>
  <c r="AA31" i="6"/>
  <c r="Z32" i="5"/>
  <c r="AA32" i="5"/>
  <c r="AA31" i="4"/>
  <c r="AA30" i="3"/>
  <c r="Z31" i="6"/>
  <c r="Z31" i="1"/>
  <c r="Z29" i="2"/>
  <c r="AA29" i="2"/>
  <c r="S33" i="6"/>
  <c r="T32" i="6"/>
  <c r="S33" i="1"/>
  <c r="T32" i="1"/>
  <c r="T32" i="4"/>
  <c r="S33" i="4"/>
  <c r="T30" i="2"/>
  <c r="S31" i="2"/>
  <c r="T31" i="3"/>
  <c r="S32" i="3"/>
  <c r="S34" i="5"/>
  <c r="T33" i="5"/>
  <c r="AA32" i="4" l="1"/>
  <c r="AA31" i="3"/>
  <c r="Z33" i="5"/>
  <c r="AA33" i="5"/>
  <c r="Z32" i="4"/>
  <c r="Z31" i="3"/>
  <c r="AA32" i="1"/>
  <c r="Z30" i="2"/>
  <c r="Z32" i="6"/>
  <c r="AA30" i="2"/>
  <c r="AA32" i="6"/>
  <c r="T33" i="6"/>
  <c r="S34" i="6"/>
  <c r="Z32" i="1"/>
  <c r="S34" i="4"/>
  <c r="T33" i="4"/>
  <c r="S33" i="3"/>
  <c r="T32" i="3"/>
  <c r="T31" i="2"/>
  <c r="S32" i="2"/>
  <c r="S34" i="1"/>
  <c r="T33" i="1"/>
  <c r="T34" i="5"/>
  <c r="S35" i="5"/>
  <c r="AA34" i="5" l="1"/>
  <c r="Z34" i="5"/>
  <c r="Z33" i="4"/>
  <c r="AA33" i="4"/>
  <c r="AA32" i="3"/>
  <c r="Z32" i="3"/>
  <c r="AA33" i="1"/>
  <c r="AA33" i="6"/>
  <c r="AA31" i="2"/>
  <c r="Z31" i="2"/>
  <c r="S35" i="6"/>
  <c r="T34" i="6"/>
  <c r="Z33" i="6"/>
  <c r="Z33" i="1"/>
  <c r="T33" i="3"/>
  <c r="S34" i="3"/>
  <c r="T34" i="1"/>
  <c r="S35" i="1"/>
  <c r="S33" i="2"/>
  <c r="T32" i="2"/>
  <c r="T34" i="4"/>
  <c r="S35" i="4"/>
  <c r="S36" i="5"/>
  <c r="T35" i="5"/>
  <c r="AA34" i="4" l="1"/>
  <c r="AA35" i="5"/>
  <c r="Z35" i="5"/>
  <c r="Z34" i="4"/>
  <c r="Z33" i="3"/>
  <c r="AA33" i="3"/>
  <c r="Z34" i="6"/>
  <c r="AA34" i="6"/>
  <c r="AA34" i="1"/>
  <c r="Z34" i="1"/>
  <c r="Z32" i="2"/>
  <c r="AA32" i="2"/>
  <c r="S36" i="6"/>
  <c r="T35" i="6"/>
  <c r="T35" i="4"/>
  <c r="S36" i="4"/>
  <c r="T35" i="1"/>
  <c r="S36" i="1"/>
  <c r="T34" i="3"/>
  <c r="S35" i="3"/>
  <c r="T33" i="2"/>
  <c r="S34" i="2"/>
  <c r="S37" i="5"/>
  <c r="T36" i="5"/>
  <c r="Z34" i="3" l="1"/>
  <c r="AA36" i="5"/>
  <c r="Z36" i="5"/>
  <c r="AA35" i="4"/>
  <c r="Z35" i="4"/>
  <c r="AA34" i="3"/>
  <c r="AA35" i="6"/>
  <c r="Z35" i="6"/>
  <c r="AA33" i="2"/>
  <c r="Z33" i="2"/>
  <c r="T36" i="6"/>
  <c r="S37" i="6"/>
  <c r="AA35" i="1"/>
  <c r="Z35" i="1"/>
  <c r="T34" i="2"/>
  <c r="AA34" i="2"/>
  <c r="S35" i="2"/>
  <c r="S37" i="1"/>
  <c r="T36" i="1"/>
  <c r="AA36" i="4"/>
  <c r="T36" i="4"/>
  <c r="S37" i="4"/>
  <c r="T35" i="3"/>
  <c r="S36" i="3"/>
  <c r="S38" i="5"/>
  <c r="T37" i="5"/>
  <c r="AA37" i="5"/>
  <c r="Z35" i="3" l="1"/>
  <c r="Z36" i="4"/>
  <c r="Z37" i="5"/>
  <c r="AA35" i="3"/>
  <c r="AA36" i="1"/>
  <c r="Z36" i="6"/>
  <c r="Z34" i="2"/>
  <c r="S38" i="6"/>
  <c r="Z37" i="6"/>
  <c r="T37" i="6"/>
  <c r="AA36" i="6"/>
  <c r="Z36" i="1"/>
  <c r="S38" i="1"/>
  <c r="T37" i="1"/>
  <c r="S36" i="2"/>
  <c r="T35" i="2"/>
  <c r="S38" i="4"/>
  <c r="AA37" i="4"/>
  <c r="T37" i="4"/>
  <c r="S37" i="3"/>
  <c r="Z36" i="3"/>
  <c r="T36" i="3"/>
  <c r="T38" i="5"/>
  <c r="S39" i="5"/>
  <c r="Z37" i="4" l="1"/>
  <c r="Z38" i="5"/>
  <c r="AA38" i="5"/>
  <c r="AA36" i="3"/>
  <c r="Z37" i="1"/>
  <c r="AA35" i="2"/>
  <c r="AA37" i="1"/>
  <c r="Z35" i="2"/>
  <c r="AA37" i="6"/>
  <c r="T38" i="6"/>
  <c r="S39" i="6"/>
  <c r="T38" i="4"/>
  <c r="S39" i="4"/>
  <c r="T37" i="3"/>
  <c r="S38" i="3"/>
  <c r="T36" i="2"/>
  <c r="S37" i="2"/>
  <c r="T38" i="1"/>
  <c r="S39" i="1"/>
  <c r="S40" i="5"/>
  <c r="T39" i="5"/>
  <c r="AA38" i="6" l="1"/>
  <c r="AA38" i="4"/>
  <c r="AA39" i="5"/>
  <c r="Z39" i="5"/>
  <c r="Z38" i="4"/>
  <c r="Z37" i="3"/>
  <c r="AA37" i="3"/>
  <c r="Z36" i="2"/>
  <c r="Z38" i="6"/>
  <c r="AA36" i="2"/>
  <c r="T39" i="6"/>
  <c r="S40" i="6"/>
  <c r="AA38" i="1"/>
  <c r="Z38" i="1"/>
  <c r="T37" i="2"/>
  <c r="S38" i="2"/>
  <c r="T39" i="4"/>
  <c r="S40" i="4"/>
  <c r="T39" i="1"/>
  <c r="S40" i="1"/>
  <c r="T38" i="3"/>
  <c r="S39" i="3"/>
  <c r="T40" i="5"/>
  <c r="S41" i="5"/>
  <c r="AA40" i="5" l="1"/>
  <c r="Z40" i="5"/>
  <c r="Z39" i="4"/>
  <c r="AA39" i="4"/>
  <c r="Z38" i="3"/>
  <c r="AA38" i="3"/>
  <c r="AA39" i="6"/>
  <c r="Z37" i="2"/>
  <c r="Z39" i="6"/>
  <c r="AA39" i="1"/>
  <c r="AA37" i="2"/>
  <c r="S41" i="6"/>
  <c r="Z40" i="6"/>
  <c r="T40" i="6"/>
  <c r="Z39" i="1"/>
  <c r="T40" i="4"/>
  <c r="S41" i="4"/>
  <c r="S39" i="2"/>
  <c r="T38" i="2"/>
  <c r="S41" i="1"/>
  <c r="T40" i="1"/>
  <c r="AA39" i="3"/>
  <c r="T39" i="3"/>
  <c r="S40" i="3"/>
  <c r="S42" i="5"/>
  <c r="T41" i="5"/>
  <c r="Z41" i="5" l="1"/>
  <c r="AA41" i="5"/>
  <c r="Z40" i="4"/>
  <c r="AA40" i="4"/>
  <c r="Z39" i="3"/>
  <c r="Z40" i="1"/>
  <c r="Z38" i="2"/>
  <c r="AA38" i="2"/>
  <c r="AA40" i="6"/>
  <c r="T41" i="6"/>
  <c r="S42" i="6"/>
  <c r="AA40" i="1"/>
  <c r="S40" i="2"/>
  <c r="AA39" i="2"/>
  <c r="T39" i="2"/>
  <c r="S42" i="4"/>
  <c r="T41" i="4"/>
  <c r="S42" i="1"/>
  <c r="T41" i="1"/>
  <c r="S41" i="3"/>
  <c r="T40" i="3"/>
  <c r="T42" i="5"/>
  <c r="S43" i="5"/>
  <c r="Z40" i="3" l="1"/>
  <c r="Z41" i="1"/>
  <c r="AA42" i="5"/>
  <c r="Z42" i="5"/>
  <c r="AA41" i="4"/>
  <c r="Z41" i="4"/>
  <c r="AA40" i="3"/>
  <c r="AA41" i="6"/>
  <c r="Z39" i="2"/>
  <c r="S43" i="6"/>
  <c r="T42" i="6"/>
  <c r="Z41" i="6"/>
  <c r="AA41" i="1"/>
  <c r="T42" i="1"/>
  <c r="S43" i="1"/>
  <c r="T41" i="3"/>
  <c r="S42" i="3"/>
  <c r="AA41" i="3"/>
  <c r="T42" i="4"/>
  <c r="S43" i="4"/>
  <c r="T40" i="2"/>
  <c r="S41" i="2"/>
  <c r="S44" i="5"/>
  <c r="T43" i="5"/>
  <c r="AA42" i="4" l="1"/>
  <c r="Z43" i="5"/>
  <c r="AA43" i="5"/>
  <c r="Z42" i="4"/>
  <c r="Z41" i="3"/>
  <c r="Z42" i="6"/>
  <c r="AA40" i="2"/>
  <c r="Z40" i="2"/>
  <c r="AA42" i="6"/>
  <c r="S44" i="6"/>
  <c r="T43" i="6"/>
  <c r="AA42" i="1"/>
  <c r="Z42" i="1"/>
  <c r="Z43" i="4"/>
  <c r="T43" i="4"/>
  <c r="S44" i="4"/>
  <c r="T41" i="2"/>
  <c r="S42" i="2"/>
  <c r="T43" i="1"/>
  <c r="S44" i="1"/>
  <c r="T42" i="3"/>
  <c r="S43" i="3"/>
  <c r="S45" i="5"/>
  <c r="T44" i="5"/>
  <c r="AA44" i="5" l="1"/>
  <c r="Z44" i="5"/>
  <c r="AA43" i="4"/>
  <c r="Z42" i="3"/>
  <c r="AA42" i="3"/>
  <c r="Z43" i="6"/>
  <c r="AA43" i="6"/>
  <c r="AA43" i="1"/>
  <c r="Z41" i="2"/>
  <c r="AA41" i="2"/>
  <c r="T44" i="6"/>
  <c r="S45" i="6"/>
  <c r="Z43" i="1"/>
  <c r="S43" i="2"/>
  <c r="T42" i="2"/>
  <c r="T44" i="4"/>
  <c r="S45" i="4"/>
  <c r="S45" i="1"/>
  <c r="T44" i="1"/>
  <c r="T43" i="3"/>
  <c r="S44" i="3"/>
  <c r="S46" i="5"/>
  <c r="T45" i="5"/>
  <c r="AA43" i="3" l="1"/>
  <c r="AA45" i="5"/>
  <c r="Z45" i="5"/>
  <c r="AA44" i="4"/>
  <c r="Z44" i="4"/>
  <c r="Z43" i="3"/>
  <c r="Z44" i="6"/>
  <c r="Z44" i="1"/>
  <c r="Z42" i="2"/>
  <c r="AA42" i="2"/>
  <c r="S46" i="6"/>
  <c r="T45" i="6"/>
  <c r="AA44" i="6"/>
  <c r="AA44" i="1"/>
  <c r="S46" i="1"/>
  <c r="T45" i="1"/>
  <c r="S46" i="4"/>
  <c r="T45" i="4"/>
  <c r="S44" i="2"/>
  <c r="T43" i="2"/>
  <c r="S45" i="3"/>
  <c r="T44" i="3"/>
  <c r="S47" i="5"/>
  <c r="T46" i="5"/>
  <c r="AA46" i="5"/>
  <c r="Z45" i="4" l="1"/>
  <c r="Z44" i="3"/>
  <c r="Z46" i="5"/>
  <c r="AA45" i="4"/>
  <c r="AA44" i="3"/>
  <c r="Z45" i="6"/>
  <c r="Z45" i="1"/>
  <c r="AA45" i="6"/>
  <c r="Z43" i="2"/>
  <c r="AA43" i="2"/>
  <c r="T46" i="6"/>
  <c r="S47" i="6"/>
  <c r="AA45" i="1"/>
  <c r="T46" i="4"/>
  <c r="S47" i="4"/>
  <c r="AA46" i="4"/>
  <c r="T44" i="2"/>
  <c r="S45" i="2"/>
  <c r="T45" i="3"/>
  <c r="S46" i="3"/>
  <c r="T46" i="1"/>
  <c r="S47" i="1"/>
  <c r="T47" i="5"/>
  <c r="S48" i="5"/>
  <c r="AA47" i="5" l="1"/>
  <c r="Z47" i="5"/>
  <c r="Z46" i="4"/>
  <c r="Z45" i="3"/>
  <c r="AA45" i="3"/>
  <c r="AA46" i="6"/>
  <c r="AA46" i="1"/>
  <c r="AA44" i="2"/>
  <c r="Z44" i="2"/>
  <c r="Z46" i="6"/>
  <c r="AA47" i="6"/>
  <c r="T47" i="6"/>
  <c r="S48" i="6"/>
  <c r="Z46" i="1"/>
  <c r="Z46" i="3"/>
  <c r="T46" i="3"/>
  <c r="S47" i="3"/>
  <c r="T45" i="2"/>
  <c r="S46" i="2"/>
  <c r="T47" i="4"/>
  <c r="S48" i="4"/>
  <c r="T47" i="1"/>
  <c r="S48" i="1"/>
  <c r="S49" i="5"/>
  <c r="T48" i="5"/>
  <c r="Z48" i="5"/>
  <c r="Z47" i="4" l="1"/>
  <c r="Z47" i="1"/>
  <c r="AA47" i="4"/>
  <c r="AA48" i="5"/>
  <c r="AA46" i="3"/>
  <c r="Z47" i="6"/>
  <c r="AA47" i="1"/>
  <c r="AA45" i="2"/>
  <c r="Z45" i="2"/>
  <c r="S49" i="6"/>
  <c r="T48" i="6"/>
  <c r="S47" i="2"/>
  <c r="T46" i="2"/>
  <c r="T47" i="3"/>
  <c r="S48" i="3"/>
  <c r="S49" i="1"/>
  <c r="T48" i="1"/>
  <c r="T48" i="4"/>
  <c r="S49" i="4"/>
  <c r="T49" i="5"/>
  <c r="S50" i="5"/>
  <c r="AA49" i="5" l="1"/>
  <c r="AA47" i="3"/>
  <c r="Z47" i="3"/>
  <c r="Z49" i="5"/>
  <c r="AA48" i="4"/>
  <c r="Z48" i="4"/>
  <c r="Z46" i="2"/>
  <c r="Z48" i="6"/>
  <c r="AA48" i="1"/>
  <c r="AA46" i="2"/>
  <c r="AA48" i="6"/>
  <c r="T49" i="6"/>
  <c r="S50" i="6"/>
  <c r="Z48" i="1"/>
  <c r="S50" i="1"/>
  <c r="T49" i="1"/>
  <c r="S49" i="3"/>
  <c r="T48" i="3"/>
  <c r="S50" i="4"/>
  <c r="T49" i="4"/>
  <c r="S48" i="2"/>
  <c r="T47" i="2"/>
  <c r="S51" i="5"/>
  <c r="T50" i="5"/>
  <c r="Z48" i="3" l="1"/>
  <c r="AA49" i="4"/>
  <c r="AA48" i="3"/>
  <c r="AA50" i="5"/>
  <c r="Z50" i="5"/>
  <c r="Z49" i="4"/>
  <c r="AA49" i="6"/>
  <c r="Z49" i="1"/>
  <c r="AA47" i="2"/>
  <c r="Z47" i="2"/>
  <c r="S51" i="6"/>
  <c r="T50" i="6"/>
  <c r="Z49" i="6"/>
  <c r="AA49" i="1"/>
  <c r="T49" i="3"/>
  <c r="S50" i="3"/>
  <c r="T50" i="4"/>
  <c r="S51" i="4"/>
  <c r="AA50" i="4"/>
  <c r="T48" i="2"/>
  <c r="S49" i="2"/>
  <c r="T50" i="1"/>
  <c r="S51" i="1"/>
  <c r="S52" i="5"/>
  <c r="T51" i="5"/>
  <c r="Z50" i="4" l="1"/>
  <c r="AA51" i="5"/>
  <c r="Z51" i="5"/>
  <c r="AA49" i="3"/>
  <c r="Z49" i="3"/>
  <c r="AA50" i="6"/>
  <c r="AA50" i="1"/>
  <c r="Z48" i="2"/>
  <c r="Z50" i="6"/>
  <c r="AA48" i="2"/>
  <c r="T51" i="6"/>
  <c r="S52" i="6"/>
  <c r="Z50" i="1"/>
  <c r="AA51" i="1"/>
  <c r="T51" i="1"/>
  <c r="S52" i="1"/>
  <c r="T49" i="2"/>
  <c r="S50" i="2"/>
  <c r="Z50" i="3"/>
  <c r="T50" i="3"/>
  <c r="S51" i="3"/>
  <c r="Z51" i="4"/>
  <c r="T51" i="4"/>
  <c r="S52" i="4"/>
  <c r="S53" i="5"/>
  <c r="T52" i="5"/>
  <c r="AA51" i="4" l="1"/>
  <c r="Z52" i="5"/>
  <c r="AA52" i="5"/>
  <c r="AA50" i="3"/>
  <c r="AA51" i="6"/>
  <c r="Z51" i="1"/>
  <c r="AA49" i="2"/>
  <c r="Z49" i="2"/>
  <c r="Z51" i="6"/>
  <c r="S53" i="6"/>
  <c r="T52" i="6"/>
  <c r="S53" i="1"/>
  <c r="T52" i="1"/>
  <c r="S51" i="2"/>
  <c r="T50" i="2"/>
  <c r="T51" i="3"/>
  <c r="S52" i="3"/>
  <c r="Z52" i="4"/>
  <c r="T52" i="4"/>
  <c r="S53" i="4"/>
  <c r="S54" i="5"/>
  <c r="T53" i="5"/>
  <c r="Z51" i="3" l="1"/>
  <c r="Z53" i="5"/>
  <c r="AA53" i="5"/>
  <c r="AA52" i="4"/>
  <c r="AA51" i="3"/>
  <c r="AA52" i="1"/>
  <c r="Z52" i="1"/>
  <c r="AA52" i="6"/>
  <c r="Z50" i="2"/>
  <c r="AA50" i="2"/>
  <c r="Z52" i="6"/>
  <c r="T53" i="6"/>
  <c r="S54" i="6"/>
  <c r="S52" i="2"/>
  <c r="T51" i="2"/>
  <c r="S53" i="3"/>
  <c r="T52" i="3"/>
  <c r="S54" i="4"/>
  <c r="T53" i="4"/>
  <c r="S54" i="1"/>
  <c r="T53" i="1"/>
  <c r="S55" i="5"/>
  <c r="T54" i="5"/>
  <c r="AA53" i="4" l="1"/>
  <c r="AA53" i="6"/>
  <c r="AA52" i="3"/>
  <c r="AA54" i="5"/>
  <c r="Z54" i="5"/>
  <c r="Z53" i="4"/>
  <c r="Z52" i="3"/>
  <c r="AA51" i="2"/>
  <c r="Z53" i="1"/>
  <c r="Z51" i="2"/>
  <c r="S55" i="6"/>
  <c r="T54" i="6"/>
  <c r="Z53" i="6"/>
  <c r="AA53" i="1"/>
  <c r="T54" i="4"/>
  <c r="S55" i="4"/>
  <c r="T54" i="1"/>
  <c r="S55" i="1"/>
  <c r="T53" i="3"/>
  <c r="S54" i="3"/>
  <c r="T52" i="2"/>
  <c r="S53" i="2"/>
  <c r="S56" i="5"/>
  <c r="T55" i="5"/>
  <c r="AA53" i="3" l="1"/>
  <c r="AA55" i="5"/>
  <c r="Z55" i="5"/>
  <c r="Z54" i="4"/>
  <c r="AA54" i="4"/>
  <c r="Z53" i="3"/>
  <c r="Z52" i="2"/>
  <c r="Z54" i="6"/>
  <c r="AA54" i="6"/>
  <c r="Z54" i="1"/>
  <c r="AA52" i="2"/>
  <c r="S56" i="6"/>
  <c r="T55" i="6"/>
  <c r="AA54" i="1"/>
  <c r="AA55" i="1"/>
  <c r="T55" i="1"/>
  <c r="S56" i="1"/>
  <c r="Z54" i="3"/>
  <c r="T54" i="3"/>
  <c r="S55" i="3"/>
  <c r="T55" i="4"/>
  <c r="S56" i="4"/>
  <c r="T53" i="2"/>
  <c r="S54" i="2"/>
  <c r="T56" i="5"/>
  <c r="S57" i="5"/>
  <c r="AA56" i="5"/>
  <c r="Z55" i="4" l="1"/>
  <c r="AA55" i="4"/>
  <c r="AA54" i="3"/>
  <c r="Z56" i="5"/>
  <c r="Z55" i="6"/>
  <c r="AA55" i="6"/>
  <c r="Z55" i="1"/>
  <c r="Z53" i="2"/>
  <c r="AA53" i="2"/>
  <c r="T56" i="6"/>
  <c r="S57" i="6"/>
  <c r="S57" i="1"/>
  <c r="T56" i="1"/>
  <c r="AA55" i="3"/>
  <c r="T55" i="3"/>
  <c r="S56" i="3"/>
  <c r="S55" i="2"/>
  <c r="T54" i="2"/>
  <c r="T56" i="4"/>
  <c r="S57" i="4"/>
  <c r="T57" i="5"/>
  <c r="S58" i="5"/>
  <c r="Z55" i="3" l="1"/>
  <c r="Z56" i="6"/>
  <c r="Z57" i="5"/>
  <c r="AA57" i="5"/>
  <c r="AA56" i="4"/>
  <c r="Z56" i="4"/>
  <c r="Z56" i="1"/>
  <c r="AA56" i="1"/>
  <c r="AA54" i="2"/>
  <c r="Z54" i="2"/>
  <c r="S58" i="6"/>
  <c r="AA57" i="6"/>
  <c r="T57" i="6"/>
  <c r="AA56" i="6"/>
  <c r="S56" i="2"/>
  <c r="AA55" i="2"/>
  <c r="T55" i="2"/>
  <c r="S57" i="3"/>
  <c r="T56" i="3"/>
  <c r="S58" i="4"/>
  <c r="AA57" i="4"/>
  <c r="T57" i="4"/>
  <c r="S58" i="1"/>
  <c r="T57" i="1"/>
  <c r="S59" i="5"/>
  <c r="T58" i="5"/>
  <c r="Z57" i="4" l="1"/>
  <c r="AA56" i="3"/>
  <c r="Z58" i="5"/>
  <c r="AA58" i="5"/>
  <c r="Z56" i="3"/>
  <c r="AA57" i="1"/>
  <c r="Z57" i="1"/>
  <c r="Z55" i="2"/>
  <c r="Z57" i="6"/>
  <c r="T58" i="6"/>
  <c r="S59" i="6"/>
  <c r="T57" i="3"/>
  <c r="S58" i="3"/>
  <c r="AA57" i="3"/>
  <c r="T58" i="1"/>
  <c r="S59" i="1"/>
  <c r="T58" i="4"/>
  <c r="S59" i="4"/>
  <c r="AA58" i="4"/>
  <c r="T56" i="2"/>
  <c r="S57" i="2"/>
  <c r="S60" i="5"/>
  <c r="T59" i="5"/>
  <c r="Z57" i="3" l="1"/>
  <c r="Z59" i="5"/>
  <c r="AA59" i="5"/>
  <c r="Z58" i="4"/>
  <c r="AA58" i="6"/>
  <c r="Z58" i="1"/>
  <c r="Z58" i="6"/>
  <c r="AA56" i="2"/>
  <c r="Z56" i="2"/>
  <c r="AA59" i="6"/>
  <c r="T59" i="6"/>
  <c r="S60" i="6"/>
  <c r="AA58" i="1"/>
  <c r="Z59" i="4"/>
  <c r="T59" i="4"/>
  <c r="S60" i="4"/>
  <c r="T57" i="2"/>
  <c r="S58" i="2"/>
  <c r="T59" i="1"/>
  <c r="S60" i="1"/>
  <c r="T58" i="3"/>
  <c r="S59" i="3"/>
  <c r="T60" i="5"/>
  <c r="S61" i="5"/>
  <c r="Z59" i="6" l="1"/>
  <c r="Z58" i="3"/>
  <c r="Z59" i="1"/>
  <c r="AA60" i="5"/>
  <c r="Z60" i="5"/>
  <c r="AA59" i="4"/>
  <c r="AA58" i="3"/>
  <c r="AA59" i="1"/>
  <c r="AA57" i="2"/>
  <c r="Z57" i="2"/>
  <c r="S61" i="6"/>
  <c r="T60" i="6"/>
  <c r="S61" i="1"/>
  <c r="T60" i="1"/>
  <c r="S59" i="2"/>
  <c r="T58" i="2"/>
  <c r="T60" i="4"/>
  <c r="S61" i="4"/>
  <c r="T59" i="3"/>
  <c r="S60" i="3"/>
  <c r="S62" i="5"/>
  <c r="T61" i="5"/>
  <c r="Z59" i="3" l="1"/>
  <c r="AA59" i="3"/>
  <c r="Z58" i="2"/>
  <c r="AA61" i="5"/>
  <c r="Z61" i="5"/>
  <c r="Z60" i="4"/>
  <c r="AA60" i="4"/>
  <c r="Z60" i="6"/>
  <c r="Z60" i="1"/>
  <c r="AA60" i="6"/>
  <c r="AA60" i="1"/>
  <c r="AA58" i="2"/>
  <c r="T61" i="6"/>
  <c r="S62" i="6"/>
  <c r="S60" i="2"/>
  <c r="T59" i="2"/>
  <c r="S62" i="4"/>
  <c r="T61" i="4"/>
  <c r="S61" i="3"/>
  <c r="T60" i="3"/>
  <c r="S62" i="1"/>
  <c r="T61" i="1"/>
  <c r="T62" i="5"/>
  <c r="S63" i="5"/>
  <c r="AA61" i="1" l="1"/>
  <c r="AA61" i="4"/>
  <c r="AA60" i="3"/>
  <c r="Z61" i="4"/>
  <c r="Z62" i="5"/>
  <c r="AA62" i="5"/>
  <c r="Z60" i="3"/>
  <c r="Z61" i="1"/>
  <c r="AA61" i="6"/>
  <c r="Z59" i="2"/>
  <c r="AA59" i="2"/>
  <c r="S63" i="6"/>
  <c r="T62" i="6"/>
  <c r="Z61" i="6"/>
  <c r="T62" i="4"/>
  <c r="S63" i="4"/>
  <c r="T62" i="1"/>
  <c r="S63" i="1"/>
  <c r="T61" i="3"/>
  <c r="S62" i="3"/>
  <c r="T60" i="2"/>
  <c r="S61" i="2"/>
  <c r="S64" i="5"/>
  <c r="T63" i="5"/>
  <c r="AA62" i="4" l="1"/>
  <c r="AA61" i="3"/>
  <c r="Z63" i="5"/>
  <c r="AA63" i="5"/>
  <c r="Z62" i="4"/>
  <c r="Z61" i="3"/>
  <c r="Z62" i="6"/>
  <c r="Z62" i="1"/>
  <c r="AA62" i="6"/>
  <c r="AA60" i="2"/>
  <c r="Z60" i="2"/>
  <c r="S64" i="6"/>
  <c r="T63" i="6"/>
  <c r="AA62" i="1"/>
  <c r="T62" i="3"/>
  <c r="S63" i="3"/>
  <c r="T63" i="1"/>
  <c r="S64" i="1"/>
  <c r="T61" i="2"/>
  <c r="S62" i="2"/>
  <c r="Z63" i="4"/>
  <c r="T63" i="4"/>
  <c r="S64" i="4"/>
  <c r="S65" i="5"/>
  <c r="T64" i="5"/>
  <c r="AA64" i="5"/>
  <c r="Z62" i="3" l="1"/>
  <c r="Z63" i="6"/>
  <c r="Z63" i="1"/>
  <c r="Z64" i="5"/>
  <c r="AA63" i="4"/>
  <c r="AA62" i="3"/>
  <c r="AA61" i="2"/>
  <c r="Z61" i="2"/>
  <c r="AA63" i="6"/>
  <c r="T64" i="6"/>
  <c r="S65" i="6"/>
  <c r="AA63" i="1"/>
  <c r="S65" i="1"/>
  <c r="T64" i="1"/>
  <c r="AA63" i="3"/>
  <c r="T63" i="3"/>
  <c r="S64" i="3"/>
  <c r="S63" i="2"/>
  <c r="T62" i="2"/>
  <c r="AA64" i="4"/>
  <c r="T64" i="4"/>
  <c r="S65" i="4"/>
  <c r="T65" i="5"/>
  <c r="S66" i="5"/>
  <c r="Z65" i="5"/>
  <c r="AA65" i="5" l="1"/>
  <c r="Z64" i="4"/>
  <c r="Z63" i="3"/>
  <c r="Z64" i="6"/>
  <c r="Z64" i="1"/>
  <c r="AA64" i="1"/>
  <c r="AA62" i="2"/>
  <c r="Z62" i="2"/>
  <c r="S66" i="6"/>
  <c r="T65" i="6"/>
  <c r="AA64" i="6"/>
  <c r="S64" i="2"/>
  <c r="T63" i="2"/>
  <c r="S65" i="3"/>
  <c r="T64" i="3"/>
  <c r="S66" i="4"/>
  <c r="T65" i="4"/>
  <c r="S66" i="1"/>
  <c r="T65" i="1"/>
  <c r="T66" i="5"/>
  <c r="S67" i="5"/>
  <c r="AA66" i="5"/>
  <c r="AA65" i="4" l="1"/>
  <c r="AA63" i="2"/>
  <c r="Z65" i="4"/>
  <c r="Z65" i="6"/>
  <c r="Z66" i="5"/>
  <c r="AA64" i="3"/>
  <c r="Z64" i="3"/>
  <c r="AA65" i="1"/>
  <c r="Z65" i="1"/>
  <c r="Z63" i="2"/>
  <c r="AA65" i="6"/>
  <c r="T66" i="6"/>
  <c r="S67" i="6"/>
  <c r="T65" i="3"/>
  <c r="S66" i="3"/>
  <c r="T66" i="1"/>
  <c r="S67" i="1"/>
  <c r="T66" i="4"/>
  <c r="S67" i="4"/>
  <c r="T64" i="2"/>
  <c r="S65" i="2"/>
  <c r="S68" i="5"/>
  <c r="T67" i="5"/>
  <c r="AA66" i="4" l="1"/>
  <c r="AA67" i="5"/>
  <c r="AA65" i="3"/>
  <c r="Z67" i="5"/>
  <c r="Z66" i="4"/>
  <c r="Z65" i="3"/>
  <c r="AA66" i="6"/>
  <c r="Z66" i="1"/>
  <c r="Z66" i="6"/>
  <c r="AA66" i="1"/>
  <c r="AA64" i="2"/>
  <c r="Z64" i="2"/>
  <c r="T67" i="6"/>
  <c r="S68" i="6"/>
  <c r="T67" i="4"/>
  <c r="S68" i="4"/>
  <c r="T65" i="2"/>
  <c r="S66" i="2"/>
  <c r="Z67" i="1"/>
  <c r="T67" i="1"/>
  <c r="S68" i="1"/>
  <c r="T66" i="3"/>
  <c r="S67" i="3"/>
  <c r="S69" i="5"/>
  <c r="T68" i="5"/>
  <c r="Z67" i="4" l="1"/>
  <c r="AA68" i="5"/>
  <c r="Z68" i="5"/>
  <c r="AA67" i="4"/>
  <c r="Z66" i="3"/>
  <c r="AA66" i="3"/>
  <c r="AA67" i="1"/>
  <c r="AA67" i="6"/>
  <c r="AA65" i="2"/>
  <c r="Z65" i="2"/>
  <c r="Z67" i="6"/>
  <c r="S69" i="6"/>
  <c r="T68" i="6"/>
  <c r="S69" i="1"/>
  <c r="T68" i="1"/>
  <c r="S67" i="2"/>
  <c r="T66" i="2"/>
  <c r="T68" i="4"/>
  <c r="S69" i="4"/>
  <c r="Z67" i="3"/>
  <c r="T67" i="3"/>
  <c r="S68" i="3"/>
  <c r="T69" i="5"/>
  <c r="S70" i="5"/>
  <c r="AA68" i="4" l="1"/>
  <c r="Z68" i="1"/>
  <c r="Z68" i="4"/>
  <c r="AA69" i="5"/>
  <c r="Z69" i="5"/>
  <c r="AA67" i="3"/>
  <c r="Z66" i="2"/>
  <c r="AA68" i="6"/>
  <c r="AA68" i="1"/>
  <c r="AA66" i="2"/>
  <c r="Z68" i="6"/>
  <c r="T69" i="6"/>
  <c r="S70" i="6"/>
  <c r="S68" i="2"/>
  <c r="T67" i="2"/>
  <c r="S69" i="3"/>
  <c r="T68" i="3"/>
  <c r="S70" i="4"/>
  <c r="T69" i="4"/>
  <c r="S70" i="1"/>
  <c r="T69" i="1"/>
  <c r="S71" i="5"/>
  <c r="T70" i="5"/>
  <c r="AA68" i="3" l="1"/>
  <c r="Z69" i="4"/>
  <c r="AA69" i="4"/>
  <c r="AA67" i="2"/>
  <c r="AA70" i="5"/>
  <c r="Z70" i="5"/>
  <c r="Z68" i="3"/>
  <c r="Z69" i="1"/>
  <c r="AA69" i="1"/>
  <c r="Z67" i="2"/>
  <c r="S71" i="6"/>
  <c r="T70" i="6"/>
  <c r="AA69" i="6"/>
  <c r="Z69" i="6"/>
  <c r="T69" i="3"/>
  <c r="S70" i="3"/>
  <c r="AA69" i="3"/>
  <c r="T70" i="4"/>
  <c r="S71" i="4"/>
  <c r="T70" i="1"/>
  <c r="S71" i="1"/>
  <c r="T68" i="2"/>
  <c r="S69" i="2"/>
  <c r="T71" i="5"/>
  <c r="S72" i="5"/>
  <c r="Z70" i="6" l="1"/>
  <c r="Z70" i="1"/>
  <c r="AA71" i="5"/>
  <c r="Z71" i="5"/>
  <c r="AA70" i="4"/>
  <c r="Z70" i="4"/>
  <c r="Z69" i="3"/>
  <c r="AA70" i="6"/>
  <c r="AA68" i="2"/>
  <c r="Z68" i="2"/>
  <c r="S72" i="6"/>
  <c r="T71" i="6"/>
  <c r="AA70" i="1"/>
  <c r="T69" i="2"/>
  <c r="S70" i="2"/>
  <c r="T71" i="1"/>
  <c r="S72" i="1"/>
  <c r="T70" i="3"/>
  <c r="S71" i="3"/>
  <c r="T71" i="4"/>
  <c r="S72" i="4"/>
  <c r="S73" i="5"/>
  <c r="T72" i="5"/>
  <c r="Z71" i="1" l="1"/>
  <c r="AA72" i="5"/>
  <c r="Z72" i="5"/>
  <c r="Z71" i="4"/>
  <c r="AA71" i="4"/>
  <c r="AA70" i="3"/>
  <c r="Z70" i="3"/>
  <c r="Z71" i="6"/>
  <c r="AA71" i="6"/>
  <c r="Z69" i="2"/>
  <c r="AA69" i="2"/>
  <c r="T72" i="6"/>
  <c r="S73" i="6"/>
  <c r="AA71" i="1"/>
  <c r="S73" i="1"/>
  <c r="T72" i="1"/>
  <c r="S71" i="2"/>
  <c r="T70" i="2"/>
  <c r="S72" i="3"/>
  <c r="T71" i="3"/>
  <c r="AA72" i="4"/>
  <c r="T72" i="4"/>
  <c r="S73" i="4"/>
  <c r="T73" i="5"/>
  <c r="S74" i="5"/>
  <c r="AA73" i="5"/>
  <c r="Z73" i="5"/>
  <c r="Z72" i="4" l="1"/>
  <c r="Z71" i="3"/>
  <c r="AA71" i="3"/>
  <c r="Z72" i="6"/>
  <c r="AA72" i="1"/>
  <c r="Z70" i="2"/>
  <c r="AA70" i="2"/>
  <c r="S74" i="6"/>
  <c r="T73" i="6"/>
  <c r="AA72" i="6"/>
  <c r="Z72" i="1"/>
  <c r="S73" i="3"/>
  <c r="T72" i="3"/>
  <c r="S72" i="2"/>
  <c r="T71" i="2"/>
  <c r="S74" i="4"/>
  <c r="T73" i="4"/>
  <c r="S74" i="1"/>
  <c r="T73" i="1"/>
  <c r="S75" i="5"/>
  <c r="T74" i="5"/>
  <c r="AA71" i="2" l="1"/>
  <c r="Z73" i="4"/>
  <c r="AA72" i="3"/>
  <c r="AA73" i="4"/>
  <c r="Z74" i="5"/>
  <c r="AA74" i="5"/>
  <c r="Z72" i="3"/>
  <c r="Z73" i="6"/>
  <c r="AA73" i="6"/>
  <c r="AA73" i="1"/>
  <c r="Z71" i="2"/>
  <c r="T74" i="6"/>
  <c r="S75" i="6"/>
  <c r="Z73" i="1"/>
  <c r="T72" i="2"/>
  <c r="S73" i="2"/>
  <c r="T74" i="4"/>
  <c r="S75" i="4"/>
  <c r="T74" i="1"/>
  <c r="S75" i="1"/>
  <c r="T73" i="3"/>
  <c r="S74" i="3"/>
  <c r="S76" i="5"/>
  <c r="T75" i="5"/>
  <c r="Z73" i="3" l="1"/>
  <c r="Z74" i="1"/>
  <c r="Z75" i="5"/>
  <c r="AA75" i="5"/>
  <c r="AA74" i="4"/>
  <c r="Z74" i="4"/>
  <c r="AA73" i="3"/>
  <c r="Z74" i="6"/>
  <c r="AA72" i="2"/>
  <c r="Z72" i="2"/>
  <c r="AA74" i="6"/>
  <c r="T75" i="6"/>
  <c r="S76" i="6"/>
  <c r="AA74" i="1"/>
  <c r="T74" i="3"/>
  <c r="S75" i="3"/>
  <c r="T73" i="2"/>
  <c r="S74" i="2"/>
  <c r="T75" i="1"/>
  <c r="S76" i="1"/>
  <c r="T75" i="4"/>
  <c r="S76" i="4"/>
  <c r="S77" i="5"/>
  <c r="T76" i="5"/>
  <c r="Z76" i="5" l="1"/>
  <c r="AA76" i="5"/>
  <c r="AA75" i="4"/>
  <c r="Z75" i="4"/>
  <c r="Z74" i="3"/>
  <c r="AA74" i="3"/>
  <c r="Z75" i="6"/>
  <c r="AA75" i="6"/>
  <c r="AA75" i="1"/>
  <c r="Z75" i="1"/>
  <c r="AA73" i="2"/>
  <c r="Z73" i="2"/>
  <c r="S77" i="6"/>
  <c r="T76" i="6"/>
  <c r="S75" i="2"/>
  <c r="T74" i="2"/>
  <c r="S77" i="1"/>
  <c r="T76" i="1"/>
  <c r="AA75" i="3"/>
  <c r="T75" i="3"/>
  <c r="S76" i="3"/>
  <c r="Z75" i="3"/>
  <c r="T76" i="4"/>
  <c r="S77" i="4"/>
  <c r="S78" i="5"/>
  <c r="T77" i="5"/>
  <c r="AA76" i="4" l="1"/>
  <c r="Z76" i="4"/>
  <c r="AA77" i="5"/>
  <c r="Z77" i="5"/>
  <c r="AA74" i="2"/>
  <c r="Z74" i="2"/>
  <c r="Z76" i="6"/>
  <c r="AA76" i="1"/>
  <c r="AA76" i="6"/>
  <c r="T77" i="6"/>
  <c r="S78" i="6"/>
  <c r="Z76" i="1"/>
  <c r="S77" i="3"/>
  <c r="T76" i="3"/>
  <c r="S78" i="1"/>
  <c r="T77" i="1"/>
  <c r="S78" i="4"/>
  <c r="AA77" i="4"/>
  <c r="T77" i="4"/>
  <c r="S76" i="2"/>
  <c r="T75" i="2"/>
  <c r="T78" i="5"/>
  <c r="S79" i="5"/>
  <c r="Z77" i="4" l="1"/>
  <c r="AA76" i="3"/>
  <c r="Z78" i="5"/>
  <c r="AA78" i="5"/>
  <c r="Z76" i="3"/>
  <c r="Z77" i="1"/>
  <c r="AA75" i="2"/>
  <c r="AA77" i="6"/>
  <c r="Z75" i="2"/>
  <c r="S79" i="6"/>
  <c r="T78" i="6"/>
  <c r="Z77" i="6"/>
  <c r="AA77" i="1"/>
  <c r="T78" i="1"/>
  <c r="S79" i="1"/>
  <c r="T76" i="2"/>
  <c r="S77" i="2"/>
  <c r="T78" i="4"/>
  <c r="S79" i="4"/>
  <c r="T77" i="3"/>
  <c r="S78" i="3"/>
  <c r="AA77" i="3"/>
  <c r="S80" i="5"/>
  <c r="T79" i="5"/>
  <c r="AA78" i="4" l="1"/>
  <c r="AA79" i="5"/>
  <c r="Z79" i="5"/>
  <c r="Z78" i="4"/>
  <c r="Z77" i="3"/>
  <c r="Z78" i="6"/>
  <c r="Z76" i="2"/>
  <c r="AA76" i="2"/>
  <c r="AA78" i="6"/>
  <c r="S80" i="6"/>
  <c r="T79" i="6"/>
  <c r="AA78" i="1"/>
  <c r="Z78" i="1"/>
  <c r="Z78" i="3"/>
  <c r="T78" i="3"/>
  <c r="S79" i="3"/>
  <c r="T79" i="4"/>
  <c r="S80" i="4"/>
  <c r="T79" i="1"/>
  <c r="S80" i="1"/>
  <c r="AA77" i="2"/>
  <c r="T77" i="2"/>
  <c r="S78" i="2"/>
  <c r="T80" i="5"/>
  <c r="S81" i="5"/>
  <c r="AA80" i="5" l="1"/>
  <c r="Z79" i="4"/>
  <c r="Z80" i="5"/>
  <c r="AA79" i="4"/>
  <c r="AA78" i="3"/>
  <c r="Z79" i="6"/>
  <c r="AA79" i="1"/>
  <c r="AA79" i="6"/>
  <c r="Z77" i="2"/>
  <c r="Z80" i="6"/>
  <c r="T80" i="6"/>
  <c r="S81" i="6"/>
  <c r="Z79" i="1"/>
  <c r="T79" i="3"/>
  <c r="S80" i="3"/>
  <c r="Z80" i="4"/>
  <c r="T80" i="4"/>
  <c r="S81" i="4"/>
  <c r="S79" i="2"/>
  <c r="T78" i="2"/>
  <c r="T80" i="1"/>
  <c r="S81" i="1"/>
  <c r="T81" i="5"/>
  <c r="S82" i="5"/>
  <c r="AA81" i="5"/>
  <c r="AA80" i="4" l="1"/>
  <c r="AA79" i="3"/>
  <c r="Z81" i="5"/>
  <c r="Z79" i="3"/>
  <c r="Z80" i="1"/>
  <c r="AA80" i="1"/>
  <c r="Z78" i="2"/>
  <c r="AA78" i="2"/>
  <c r="S82" i="6"/>
  <c r="T81" i="6"/>
  <c r="AA80" i="6"/>
  <c r="S80" i="2"/>
  <c r="T79" i="2"/>
  <c r="S82" i="4"/>
  <c r="T81" i="4"/>
  <c r="S81" i="3"/>
  <c r="AA80" i="3"/>
  <c r="T80" i="3"/>
  <c r="S82" i="1"/>
  <c r="T81" i="1"/>
  <c r="S83" i="5"/>
  <c r="T82" i="5"/>
  <c r="Z80" i="3" l="1"/>
  <c r="AA81" i="4"/>
  <c r="AA82" i="5"/>
  <c r="Z81" i="4"/>
  <c r="AA81" i="6"/>
  <c r="AA79" i="2"/>
  <c r="Z82" i="5"/>
  <c r="Z81" i="1"/>
  <c r="Z79" i="2"/>
  <c r="Z81" i="6"/>
  <c r="T82" i="6"/>
  <c r="S83" i="6"/>
  <c r="AA81" i="1"/>
  <c r="T81" i="3"/>
  <c r="S82" i="3"/>
  <c r="T82" i="1"/>
  <c r="S83" i="1"/>
  <c r="T82" i="4"/>
  <c r="S83" i="4"/>
  <c r="T80" i="2"/>
  <c r="S81" i="2"/>
  <c r="S84" i="5"/>
  <c r="T83" i="5"/>
  <c r="AA82" i="4" l="1"/>
  <c r="AA81" i="3"/>
  <c r="AA82" i="6"/>
  <c r="Z83" i="5"/>
  <c r="AA83" i="5"/>
  <c r="Z82" i="4"/>
  <c r="Z81" i="3"/>
  <c r="Z82" i="6"/>
  <c r="AA80" i="2"/>
  <c r="Z80" i="2"/>
  <c r="T83" i="6"/>
  <c r="S84" i="6"/>
  <c r="AA82" i="1"/>
  <c r="Z82" i="1"/>
  <c r="T83" i="4"/>
  <c r="S84" i="4"/>
  <c r="T82" i="3"/>
  <c r="S83" i="3"/>
  <c r="T81" i="2"/>
  <c r="S82" i="2"/>
  <c r="T83" i="1"/>
  <c r="S84" i="1"/>
  <c r="S85" i="5"/>
  <c r="T84" i="5"/>
  <c r="Z83" i="4" l="1"/>
  <c r="AA82" i="3"/>
  <c r="AA84" i="5"/>
  <c r="AA83" i="1"/>
  <c r="Z82" i="3"/>
  <c r="Z84" i="5"/>
  <c r="AA83" i="4"/>
  <c r="AA83" i="6"/>
  <c r="Z83" i="6"/>
  <c r="Z81" i="2"/>
  <c r="AA81" i="2"/>
  <c r="S85" i="6"/>
  <c r="T84" i="6"/>
  <c r="Z83" i="1"/>
  <c r="T84" i="1"/>
  <c r="Z84" i="1"/>
  <c r="S85" i="1"/>
  <c r="T84" i="4"/>
  <c r="S85" i="4"/>
  <c r="S83" i="2"/>
  <c r="T82" i="2"/>
  <c r="T83" i="3"/>
  <c r="S84" i="3"/>
  <c r="S86" i="5"/>
  <c r="T85" i="5"/>
  <c r="AA84" i="4" l="1"/>
  <c r="Z84" i="4"/>
  <c r="AA85" i="5"/>
  <c r="Z85" i="5"/>
  <c r="AA83" i="3"/>
  <c r="Z83" i="3"/>
  <c r="Z84" i="6"/>
  <c r="AA84" i="6"/>
  <c r="AA82" i="2"/>
  <c r="Z82" i="2"/>
  <c r="T85" i="6"/>
  <c r="S86" i="6"/>
  <c r="AA84" i="1"/>
  <c r="S84" i="2"/>
  <c r="AA83" i="2"/>
  <c r="T83" i="2"/>
  <c r="S86" i="1"/>
  <c r="T85" i="1"/>
  <c r="S86" i="4"/>
  <c r="AA85" i="4"/>
  <c r="T85" i="4"/>
  <c r="S85" i="3"/>
  <c r="AA84" i="3"/>
  <c r="T84" i="3"/>
  <c r="S87" i="5"/>
  <c r="T86" i="5"/>
  <c r="Z84" i="3" l="1"/>
  <c r="Z85" i="4"/>
  <c r="AA86" i="5"/>
  <c r="Z86" i="5"/>
  <c r="Z85" i="1"/>
  <c r="AA85" i="6"/>
  <c r="Z83" i="2"/>
  <c r="S87" i="6"/>
  <c r="Z86" i="6"/>
  <c r="T86" i="6"/>
  <c r="Z85" i="6"/>
  <c r="AA85" i="1"/>
  <c r="T86" i="4"/>
  <c r="S87" i="4"/>
  <c r="AA86" i="4"/>
  <c r="T85" i="3"/>
  <c r="S86" i="3"/>
  <c r="T86" i="1"/>
  <c r="S87" i="1"/>
  <c r="T84" i="2"/>
  <c r="S85" i="2"/>
  <c r="T87" i="5"/>
  <c r="S88" i="5"/>
  <c r="AA87" i="5"/>
  <c r="Z86" i="4" l="1"/>
  <c r="Z87" i="5"/>
  <c r="AA85" i="3"/>
  <c r="Z85" i="3"/>
  <c r="AA86" i="1"/>
  <c r="AA86" i="6"/>
  <c r="AA84" i="2"/>
  <c r="Z84" i="2"/>
  <c r="S88" i="6"/>
  <c r="T87" i="6"/>
  <c r="Z86" i="1"/>
  <c r="T85" i="2"/>
  <c r="S86" i="2"/>
  <c r="T86" i="3"/>
  <c r="S87" i="3"/>
  <c r="Z87" i="4"/>
  <c r="T87" i="4"/>
  <c r="S88" i="4"/>
  <c r="T87" i="1"/>
  <c r="S88" i="1"/>
  <c r="S89" i="5"/>
  <c r="T88" i="5"/>
  <c r="Z86" i="3" l="1"/>
  <c r="AA88" i="5"/>
  <c r="Z88" i="5"/>
  <c r="AA87" i="4"/>
  <c r="AA86" i="3"/>
  <c r="Z87" i="6"/>
  <c r="Z85" i="2"/>
  <c r="AA85" i="2"/>
  <c r="AA87" i="6"/>
  <c r="T88" i="6"/>
  <c r="S89" i="6"/>
  <c r="AA87" i="1"/>
  <c r="Z87" i="1"/>
  <c r="T87" i="3"/>
  <c r="S88" i="3"/>
  <c r="S87" i="2"/>
  <c r="T86" i="2"/>
  <c r="T88" i="4"/>
  <c r="S89" i="4"/>
  <c r="T88" i="1"/>
  <c r="S89" i="1"/>
  <c r="T89" i="5"/>
  <c r="S90" i="5"/>
  <c r="AA88" i="4" l="1"/>
  <c r="AA87" i="3"/>
  <c r="Z88" i="4"/>
  <c r="AA86" i="2"/>
  <c r="Z89" i="5"/>
  <c r="AA89" i="5"/>
  <c r="Z87" i="3"/>
  <c r="Z88" i="6"/>
  <c r="Z86" i="2"/>
  <c r="S90" i="6"/>
  <c r="T89" i="6"/>
  <c r="AA88" i="6"/>
  <c r="AA88" i="1"/>
  <c r="Z88" i="1"/>
  <c r="S88" i="2"/>
  <c r="T87" i="2"/>
  <c r="S89" i="3"/>
  <c r="T88" i="3"/>
  <c r="S90" i="4"/>
  <c r="T89" i="4"/>
  <c r="S90" i="1"/>
  <c r="T89" i="1"/>
  <c r="T90" i="5"/>
  <c r="S91" i="5"/>
  <c r="AA89" i="4" l="1"/>
  <c r="Z89" i="4"/>
  <c r="AA88" i="3"/>
  <c r="AA90" i="5"/>
  <c r="Z90" i="5"/>
  <c r="Z88" i="3"/>
  <c r="AA87" i="2"/>
  <c r="Z89" i="6"/>
  <c r="AA89" i="6"/>
  <c r="Z87" i="2"/>
  <c r="T90" i="6"/>
  <c r="S91" i="6"/>
  <c r="AA89" i="1"/>
  <c r="Z89" i="1"/>
  <c r="T90" i="1"/>
  <c r="S91" i="1"/>
  <c r="T89" i="3"/>
  <c r="S90" i="3"/>
  <c r="T90" i="4"/>
  <c r="S91" i="4"/>
  <c r="T88" i="2"/>
  <c r="S89" i="2"/>
  <c r="S92" i="5"/>
  <c r="T91" i="5"/>
  <c r="Z91" i="5" l="1"/>
  <c r="AA91" i="5"/>
  <c r="AA90" i="4"/>
  <c r="Z90" i="4"/>
  <c r="AA89" i="3"/>
  <c r="Z89" i="3"/>
  <c r="Z90" i="1"/>
  <c r="AA90" i="6"/>
  <c r="AA90" i="1"/>
  <c r="AA88" i="2"/>
  <c r="Z88" i="2"/>
  <c r="Z90" i="6"/>
  <c r="T91" i="6"/>
  <c r="S92" i="6"/>
  <c r="T89" i="2"/>
  <c r="S90" i="2"/>
  <c r="T91" i="4"/>
  <c r="S92" i="4"/>
  <c r="T91" i="1"/>
  <c r="S92" i="1"/>
  <c r="T90" i="3"/>
  <c r="S91" i="3"/>
  <c r="S93" i="5"/>
  <c r="T92" i="5"/>
  <c r="AA92" i="5"/>
  <c r="Z91" i="4" l="1"/>
  <c r="Z90" i="3"/>
  <c r="Z92" i="5"/>
  <c r="AA91" i="4"/>
  <c r="AA90" i="3"/>
  <c r="AA91" i="1"/>
  <c r="Z89" i="2"/>
  <c r="AA91" i="6"/>
  <c r="AA89" i="2"/>
  <c r="S93" i="6"/>
  <c r="T92" i="6"/>
  <c r="Z91" i="6"/>
  <c r="Z91" i="1"/>
  <c r="S91" i="2"/>
  <c r="AA90" i="2"/>
  <c r="T90" i="2"/>
  <c r="T92" i="4"/>
  <c r="S93" i="4"/>
  <c r="T91" i="3"/>
  <c r="S92" i="3"/>
  <c r="T92" i="1"/>
  <c r="S93" i="1"/>
  <c r="T93" i="5"/>
  <c r="S94" i="5"/>
  <c r="AA93" i="5"/>
  <c r="AA91" i="3" l="1"/>
  <c r="AA92" i="6"/>
  <c r="AA92" i="4"/>
  <c r="Z93" i="5"/>
  <c r="Z92" i="4"/>
  <c r="Z91" i="3"/>
  <c r="Z92" i="6"/>
  <c r="Z90" i="2"/>
  <c r="T93" i="6"/>
  <c r="S94" i="6"/>
  <c r="AA92" i="1"/>
  <c r="Z92" i="1"/>
  <c r="S94" i="4"/>
  <c r="T93" i="4"/>
  <c r="S93" i="3"/>
  <c r="T92" i="3"/>
  <c r="S94" i="1"/>
  <c r="T93" i="1"/>
  <c r="S92" i="2"/>
  <c r="T91" i="2"/>
  <c r="S95" i="5"/>
  <c r="T94" i="5"/>
  <c r="AA94" i="5" l="1"/>
  <c r="AA92" i="3"/>
  <c r="AA93" i="1"/>
  <c r="AA93" i="4"/>
  <c r="Z94" i="5"/>
  <c r="Z93" i="4"/>
  <c r="Z92" i="3"/>
  <c r="Z93" i="1"/>
  <c r="AA91" i="2"/>
  <c r="Z91" i="2"/>
  <c r="AA93" i="6"/>
  <c r="S95" i="6"/>
  <c r="T94" i="6"/>
  <c r="Z93" i="6"/>
  <c r="T93" i="3"/>
  <c r="S94" i="3"/>
  <c r="T92" i="2"/>
  <c r="S93" i="2"/>
  <c r="T94" i="1"/>
  <c r="S95" i="1"/>
  <c r="T94" i="4"/>
  <c r="S95" i="4"/>
  <c r="S96" i="5"/>
  <c r="T95" i="5"/>
  <c r="Z94" i="1" l="1"/>
  <c r="AA94" i="4"/>
  <c r="AA95" i="5"/>
  <c r="Z95" i="5"/>
  <c r="Z94" i="4"/>
  <c r="AA93" i="3"/>
  <c r="Z93" i="3"/>
  <c r="AA94" i="6"/>
  <c r="AA92" i="2"/>
  <c r="Z94" i="6"/>
  <c r="Z92" i="2"/>
  <c r="T95" i="6"/>
  <c r="S96" i="6"/>
  <c r="AA94" i="1"/>
  <c r="T95" i="4"/>
  <c r="S96" i="4"/>
  <c r="T93" i="2"/>
  <c r="S94" i="2"/>
  <c r="T94" i="3"/>
  <c r="S95" i="3"/>
  <c r="T95" i="1"/>
  <c r="S96" i="1"/>
  <c r="T96" i="5"/>
  <c r="S97" i="5"/>
  <c r="Z94" i="3" l="1"/>
  <c r="Z95" i="4"/>
  <c r="AA96" i="5"/>
  <c r="Z96" i="5"/>
  <c r="AA95" i="4"/>
  <c r="AA94" i="3"/>
  <c r="Z95" i="1"/>
  <c r="AA93" i="2"/>
  <c r="AA95" i="1"/>
  <c r="Z93" i="2"/>
  <c r="AA95" i="6"/>
  <c r="S97" i="6"/>
  <c r="T96" i="6"/>
  <c r="Z95" i="6"/>
  <c r="S95" i="2"/>
  <c r="T94" i="2"/>
  <c r="T96" i="4"/>
  <c r="S97" i="4"/>
  <c r="T95" i="3"/>
  <c r="S96" i="3"/>
  <c r="T96" i="1"/>
  <c r="S97" i="1"/>
  <c r="S98" i="5"/>
  <c r="T97" i="5"/>
  <c r="Z95" i="3" l="1"/>
  <c r="AA96" i="4"/>
  <c r="AA95" i="3"/>
  <c r="Z96" i="4"/>
  <c r="Z97" i="5"/>
  <c r="AA97" i="5"/>
  <c r="AA96" i="6"/>
  <c r="AA94" i="2"/>
  <c r="Z96" i="6"/>
  <c r="Z96" i="1"/>
  <c r="Z94" i="2"/>
  <c r="S98" i="6"/>
  <c r="T97" i="6"/>
  <c r="AA96" i="1"/>
  <c r="S98" i="4"/>
  <c r="T97" i="4"/>
  <c r="T97" i="1"/>
  <c r="S98" i="1"/>
  <c r="S97" i="3"/>
  <c r="T96" i="3"/>
  <c r="S96" i="2"/>
  <c r="T95" i="2"/>
  <c r="S99" i="5"/>
  <c r="T98" i="5"/>
  <c r="AA96" i="3" l="1"/>
  <c r="Z97" i="1"/>
  <c r="AA97" i="4"/>
  <c r="AA98" i="5"/>
  <c r="Z98" i="5"/>
  <c r="Z97" i="4"/>
  <c r="Z96" i="3"/>
  <c r="AA95" i="2"/>
  <c r="Z95" i="2"/>
  <c r="AA97" i="6"/>
  <c r="Z97" i="6"/>
  <c r="T98" i="6"/>
  <c r="S99" i="6"/>
  <c r="AA97" i="1"/>
  <c r="T97" i="3"/>
  <c r="S98" i="3"/>
  <c r="T96" i="2"/>
  <c r="S97" i="2"/>
  <c r="T98" i="1"/>
  <c r="S99" i="1"/>
  <c r="AA98" i="1"/>
  <c r="T98" i="4"/>
  <c r="S99" i="4"/>
  <c r="S100" i="5"/>
  <c r="T99" i="5"/>
  <c r="AA99" i="5"/>
  <c r="AA98" i="4" l="1"/>
  <c r="Z97" i="3"/>
  <c r="Z99" i="5"/>
  <c r="Z98" i="4"/>
  <c r="AA97" i="3"/>
  <c r="Z98" i="6"/>
  <c r="AA96" i="2"/>
  <c r="Z96" i="2"/>
  <c r="S100" i="6"/>
  <c r="T99" i="6"/>
  <c r="AA98" i="6"/>
  <c r="Z98" i="1"/>
  <c r="T99" i="4"/>
  <c r="S100" i="4"/>
  <c r="T97" i="2"/>
  <c r="S98" i="2"/>
  <c r="T98" i="3"/>
  <c r="S99" i="3"/>
  <c r="T99" i="1"/>
  <c r="S100" i="1"/>
  <c r="S101" i="5"/>
  <c r="T100" i="5"/>
  <c r="Z99" i="1" l="1"/>
  <c r="Z98" i="3"/>
  <c r="Z100" i="5"/>
  <c r="Z99" i="6"/>
  <c r="Z99" i="4"/>
  <c r="AA100" i="5"/>
  <c r="AA99" i="4"/>
  <c r="AA98" i="3"/>
  <c r="AA97" i="2"/>
  <c r="Z97" i="2"/>
  <c r="AA99" i="6"/>
  <c r="T100" i="6"/>
  <c r="S101" i="6"/>
  <c r="AA99" i="1"/>
  <c r="S99" i="2"/>
  <c r="T98" i="2"/>
  <c r="T100" i="4"/>
  <c r="S101" i="4"/>
  <c r="T99" i="3"/>
  <c r="S100" i="3"/>
  <c r="T100" i="1"/>
  <c r="S101" i="1"/>
  <c r="S102" i="5"/>
  <c r="T101" i="5"/>
  <c r="AA100" i="6" l="1"/>
  <c r="AA100" i="4"/>
  <c r="Z100" i="4"/>
  <c r="AA98" i="2"/>
  <c r="AA101" i="5"/>
  <c r="Z101" i="5"/>
  <c r="Z99" i="3"/>
  <c r="AA99" i="3"/>
  <c r="Z100" i="6"/>
  <c r="Z98" i="2"/>
  <c r="T101" i="6"/>
  <c r="S102" i="6"/>
  <c r="AA100" i="1"/>
  <c r="Z100" i="1"/>
  <c r="S101" i="3"/>
  <c r="AA100" i="3"/>
  <c r="T100" i="3"/>
  <c r="S102" i="4"/>
  <c r="T101" i="4"/>
  <c r="T101" i="1"/>
  <c r="S102" i="1"/>
  <c r="S100" i="2"/>
  <c r="T99" i="2"/>
  <c r="S103" i="5"/>
  <c r="T102" i="5"/>
  <c r="Z101" i="4" l="1"/>
  <c r="AA101" i="4"/>
  <c r="AA101" i="1"/>
  <c r="AA101" i="6"/>
  <c r="Z102" i="5"/>
  <c r="AA102" i="5"/>
  <c r="Z100" i="3"/>
  <c r="Z101" i="6"/>
  <c r="Z99" i="2"/>
  <c r="AA99" i="2"/>
  <c r="S103" i="6"/>
  <c r="Z102" i="6"/>
  <c r="T102" i="6"/>
  <c r="Z101" i="1"/>
  <c r="T102" i="4"/>
  <c r="S103" i="4"/>
  <c r="AA102" i="4"/>
  <c r="T100" i="2"/>
  <c r="S101" i="2"/>
  <c r="T102" i="1"/>
  <c r="S103" i="1"/>
  <c r="T101" i="3"/>
  <c r="S102" i="3"/>
  <c r="S104" i="5"/>
  <c r="T103" i="5"/>
  <c r="AA102" i="1" l="1"/>
  <c r="Z102" i="4"/>
  <c r="AA103" i="5"/>
  <c r="Z103" i="5"/>
  <c r="Z101" i="3"/>
  <c r="AA101" i="3"/>
  <c r="AA102" i="6"/>
  <c r="Z102" i="1"/>
  <c r="AA100" i="2"/>
  <c r="Z100" i="2"/>
  <c r="T103" i="6"/>
  <c r="S104" i="6"/>
  <c r="T102" i="3"/>
  <c r="S103" i="3"/>
  <c r="T101" i="2"/>
  <c r="S102" i="2"/>
  <c r="T103" i="4"/>
  <c r="S104" i="4"/>
  <c r="T103" i="1"/>
  <c r="S104" i="1"/>
  <c r="S105" i="5"/>
  <c r="T104" i="5"/>
  <c r="Z103" i="1" l="1"/>
  <c r="AA103" i="6"/>
  <c r="Z103" i="4"/>
  <c r="AA102" i="3"/>
  <c r="Z104" i="5"/>
  <c r="AA104" i="5"/>
  <c r="AA103" i="4"/>
  <c r="Z102" i="3"/>
  <c r="AA101" i="2"/>
  <c r="Z101" i="2"/>
  <c r="S105" i="6"/>
  <c r="T104" i="6"/>
  <c r="Z103" i="6"/>
  <c r="AA103" i="1"/>
  <c r="S103" i="2"/>
  <c r="T102" i="2"/>
  <c r="T103" i="3"/>
  <c r="S104" i="3"/>
  <c r="T104" i="1"/>
  <c r="S105" i="1"/>
  <c r="AA104" i="4"/>
  <c r="T104" i="4"/>
  <c r="S105" i="4"/>
  <c r="S106" i="5"/>
  <c r="T105" i="5"/>
  <c r="AA103" i="3" l="1"/>
  <c r="AA104" i="1"/>
  <c r="AA102" i="2"/>
  <c r="AA105" i="5"/>
  <c r="Z105" i="5"/>
  <c r="Z104" i="4"/>
  <c r="Z103" i="3"/>
  <c r="Z104" i="6"/>
  <c r="AA104" i="6"/>
  <c r="Z102" i="2"/>
  <c r="S106" i="6"/>
  <c r="T105" i="6"/>
  <c r="Z104" i="1"/>
  <c r="S106" i="4"/>
  <c r="T105" i="4"/>
  <c r="T105" i="1"/>
  <c r="S106" i="1"/>
  <c r="S105" i="3"/>
  <c r="AA104" i="3"/>
  <c r="T104" i="3"/>
  <c r="S104" i="2"/>
  <c r="T103" i="2"/>
  <c r="S107" i="5"/>
  <c r="T106" i="5"/>
  <c r="AA106" i="5" l="1"/>
  <c r="Z106" i="5"/>
  <c r="AA105" i="4"/>
  <c r="Z105" i="4"/>
  <c r="Z104" i="3"/>
  <c r="AA105" i="6"/>
  <c r="AA103" i="2"/>
  <c r="Z105" i="6"/>
  <c r="Z105" i="1"/>
  <c r="Z103" i="2"/>
  <c r="T106" i="6"/>
  <c r="S107" i="6"/>
  <c r="AA105" i="1"/>
  <c r="T105" i="3"/>
  <c r="S106" i="3"/>
  <c r="T104" i="2"/>
  <c r="S105" i="2"/>
  <c r="T106" i="1"/>
  <c r="S107" i="1"/>
  <c r="T106" i="4"/>
  <c r="S107" i="4"/>
  <c r="S108" i="5"/>
  <c r="T107" i="5"/>
  <c r="AA107" i="5" l="1"/>
  <c r="Z107" i="5"/>
  <c r="AA106" i="4"/>
  <c r="Z106" i="4"/>
  <c r="Z105" i="3"/>
  <c r="AA105" i="3"/>
  <c r="AA106" i="1"/>
  <c r="AA104" i="2"/>
  <c r="Z106" i="6"/>
  <c r="Z104" i="2"/>
  <c r="S108" i="6"/>
  <c r="T107" i="6"/>
  <c r="AA106" i="6"/>
  <c r="Z106" i="1"/>
  <c r="T107" i="4"/>
  <c r="S108" i="4"/>
  <c r="T107" i="1"/>
  <c r="S108" i="1"/>
  <c r="T105" i="2"/>
  <c r="S106" i="2"/>
  <c r="T106" i="3"/>
  <c r="S107" i="3"/>
  <c r="AA106" i="3"/>
  <c r="S109" i="5"/>
  <c r="T108" i="5"/>
  <c r="Z106" i="3" l="1"/>
  <c r="AA108" i="5"/>
  <c r="Z108" i="5"/>
  <c r="AA107" i="4"/>
  <c r="Z107" i="4"/>
  <c r="AA107" i="6"/>
  <c r="Z105" i="2"/>
  <c r="AA105" i="2"/>
  <c r="Z107" i="6"/>
  <c r="T108" i="6"/>
  <c r="S109" i="6"/>
  <c r="AA107" i="1"/>
  <c r="Z107" i="1"/>
  <c r="T108" i="4"/>
  <c r="S109" i="4"/>
  <c r="S107" i="2"/>
  <c r="T106" i="2"/>
  <c r="T108" i="1"/>
  <c r="S109" i="1"/>
  <c r="T107" i="3"/>
  <c r="S108" i="3"/>
  <c r="S110" i="5"/>
  <c r="T109" i="5"/>
  <c r="Z107" i="3" l="1"/>
  <c r="Z108" i="6"/>
  <c r="AA106" i="2"/>
  <c r="Z109" i="5"/>
  <c r="AA109" i="5"/>
  <c r="AA108" i="4"/>
  <c r="Z108" i="4"/>
  <c r="AA107" i="3"/>
  <c r="AA108" i="1"/>
  <c r="AA108" i="6"/>
  <c r="Z106" i="2"/>
  <c r="AA109" i="6"/>
  <c r="T109" i="6"/>
  <c r="S110" i="6"/>
  <c r="Z108" i="1"/>
  <c r="S110" i="4"/>
  <c r="T109" i="4"/>
  <c r="S108" i="2"/>
  <c r="T107" i="2"/>
  <c r="T109" i="1"/>
  <c r="S110" i="1"/>
  <c r="S109" i="3"/>
  <c r="T108" i="3"/>
  <c r="S111" i="5"/>
  <c r="T110" i="5"/>
  <c r="Z109" i="4" l="1"/>
  <c r="AA110" i="5"/>
  <c r="Z110" i="5"/>
  <c r="AA109" i="4"/>
  <c r="AA108" i="3"/>
  <c r="Z108" i="3"/>
  <c r="Z109" i="6"/>
  <c r="Z107" i="2"/>
  <c r="AA107" i="2"/>
  <c r="S111" i="6"/>
  <c r="T110" i="6"/>
  <c r="AA109" i="1"/>
  <c r="Z109" i="1"/>
  <c r="T108" i="2"/>
  <c r="S109" i="2"/>
  <c r="T109" i="3"/>
  <c r="S110" i="3"/>
  <c r="S111" i="1"/>
  <c r="T110" i="1"/>
  <c r="T110" i="4"/>
  <c r="S111" i="4"/>
  <c r="AA110" i="4"/>
  <c r="S112" i="5"/>
  <c r="T111" i="5"/>
  <c r="Z110" i="6" l="1"/>
  <c r="AA109" i="3"/>
  <c r="Z110" i="1"/>
  <c r="AA111" i="5"/>
  <c r="Z111" i="5"/>
  <c r="Z110" i="4"/>
  <c r="Z109" i="3"/>
  <c r="AA110" i="6"/>
  <c r="AA108" i="2"/>
  <c r="Z108" i="2"/>
  <c r="T111" i="6"/>
  <c r="S112" i="6"/>
  <c r="AA110" i="1"/>
  <c r="T111" i="1"/>
  <c r="S112" i="1"/>
  <c r="T111" i="4"/>
  <c r="S112" i="4"/>
  <c r="T109" i="2"/>
  <c r="S110" i="2"/>
  <c r="T110" i="3"/>
  <c r="S111" i="3"/>
  <c r="S113" i="5"/>
  <c r="T112" i="5"/>
  <c r="AA110" i="3" l="1"/>
  <c r="AA111" i="4"/>
  <c r="Z111" i="4"/>
  <c r="AA112" i="5"/>
  <c r="Z112" i="5"/>
  <c r="Z110" i="3"/>
  <c r="AA109" i="2"/>
  <c r="AA111" i="6"/>
  <c r="AA111" i="1"/>
  <c r="Z109" i="2"/>
  <c r="S113" i="6"/>
  <c r="T112" i="6"/>
  <c r="Z111" i="6"/>
  <c r="Z111" i="1"/>
  <c r="T112" i="4"/>
  <c r="S113" i="4"/>
  <c r="T112" i="1"/>
  <c r="S113" i="1"/>
  <c r="S111" i="2"/>
  <c r="T110" i="2"/>
  <c r="T111" i="3"/>
  <c r="S112" i="3"/>
  <c r="T113" i="5"/>
  <c r="S114" i="5"/>
  <c r="AA112" i="6" l="1"/>
  <c r="Z113" i="5"/>
  <c r="AA113" i="5"/>
  <c r="Z112" i="4"/>
  <c r="AA112" i="4"/>
  <c r="Z111" i="3"/>
  <c r="AA111" i="3"/>
  <c r="Z112" i="6"/>
  <c r="AA112" i="1"/>
  <c r="AA110" i="2"/>
  <c r="Z110" i="2"/>
  <c r="S114" i="6"/>
  <c r="T113" i="6"/>
  <c r="Z112" i="1"/>
  <c r="T113" i="1"/>
  <c r="S114" i="1"/>
  <c r="T113" i="4"/>
  <c r="S114" i="4"/>
  <c r="S113" i="3"/>
  <c r="T112" i="3"/>
  <c r="S112" i="2"/>
  <c r="T111" i="2"/>
  <c r="S115" i="5"/>
  <c r="T114" i="5"/>
  <c r="AA112" i="3" l="1"/>
  <c r="AA114" i="5"/>
  <c r="Z114" i="5"/>
  <c r="Z113" i="4"/>
  <c r="AA113" i="4"/>
  <c r="Z112" i="3"/>
  <c r="Z113" i="1"/>
  <c r="AA111" i="2"/>
  <c r="Z113" i="6"/>
  <c r="AA113" i="1"/>
  <c r="Z111" i="2"/>
  <c r="AA113" i="6"/>
  <c r="T114" i="6"/>
  <c r="S115" i="6"/>
  <c r="T113" i="3"/>
  <c r="S114" i="3"/>
  <c r="T112" i="2"/>
  <c r="S113" i="2"/>
  <c r="S115" i="1"/>
  <c r="T114" i="1"/>
  <c r="T114" i="4"/>
  <c r="S115" i="4"/>
  <c r="S116" i="5"/>
  <c r="T115" i="5"/>
  <c r="Z115" i="5"/>
  <c r="Z114" i="4" l="1"/>
  <c r="Z113" i="3"/>
  <c r="AA114" i="4"/>
  <c r="AA115" i="5"/>
  <c r="AA113" i="3"/>
  <c r="AA114" i="1"/>
  <c r="AA112" i="2"/>
  <c r="Z114" i="6"/>
  <c r="Z112" i="2"/>
  <c r="S116" i="6"/>
  <c r="T115" i="6"/>
  <c r="AA114" i="6"/>
  <c r="Z114" i="1"/>
  <c r="T115" i="1"/>
  <c r="S116" i="1"/>
  <c r="T115" i="4"/>
  <c r="S116" i="4"/>
  <c r="T113" i="2"/>
  <c r="S114" i="2"/>
  <c r="T114" i="3"/>
  <c r="S115" i="3"/>
  <c r="S117" i="5"/>
  <c r="T116" i="5"/>
  <c r="AA115" i="6" l="1"/>
  <c r="AA114" i="3"/>
  <c r="AA116" i="5"/>
  <c r="AA115" i="4"/>
  <c r="Z116" i="5"/>
  <c r="Z115" i="4"/>
  <c r="Z114" i="3"/>
  <c r="Z115" i="1"/>
  <c r="Z115" i="6"/>
  <c r="AA115" i="1"/>
  <c r="AA113" i="2"/>
  <c r="Z113" i="2"/>
  <c r="T116" i="6"/>
  <c r="S117" i="6"/>
  <c r="Z116" i="1"/>
  <c r="T116" i="1"/>
  <c r="S117" i="1"/>
  <c r="S115" i="2"/>
  <c r="T114" i="2"/>
  <c r="T116" i="4"/>
  <c r="S117" i="4"/>
  <c r="Z115" i="3"/>
  <c r="T115" i="3"/>
  <c r="S116" i="3"/>
  <c r="S118" i="5"/>
  <c r="T117" i="5"/>
  <c r="AA115" i="3" l="1"/>
  <c r="Z116" i="4"/>
  <c r="AA116" i="4"/>
  <c r="AA117" i="5"/>
  <c r="Z117" i="5"/>
  <c r="AA116" i="6"/>
  <c r="Z114" i="2"/>
  <c r="AA114" i="2"/>
  <c r="Z116" i="6"/>
  <c r="T117" i="6"/>
  <c r="S118" i="6"/>
  <c r="AA116" i="1"/>
  <c r="S116" i="2"/>
  <c r="T115" i="2"/>
  <c r="T117" i="1"/>
  <c r="S118" i="1"/>
  <c r="S117" i="3"/>
  <c r="T116" i="3"/>
  <c r="S118" i="4"/>
  <c r="T117" i="4"/>
  <c r="S119" i="5"/>
  <c r="T118" i="5"/>
  <c r="AA116" i="3" l="1"/>
  <c r="Z117" i="1"/>
  <c r="AA118" i="5"/>
  <c r="Z118" i="5"/>
  <c r="AA117" i="4"/>
  <c r="Z117" i="4"/>
  <c r="Z116" i="3"/>
  <c r="AA117" i="6"/>
  <c r="AA117" i="1"/>
  <c r="Z115" i="2"/>
  <c r="AA115" i="2"/>
  <c r="S119" i="6"/>
  <c r="T118" i="6"/>
  <c r="Z117" i="6"/>
  <c r="T117" i="3"/>
  <c r="S118" i="3"/>
  <c r="T118" i="4"/>
  <c r="S119" i="4"/>
  <c r="S119" i="1"/>
  <c r="T118" i="1"/>
  <c r="T116" i="2"/>
  <c r="S117" i="2"/>
  <c r="S120" i="5"/>
  <c r="T119" i="5"/>
  <c r="AA119" i="5" l="1"/>
  <c r="Z119" i="5"/>
  <c r="Z118" i="4"/>
  <c r="AA118" i="4"/>
  <c r="AA117" i="3"/>
  <c r="Z117" i="3"/>
  <c r="AA118" i="6"/>
  <c r="AA118" i="1"/>
  <c r="AA116" i="2"/>
  <c r="Z116" i="2"/>
  <c r="Z118" i="6"/>
  <c r="T119" i="6"/>
  <c r="S120" i="6"/>
  <c r="Z118" i="1"/>
  <c r="T119" i="1"/>
  <c r="S120" i="1"/>
  <c r="T117" i="2"/>
  <c r="S118" i="2"/>
  <c r="T119" i="4"/>
  <c r="S120" i="4"/>
  <c r="T118" i="3"/>
  <c r="S119" i="3"/>
  <c r="S121" i="5"/>
  <c r="T120" i="5"/>
  <c r="Z119" i="4" l="1"/>
  <c r="AA118" i="3"/>
  <c r="AA120" i="5"/>
  <c r="Z120" i="5"/>
  <c r="AA119" i="4"/>
  <c r="Z118" i="3"/>
  <c r="Z117" i="2"/>
  <c r="Z119" i="1"/>
  <c r="AA117" i="2"/>
  <c r="AA119" i="6"/>
  <c r="S121" i="6"/>
  <c r="AA120" i="6"/>
  <c r="T120" i="6"/>
  <c r="Z119" i="6"/>
  <c r="AA119" i="1"/>
  <c r="T120" i="1"/>
  <c r="S121" i="1"/>
  <c r="T120" i="4"/>
  <c r="S121" i="4"/>
  <c r="T119" i="3"/>
  <c r="S120" i="3"/>
  <c r="S119" i="2"/>
  <c r="T118" i="2"/>
  <c r="T121" i="5"/>
  <c r="S122" i="5"/>
  <c r="Z121" i="5"/>
  <c r="AA121" i="5" l="1"/>
  <c r="Z119" i="3"/>
  <c r="AA119" i="3"/>
  <c r="AA120" i="4"/>
  <c r="Z120" i="4"/>
  <c r="Z120" i="1"/>
  <c r="Z120" i="6"/>
  <c r="AA118" i="2"/>
  <c r="Z118" i="2"/>
  <c r="S122" i="6"/>
  <c r="T121" i="6"/>
  <c r="AA120" i="1"/>
  <c r="T119" i="2"/>
  <c r="S120" i="2"/>
  <c r="T121" i="1"/>
  <c r="S122" i="1"/>
  <c r="S122" i="4"/>
  <c r="T121" i="4"/>
  <c r="S121" i="3"/>
  <c r="T120" i="3"/>
  <c r="S123" i="5"/>
  <c r="T122" i="5"/>
  <c r="AA121" i="4" l="1"/>
  <c r="Z120" i="3"/>
  <c r="Z121" i="4"/>
  <c r="AA120" i="3"/>
  <c r="AA122" i="5"/>
  <c r="Z122" i="5"/>
  <c r="Z121" i="6"/>
  <c r="AA121" i="1"/>
  <c r="Z121" i="1"/>
  <c r="AA119" i="2"/>
  <c r="Z119" i="2"/>
  <c r="AA121" i="6"/>
  <c r="T122" i="6"/>
  <c r="S123" i="6"/>
  <c r="T122" i="4"/>
  <c r="S123" i="4"/>
  <c r="T121" i="3"/>
  <c r="S122" i="3"/>
  <c r="S123" i="1"/>
  <c r="T122" i="1"/>
  <c r="T120" i="2"/>
  <c r="S121" i="2"/>
  <c r="S124" i="5"/>
  <c r="T123" i="5"/>
  <c r="Z122" i="6" l="1"/>
  <c r="Z121" i="3"/>
  <c r="AA121" i="3"/>
  <c r="Z123" i="5"/>
  <c r="AA123" i="5"/>
  <c r="Z122" i="4"/>
  <c r="AA122" i="4"/>
  <c r="Z120" i="2"/>
  <c r="AA122" i="1"/>
  <c r="AA120" i="2"/>
  <c r="S124" i="6"/>
  <c r="AA123" i="6"/>
  <c r="T123" i="6"/>
  <c r="AA122" i="6"/>
  <c r="Z122" i="1"/>
  <c r="T123" i="1"/>
  <c r="S124" i="1"/>
  <c r="Z123" i="1"/>
  <c r="T123" i="4"/>
  <c r="S124" i="4"/>
  <c r="S122" i="2"/>
  <c r="T121" i="2"/>
  <c r="T122" i="3"/>
  <c r="S123" i="3"/>
  <c r="S125" i="5"/>
  <c r="T124" i="5"/>
  <c r="Z124" i="5"/>
  <c r="AA122" i="3" l="1"/>
  <c r="Z123" i="4"/>
  <c r="AA124" i="5"/>
  <c r="AA123" i="4"/>
  <c r="Z122" i="3"/>
  <c r="Z123" i="6"/>
  <c r="AA121" i="2"/>
  <c r="Z121" i="2"/>
  <c r="T124" i="6"/>
  <c r="S125" i="6"/>
  <c r="AA124" i="6"/>
  <c r="AA123" i="1"/>
  <c r="T122" i="2"/>
  <c r="S123" i="2"/>
  <c r="T124" i="4"/>
  <c r="S125" i="4"/>
  <c r="T124" i="1"/>
  <c r="S125" i="1"/>
  <c r="T123" i="3"/>
  <c r="S124" i="3"/>
  <c r="S126" i="5"/>
  <c r="T125" i="5"/>
  <c r="AA124" i="4" l="1"/>
  <c r="AA124" i="1"/>
  <c r="AA122" i="2"/>
  <c r="Z125" i="5"/>
  <c r="Z124" i="4"/>
  <c r="AA125" i="5"/>
  <c r="AA123" i="3"/>
  <c r="Z123" i="3"/>
  <c r="Z124" i="6"/>
  <c r="Z124" i="1"/>
  <c r="Z122" i="2"/>
  <c r="T125" i="6"/>
  <c r="S126" i="6"/>
  <c r="T123" i="2"/>
  <c r="S124" i="2"/>
  <c r="S125" i="3"/>
  <c r="T124" i="3"/>
  <c r="T125" i="1"/>
  <c r="S126" i="1"/>
  <c r="S126" i="4"/>
  <c r="T125" i="4"/>
  <c r="S127" i="5"/>
  <c r="T126" i="5"/>
  <c r="AA124" i="3" l="1"/>
  <c r="Z126" i="5"/>
  <c r="AA126" i="5"/>
  <c r="AA125" i="4"/>
  <c r="Z125" i="4"/>
  <c r="Z124" i="3"/>
  <c r="AA125" i="6"/>
  <c r="AA125" i="1"/>
  <c r="AA123" i="2"/>
  <c r="Z125" i="1"/>
  <c r="Z123" i="2"/>
  <c r="S127" i="6"/>
  <c r="T126" i="6"/>
  <c r="Z125" i="6"/>
  <c r="T126" i="4"/>
  <c r="S127" i="4"/>
  <c r="AA126" i="4"/>
  <c r="T125" i="3"/>
  <c r="S126" i="3"/>
  <c r="AA125" i="3"/>
  <c r="S127" i="1"/>
  <c r="T126" i="1"/>
  <c r="T124" i="2"/>
  <c r="S125" i="2"/>
  <c r="S128" i="5"/>
  <c r="T127" i="5"/>
  <c r="Z126" i="4" l="1"/>
  <c r="Z127" i="5"/>
  <c r="AA127" i="5"/>
  <c r="Z125" i="3"/>
  <c r="AA126" i="6"/>
  <c r="Z124" i="2"/>
  <c r="Z126" i="6"/>
  <c r="AA126" i="1"/>
  <c r="AA124" i="2"/>
  <c r="T127" i="6"/>
  <c r="S128" i="6"/>
  <c r="Z126" i="1"/>
  <c r="T127" i="1"/>
  <c r="S128" i="1"/>
  <c r="S126" i="2"/>
  <c r="T125" i="2"/>
  <c r="Z127" i="4"/>
  <c r="T127" i="4"/>
  <c r="S128" i="4"/>
  <c r="T126" i="3"/>
  <c r="S127" i="3"/>
  <c r="AA126" i="3"/>
  <c r="S129" i="5"/>
  <c r="T128" i="5"/>
  <c r="AA127" i="4" l="1"/>
  <c r="AA128" i="5"/>
  <c r="Z128" i="5"/>
  <c r="Z126" i="3"/>
  <c r="Z127" i="1"/>
  <c r="Z125" i="2"/>
  <c r="AA125" i="2"/>
  <c r="AA127" i="6"/>
  <c r="S129" i="6"/>
  <c r="T128" i="6"/>
  <c r="Z127" i="6"/>
  <c r="AA127" i="1"/>
  <c r="T128" i="4"/>
  <c r="S129" i="4"/>
  <c r="T127" i="3"/>
  <c r="S128" i="3"/>
  <c r="S127" i="2"/>
  <c r="T126" i="2"/>
  <c r="T128" i="1"/>
  <c r="S129" i="1"/>
  <c r="T129" i="5"/>
  <c r="S130" i="5"/>
  <c r="AA129" i="5"/>
  <c r="AA128" i="6" l="1"/>
  <c r="AA127" i="3"/>
  <c r="Z129" i="5"/>
  <c r="AA128" i="4"/>
  <c r="Z128" i="4"/>
  <c r="Z127" i="3"/>
  <c r="Z128" i="1"/>
  <c r="Z128" i="6"/>
  <c r="AA128" i="1"/>
  <c r="Z126" i="2"/>
  <c r="AA126" i="2"/>
  <c r="S130" i="6"/>
  <c r="T129" i="6"/>
  <c r="S130" i="4"/>
  <c r="T129" i="4"/>
  <c r="Z129" i="4"/>
  <c r="T127" i="2"/>
  <c r="S128" i="2"/>
  <c r="S129" i="3"/>
  <c r="T128" i="3"/>
  <c r="T129" i="1"/>
  <c r="S130" i="1"/>
  <c r="S131" i="5"/>
  <c r="T130" i="5"/>
  <c r="AA128" i="3" l="1"/>
  <c r="Z130" i="5"/>
  <c r="AA130" i="5"/>
  <c r="AA129" i="4"/>
  <c r="Z128" i="3"/>
  <c r="AA129" i="6"/>
  <c r="Z129" i="6"/>
  <c r="AA129" i="1"/>
  <c r="AA127" i="2"/>
  <c r="Z127" i="2"/>
  <c r="T130" i="6"/>
  <c r="S131" i="6"/>
  <c r="Z129" i="1"/>
  <c r="T128" i="2"/>
  <c r="S129" i="2"/>
  <c r="T129" i="3"/>
  <c r="S130" i="3"/>
  <c r="S131" i="1"/>
  <c r="T130" i="1"/>
  <c r="T130" i="4"/>
  <c r="S131" i="4"/>
  <c r="AA130" i="4"/>
  <c r="S132" i="5"/>
  <c r="T131" i="5"/>
  <c r="AA131" i="5"/>
  <c r="AA129" i="3" l="1"/>
  <c r="Z130" i="4"/>
  <c r="Z131" i="5"/>
  <c r="Z129" i="3"/>
  <c r="Z128" i="2"/>
  <c r="Z130" i="6"/>
  <c r="Z130" i="1"/>
  <c r="AA128" i="2"/>
  <c r="S132" i="6"/>
  <c r="AA131" i="6"/>
  <c r="T131" i="6"/>
  <c r="AA130" i="6"/>
  <c r="AA130" i="1"/>
  <c r="T131" i="1"/>
  <c r="S132" i="1"/>
  <c r="T131" i="4"/>
  <c r="S132" i="4"/>
  <c r="T129" i="2"/>
  <c r="S130" i="2"/>
  <c r="T130" i="3"/>
  <c r="S131" i="3"/>
  <c r="S133" i="5"/>
  <c r="T132" i="5"/>
  <c r="AA130" i="3" l="1"/>
  <c r="Z131" i="4"/>
  <c r="Z132" i="5"/>
  <c r="AA132" i="5"/>
  <c r="AA131" i="4"/>
  <c r="Z130" i="3"/>
  <c r="Z131" i="1"/>
  <c r="Z131" i="6"/>
  <c r="AA129" i="2"/>
  <c r="Z129" i="2"/>
  <c r="T132" i="6"/>
  <c r="S133" i="6"/>
  <c r="AA131" i="1"/>
  <c r="S131" i="2"/>
  <c r="Z130" i="2"/>
  <c r="T130" i="2"/>
  <c r="T132" i="4"/>
  <c r="S133" i="4"/>
  <c r="T132" i="1"/>
  <c r="S133" i="1"/>
  <c r="AA131" i="3"/>
  <c r="T131" i="3"/>
  <c r="S132" i="3"/>
  <c r="S134" i="5"/>
  <c r="T133" i="5"/>
  <c r="Z133" i="5"/>
  <c r="Z131" i="3" l="1"/>
  <c r="AA132" i="4"/>
  <c r="AA130" i="2"/>
  <c r="Z132" i="4"/>
  <c r="AA133" i="5"/>
  <c r="AA132" i="6"/>
  <c r="AA132" i="1"/>
  <c r="Z132" i="1"/>
  <c r="Z132" i="6"/>
  <c r="S134" i="6"/>
  <c r="T133" i="6"/>
  <c r="T133" i="1"/>
  <c r="S134" i="1"/>
  <c r="S134" i="4"/>
  <c r="T133" i="4"/>
  <c r="S133" i="3"/>
  <c r="T132" i="3"/>
  <c r="T131" i="2"/>
  <c r="S132" i="2"/>
  <c r="S135" i="5"/>
  <c r="T134" i="5"/>
  <c r="Z133" i="6" l="1"/>
  <c r="AA133" i="4"/>
  <c r="Z133" i="4"/>
  <c r="AA134" i="5"/>
  <c r="Z134" i="5"/>
  <c r="Z132" i="3"/>
  <c r="AA132" i="3"/>
  <c r="AA133" i="6"/>
  <c r="AA133" i="1"/>
  <c r="AA131" i="2"/>
  <c r="Z131" i="2"/>
  <c r="S135" i="6"/>
  <c r="T134" i="6"/>
  <c r="Z133" i="1"/>
  <c r="T133" i="3"/>
  <c r="S134" i="3"/>
  <c r="S135" i="1"/>
  <c r="T134" i="1"/>
  <c r="T134" i="4"/>
  <c r="S135" i="4"/>
  <c r="T132" i="2"/>
  <c r="S133" i="2"/>
  <c r="S136" i="5"/>
  <c r="T135" i="5"/>
  <c r="AA134" i="4" l="1"/>
  <c r="Z135" i="5"/>
  <c r="Z134" i="4"/>
  <c r="AA135" i="5"/>
  <c r="Z133" i="3"/>
  <c r="AA133" i="3"/>
  <c r="AA132" i="2"/>
  <c r="AA134" i="6"/>
  <c r="Z134" i="1"/>
  <c r="Z132" i="2"/>
  <c r="Z134" i="6"/>
  <c r="T135" i="6"/>
  <c r="S136" i="6"/>
  <c r="AA134" i="1"/>
  <c r="T135" i="4"/>
  <c r="S136" i="4"/>
  <c r="AA135" i="4"/>
  <c r="T135" i="1"/>
  <c r="S136" i="1"/>
  <c r="T134" i="3"/>
  <c r="S135" i="3"/>
  <c r="T133" i="2"/>
  <c r="S134" i="2"/>
  <c r="S137" i="5"/>
  <c r="T136" i="5"/>
  <c r="Z134" i="3" l="1"/>
  <c r="Z136" i="5"/>
  <c r="AA136" i="5"/>
  <c r="Z135" i="4"/>
  <c r="AA134" i="3"/>
  <c r="Z135" i="1"/>
  <c r="AA133" i="2"/>
  <c r="Z135" i="6"/>
  <c r="AA135" i="1"/>
  <c r="Z133" i="2"/>
  <c r="S137" i="6"/>
  <c r="T136" i="6"/>
  <c r="AA135" i="6"/>
  <c r="T135" i="3"/>
  <c r="S136" i="3"/>
  <c r="T136" i="4"/>
  <c r="S137" i="4"/>
  <c r="T134" i="2"/>
  <c r="S135" i="2"/>
  <c r="T136" i="1"/>
  <c r="S137" i="1"/>
  <c r="T137" i="5"/>
  <c r="S138" i="5"/>
  <c r="Z136" i="1" l="1"/>
  <c r="Z137" i="5"/>
  <c r="AA137" i="5"/>
  <c r="Z136" i="4"/>
  <c r="AA136" i="4"/>
  <c r="AA135" i="3"/>
  <c r="Z135" i="3"/>
  <c r="AA134" i="2"/>
  <c r="Z136" i="6"/>
  <c r="AA136" i="6"/>
  <c r="Z134" i="2"/>
  <c r="T137" i="6"/>
  <c r="S138" i="6"/>
  <c r="AA136" i="1"/>
  <c r="S137" i="3"/>
  <c r="T136" i="3"/>
  <c r="S138" i="4"/>
  <c r="T137" i="4"/>
  <c r="T135" i="2"/>
  <c r="S136" i="2"/>
  <c r="T137" i="1"/>
  <c r="S138" i="1"/>
  <c r="S139" i="5"/>
  <c r="T138" i="5"/>
  <c r="Z136" i="3" l="1"/>
  <c r="AA137" i="4"/>
  <c r="AA138" i="5"/>
  <c r="Z138" i="5"/>
  <c r="Z137" i="4"/>
  <c r="AA136" i="3"/>
  <c r="AA137" i="1"/>
  <c r="AA137" i="6"/>
  <c r="Z137" i="1"/>
  <c r="AA135" i="2"/>
  <c r="Z135" i="2"/>
  <c r="Z137" i="6"/>
  <c r="T138" i="6"/>
  <c r="S139" i="6"/>
  <c r="T138" i="4"/>
  <c r="S139" i="4"/>
  <c r="Z138" i="4"/>
  <c r="S139" i="1"/>
  <c r="T138" i="1"/>
  <c r="T136" i="2"/>
  <c r="S137" i="2"/>
  <c r="T137" i="3"/>
  <c r="S138" i="3"/>
  <c r="AA137" i="3"/>
  <c r="S140" i="5"/>
  <c r="T139" i="5"/>
  <c r="AA138" i="1" l="1"/>
  <c r="AA138" i="4"/>
  <c r="AA139" i="5"/>
  <c r="Z139" i="5"/>
  <c r="Z137" i="3"/>
  <c r="Z138" i="1"/>
  <c r="AA138" i="6"/>
  <c r="Z136" i="2"/>
  <c r="AA136" i="2"/>
  <c r="S140" i="6"/>
  <c r="T139" i="6"/>
  <c r="Z138" i="6"/>
  <c r="T139" i="1"/>
  <c r="S140" i="1"/>
  <c r="T138" i="3"/>
  <c r="S139" i="3"/>
  <c r="T137" i="2"/>
  <c r="S138" i="2"/>
  <c r="T139" i="4"/>
  <c r="S140" i="4"/>
  <c r="S141" i="5"/>
  <c r="T140" i="5"/>
  <c r="AA140" i="5"/>
  <c r="Z138" i="3" l="1"/>
  <c r="Z140" i="5"/>
  <c r="Z139" i="4"/>
  <c r="AA139" i="4"/>
  <c r="AA138" i="3"/>
  <c r="Z139" i="6"/>
  <c r="AA139" i="1"/>
  <c r="AA137" i="2"/>
  <c r="Z137" i="2"/>
  <c r="AA139" i="6"/>
  <c r="T140" i="6"/>
  <c r="S141" i="6"/>
  <c r="Z139" i="1"/>
  <c r="S139" i="2"/>
  <c r="T138" i="2"/>
  <c r="T140" i="4"/>
  <c r="S141" i="4"/>
  <c r="AA139" i="3"/>
  <c r="T139" i="3"/>
  <c r="S140" i="3"/>
  <c r="T140" i="1"/>
  <c r="S141" i="1"/>
  <c r="S142" i="5"/>
  <c r="T141" i="5"/>
  <c r="AA141" i="5" l="1"/>
  <c r="Z141" i="5"/>
  <c r="AA140" i="4"/>
  <c r="Z140" i="4"/>
  <c r="Z139" i="3"/>
  <c r="AA138" i="2"/>
  <c r="Z140" i="1"/>
  <c r="Z138" i="2"/>
  <c r="AA140" i="1"/>
  <c r="AA140" i="6"/>
  <c r="S142" i="6"/>
  <c r="T141" i="6"/>
  <c r="Z140" i="6"/>
  <c r="S142" i="4"/>
  <c r="T141" i="4"/>
  <c r="Z141" i="4"/>
  <c r="S141" i="3"/>
  <c r="T140" i="3"/>
  <c r="T141" i="1"/>
  <c r="S142" i="1"/>
  <c r="T139" i="2"/>
  <c r="S140" i="2"/>
  <c r="S143" i="5"/>
  <c r="T142" i="5"/>
  <c r="Z142" i="5"/>
  <c r="AA141" i="4" l="1"/>
  <c r="AA142" i="5"/>
  <c r="AA140" i="3"/>
  <c r="Z140" i="3"/>
  <c r="AA139" i="2"/>
  <c r="AA141" i="6"/>
  <c r="Z141" i="6"/>
  <c r="AA141" i="1"/>
  <c r="Z139" i="2"/>
  <c r="S143" i="6"/>
  <c r="T142" i="6"/>
  <c r="Z141" i="1"/>
  <c r="T141" i="3"/>
  <c r="S142" i="3"/>
  <c r="S143" i="1"/>
  <c r="T142" i="1"/>
  <c r="T140" i="2"/>
  <c r="S141" i="2"/>
  <c r="T142" i="4"/>
  <c r="S143" i="4"/>
  <c r="AA142" i="4"/>
  <c r="Z142" i="4"/>
  <c r="S144" i="5"/>
  <c r="T143" i="5"/>
  <c r="AA143" i="5" l="1"/>
  <c r="Z143" i="5"/>
  <c r="Z141" i="3"/>
  <c r="AA141" i="3"/>
  <c r="Z142" i="1"/>
  <c r="Z142" i="6"/>
  <c r="Z140" i="2"/>
  <c r="AA140" i="2"/>
  <c r="AA142" i="6"/>
  <c r="Z143" i="6"/>
  <c r="T143" i="6"/>
  <c r="S144" i="6"/>
  <c r="AA142" i="1"/>
  <c r="T143" i="4"/>
  <c r="S144" i="4"/>
  <c r="T143" i="1"/>
  <c r="S144" i="1"/>
  <c r="T141" i="2"/>
  <c r="S142" i="2"/>
  <c r="T142" i="3"/>
  <c r="S143" i="3"/>
  <c r="S145" i="5"/>
  <c r="T144" i="5"/>
  <c r="Z143" i="4" l="1"/>
  <c r="Z142" i="3"/>
  <c r="AA143" i="4"/>
  <c r="AA144" i="5"/>
  <c r="Z144" i="5"/>
  <c r="AA142" i="3"/>
  <c r="AA143" i="1"/>
  <c r="AA141" i="2"/>
  <c r="Z141" i="2"/>
  <c r="S145" i="6"/>
  <c r="T144" i="6"/>
  <c r="AA143" i="6"/>
  <c r="Z143" i="1"/>
  <c r="S143" i="2"/>
  <c r="T142" i="2"/>
  <c r="T144" i="4"/>
  <c r="S145" i="4"/>
  <c r="T143" i="3"/>
  <c r="S144" i="3"/>
  <c r="T144" i="1"/>
  <c r="S145" i="1"/>
  <c r="T145" i="5"/>
  <c r="S146" i="5"/>
  <c r="Z145" i="5"/>
  <c r="Z144" i="6" l="1"/>
  <c r="AA145" i="5"/>
  <c r="AA144" i="4"/>
  <c r="Z144" i="4"/>
  <c r="AA142" i="2"/>
  <c r="Z143" i="3"/>
  <c r="AA143" i="3"/>
  <c r="Z142" i="2"/>
  <c r="Z144" i="1"/>
  <c r="AA144" i="6"/>
  <c r="T145" i="6"/>
  <c r="S146" i="6"/>
  <c r="AA144" i="1"/>
  <c r="S146" i="4"/>
  <c r="T145" i="4"/>
  <c r="S145" i="3"/>
  <c r="T144" i="3"/>
  <c r="T145" i="1"/>
  <c r="S146" i="1"/>
  <c r="T143" i="2"/>
  <c r="S144" i="2"/>
  <c r="S147" i="5"/>
  <c r="T146" i="5"/>
  <c r="AA144" i="3" l="1"/>
  <c r="Z144" i="3"/>
  <c r="AA146" i="5"/>
  <c r="Z146" i="5"/>
  <c r="AA145" i="4"/>
  <c r="Z145" i="4"/>
  <c r="AA143" i="2"/>
  <c r="AA145" i="1"/>
  <c r="Z145" i="6"/>
  <c r="Z143" i="2"/>
  <c r="T146" i="6"/>
  <c r="S147" i="6"/>
  <c r="AA145" i="6"/>
  <c r="Z145" i="1"/>
  <c r="T145" i="3"/>
  <c r="S146" i="3"/>
  <c r="AA145" i="3"/>
  <c r="S147" i="1"/>
  <c r="T146" i="1"/>
  <c r="T144" i="2"/>
  <c r="S145" i="2"/>
  <c r="T146" i="4"/>
  <c r="S147" i="4"/>
  <c r="S148" i="5"/>
  <c r="T147" i="5"/>
  <c r="Z146" i="1" l="1"/>
  <c r="Z145" i="3"/>
  <c r="AA146" i="4"/>
  <c r="Z146" i="4"/>
  <c r="AA147" i="5"/>
  <c r="Z147" i="5"/>
  <c r="AA146" i="6"/>
  <c r="Z144" i="2"/>
  <c r="AA144" i="2"/>
  <c r="S148" i="6"/>
  <c r="T147" i="6"/>
  <c r="Z146" i="6"/>
  <c r="AA146" i="1"/>
  <c r="T147" i="4"/>
  <c r="S148" i="4"/>
  <c r="T147" i="1"/>
  <c r="S148" i="1"/>
  <c r="T146" i="3"/>
  <c r="S147" i="3"/>
  <c r="T145" i="2"/>
  <c r="S146" i="2"/>
  <c r="S149" i="5"/>
  <c r="T148" i="5"/>
  <c r="Z147" i="6" l="1"/>
  <c r="AA146" i="3"/>
  <c r="AA148" i="5"/>
  <c r="Z148" i="5"/>
  <c r="Z147" i="4"/>
  <c r="AA147" i="4"/>
  <c r="Z146" i="3"/>
  <c r="Z147" i="1"/>
  <c r="AA145" i="2"/>
  <c r="AA147" i="6"/>
  <c r="Z145" i="2"/>
  <c r="T148" i="6"/>
  <c r="S149" i="6"/>
  <c r="AA147" i="1"/>
  <c r="AA148" i="4"/>
  <c r="T148" i="4"/>
  <c r="S149" i="4"/>
  <c r="S147" i="2"/>
  <c r="T146" i="2"/>
  <c r="Z146" i="2"/>
  <c r="T147" i="3"/>
  <c r="S148" i="3"/>
  <c r="T148" i="1"/>
  <c r="S149" i="1"/>
  <c r="S150" i="5"/>
  <c r="T149" i="5"/>
  <c r="AA149" i="5"/>
  <c r="AA147" i="3" l="1"/>
  <c r="Z147" i="3"/>
  <c r="Z149" i="5"/>
  <c r="Z148" i="4"/>
  <c r="AA148" i="1"/>
  <c r="AA146" i="2"/>
  <c r="AA148" i="6"/>
  <c r="S150" i="6"/>
  <c r="T149" i="6"/>
  <c r="Z148" i="6"/>
  <c r="Z148" i="1"/>
  <c r="T147" i="2"/>
  <c r="S148" i="2"/>
  <c r="AA147" i="2"/>
  <c r="S150" i="4"/>
  <c r="AA149" i="4"/>
  <c r="T149" i="4"/>
  <c r="S149" i="3"/>
  <c r="T148" i="3"/>
  <c r="T149" i="1"/>
  <c r="S150" i="1"/>
  <c r="S151" i="5"/>
  <c r="T150" i="5"/>
  <c r="Z148" i="3" l="1"/>
  <c r="AA148" i="3"/>
  <c r="Z149" i="4"/>
  <c r="Z150" i="5"/>
  <c r="AA150" i="5"/>
  <c r="Z147" i="2"/>
  <c r="AA149" i="6"/>
  <c r="Z149" i="6"/>
  <c r="Z149" i="1"/>
  <c r="S151" i="6"/>
  <c r="T150" i="6"/>
  <c r="AA149" i="1"/>
  <c r="T150" i="4"/>
  <c r="S151" i="4"/>
  <c r="T149" i="3"/>
  <c r="S150" i="3"/>
  <c r="S151" i="1"/>
  <c r="T150" i="1"/>
  <c r="T148" i="2"/>
  <c r="S149" i="2"/>
  <c r="S152" i="5"/>
  <c r="T151" i="5"/>
  <c r="AA151" i="5" l="1"/>
  <c r="Z151" i="5"/>
  <c r="Z150" i="4"/>
  <c r="AA150" i="4"/>
  <c r="AA149" i="3"/>
  <c r="Z149" i="3"/>
  <c r="Z148" i="2"/>
  <c r="AA150" i="6"/>
  <c r="Z150" i="6"/>
  <c r="Z150" i="1"/>
  <c r="AA148" i="2"/>
  <c r="T151" i="6"/>
  <c r="S152" i="6"/>
  <c r="AA150" i="1"/>
  <c r="T151" i="1"/>
  <c r="S152" i="1"/>
  <c r="T151" i="4"/>
  <c r="S152" i="4"/>
  <c r="AA151" i="4"/>
  <c r="T149" i="2"/>
  <c r="S150" i="2"/>
  <c r="T150" i="3"/>
  <c r="S151" i="3"/>
  <c r="S153" i="5"/>
  <c r="T152" i="5"/>
  <c r="Z151" i="1" l="1"/>
  <c r="AA152" i="5"/>
  <c r="Z152" i="5"/>
  <c r="Z151" i="4"/>
  <c r="AA150" i="3"/>
  <c r="Z150" i="3"/>
  <c r="Z151" i="6"/>
  <c r="AA151" i="1"/>
  <c r="AA149" i="2"/>
  <c r="Z149" i="2"/>
  <c r="S153" i="6"/>
  <c r="T152" i="6"/>
  <c r="AA151" i="6"/>
  <c r="S151" i="2"/>
  <c r="T150" i="2"/>
  <c r="Z152" i="4"/>
  <c r="T152" i="4"/>
  <c r="S153" i="4"/>
  <c r="T152" i="1"/>
  <c r="S153" i="1"/>
  <c r="T151" i="3"/>
  <c r="S152" i="3"/>
  <c r="T153" i="5"/>
  <c r="S154" i="5"/>
  <c r="Z151" i="3" l="1"/>
  <c r="Z153" i="5"/>
  <c r="AA153" i="5"/>
  <c r="AA152" i="4"/>
  <c r="AA151" i="3"/>
  <c r="Z152" i="1"/>
  <c r="Z150" i="2"/>
  <c r="Z152" i="6"/>
  <c r="AA152" i="1"/>
  <c r="AA150" i="2"/>
  <c r="AA152" i="6"/>
  <c r="T153" i="6"/>
  <c r="S154" i="6"/>
  <c r="S154" i="4"/>
  <c r="T153" i="4"/>
  <c r="T153" i="1"/>
  <c r="S154" i="1"/>
  <c r="S153" i="3"/>
  <c r="T152" i="3"/>
  <c r="T151" i="2"/>
  <c r="S152" i="2"/>
  <c r="S155" i="5"/>
  <c r="T154" i="5"/>
  <c r="Z153" i="4" l="1"/>
  <c r="AA152" i="3"/>
  <c r="Z151" i="2"/>
  <c r="Z153" i="6"/>
  <c r="AA154" i="5"/>
  <c r="Z154" i="5"/>
  <c r="AA153" i="4"/>
  <c r="Z152" i="3"/>
  <c r="AA151" i="2"/>
  <c r="Z153" i="1"/>
  <c r="T154" i="6"/>
  <c r="S155" i="6"/>
  <c r="AA153" i="6"/>
  <c r="AA153" i="1"/>
  <c r="S155" i="1"/>
  <c r="T154" i="1"/>
  <c r="T153" i="3"/>
  <c r="S154" i="3"/>
  <c r="Z153" i="3"/>
  <c r="T152" i="2"/>
  <c r="S153" i="2"/>
  <c r="T154" i="4"/>
  <c r="S155" i="4"/>
  <c r="S156" i="5"/>
  <c r="T155" i="5"/>
  <c r="AA154" i="4" l="1"/>
  <c r="Z154" i="4"/>
  <c r="AA153" i="3"/>
  <c r="Z154" i="1"/>
  <c r="AA154" i="6"/>
  <c r="AA155" i="5"/>
  <c r="Z155" i="5"/>
  <c r="Z152" i="2"/>
  <c r="AA152" i="2"/>
  <c r="S156" i="6"/>
  <c r="T155" i="6"/>
  <c r="Z154" i="6"/>
  <c r="AA154" i="1"/>
  <c r="Z155" i="4"/>
  <c r="T155" i="4"/>
  <c r="S156" i="4"/>
  <c r="T153" i="2"/>
  <c r="S154" i="2"/>
  <c r="T154" i="3"/>
  <c r="S155" i="3"/>
  <c r="T155" i="1"/>
  <c r="S156" i="1"/>
  <c r="S157" i="5"/>
  <c r="T156" i="5"/>
  <c r="Z156" i="5" l="1"/>
  <c r="AA156" i="5"/>
  <c r="AA155" i="4"/>
  <c r="AA154" i="3"/>
  <c r="Z154" i="3"/>
  <c r="AA155" i="1"/>
  <c r="Z155" i="6"/>
  <c r="Z153" i="2"/>
  <c r="AA153" i="2"/>
  <c r="AA155" i="6"/>
  <c r="T156" i="6"/>
  <c r="S157" i="6"/>
  <c r="Z155" i="1"/>
  <c r="S155" i="2"/>
  <c r="T154" i="2"/>
  <c r="T156" i="4"/>
  <c r="S157" i="4"/>
  <c r="T156" i="1"/>
  <c r="S157" i="1"/>
  <c r="T155" i="3"/>
  <c r="S156" i="3"/>
  <c r="S158" i="5"/>
  <c r="T157" i="5"/>
  <c r="Z156" i="1" l="1"/>
  <c r="AA156" i="6"/>
  <c r="AA157" i="5"/>
  <c r="Z157" i="5"/>
  <c r="AA156" i="4"/>
  <c r="Z156" i="4"/>
  <c r="Z155" i="3"/>
  <c r="AA155" i="3"/>
  <c r="AA154" i="2"/>
  <c r="Z154" i="2"/>
  <c r="S158" i="6"/>
  <c r="T157" i="6"/>
  <c r="Z156" i="6"/>
  <c r="AA156" i="1"/>
  <c r="S158" i="4"/>
  <c r="T157" i="4"/>
  <c r="S157" i="3"/>
  <c r="AA156" i="3"/>
  <c r="T156" i="3"/>
  <c r="T157" i="1"/>
  <c r="S158" i="1"/>
  <c r="T155" i="2"/>
  <c r="S156" i="2"/>
  <c r="S159" i="5"/>
  <c r="T158" i="5"/>
  <c r="AA158" i="5"/>
  <c r="Z156" i="3" l="1"/>
  <c r="Z157" i="6"/>
  <c r="Z158" i="5"/>
  <c r="Z157" i="4"/>
  <c r="AA157" i="4"/>
  <c r="Z155" i="2"/>
  <c r="AA155" i="2"/>
  <c r="AA157" i="6"/>
  <c r="S159" i="6"/>
  <c r="T158" i="6"/>
  <c r="AA157" i="1"/>
  <c r="Z157" i="1"/>
  <c r="S159" i="1"/>
  <c r="T158" i="1"/>
  <c r="T157" i="3"/>
  <c r="S158" i="3"/>
  <c r="T156" i="2"/>
  <c r="S157" i="2"/>
  <c r="T158" i="4"/>
  <c r="S159" i="4"/>
  <c r="S160" i="5"/>
  <c r="T159" i="5"/>
  <c r="AA157" i="3" l="1"/>
  <c r="AA158" i="4"/>
  <c r="Z159" i="5"/>
  <c r="AA159" i="5"/>
  <c r="Z158" i="4"/>
  <c r="Z157" i="3"/>
  <c r="Z158" i="1"/>
  <c r="AA156" i="2"/>
  <c r="AA158" i="6"/>
  <c r="AA158" i="1"/>
  <c r="Z156" i="2"/>
  <c r="Z158" i="6"/>
  <c r="T159" i="6"/>
  <c r="S160" i="6"/>
  <c r="T157" i="2"/>
  <c r="S158" i="2"/>
  <c r="T159" i="4"/>
  <c r="S160" i="4"/>
  <c r="AA159" i="4"/>
  <c r="T158" i="3"/>
  <c r="S159" i="3"/>
  <c r="T159" i="1"/>
  <c r="S160" i="1"/>
  <c r="S161" i="5"/>
  <c r="T160" i="5"/>
  <c r="Z160" i="5"/>
  <c r="AA158" i="3" l="1"/>
  <c r="AA159" i="1"/>
  <c r="Z159" i="4"/>
  <c r="Z158" i="3"/>
  <c r="AA160" i="5"/>
  <c r="Z159" i="6"/>
  <c r="Z159" i="1"/>
  <c r="Z157" i="2"/>
  <c r="AA157" i="2"/>
  <c r="S161" i="6"/>
  <c r="T160" i="6"/>
  <c r="AA159" i="6"/>
  <c r="T160" i="1"/>
  <c r="S161" i="1"/>
  <c r="S159" i="2"/>
  <c r="T158" i="2"/>
  <c r="T160" i="4"/>
  <c r="S161" i="4"/>
  <c r="T159" i="3"/>
  <c r="S160" i="3"/>
  <c r="S162" i="5"/>
  <c r="T161" i="5"/>
  <c r="Z160" i="4" l="1"/>
  <c r="AA158" i="2"/>
  <c r="Z161" i="5"/>
  <c r="AA161" i="5"/>
  <c r="AA160" i="4"/>
  <c r="AA159" i="3"/>
  <c r="Z159" i="3"/>
  <c r="Z158" i="2"/>
  <c r="Z160" i="1"/>
  <c r="AA160" i="6"/>
  <c r="Z160" i="6"/>
  <c r="T161" i="6"/>
  <c r="S162" i="6"/>
  <c r="AA160" i="1"/>
  <c r="T159" i="2"/>
  <c r="S160" i="2"/>
  <c r="S162" i="4"/>
  <c r="T161" i="4"/>
  <c r="T161" i="1"/>
  <c r="S162" i="1"/>
  <c r="S161" i="3"/>
  <c r="AA160" i="3"/>
  <c r="T160" i="3"/>
  <c r="S163" i="5"/>
  <c r="T162" i="5"/>
  <c r="AA162" i="5" l="1"/>
  <c r="Z162" i="5"/>
  <c r="AA161" i="4"/>
  <c r="Z161" i="4"/>
  <c r="Z160" i="3"/>
  <c r="AA159" i="2"/>
  <c r="AA161" i="1"/>
  <c r="Z161" i="6"/>
  <c r="Z159" i="2"/>
  <c r="T162" i="6"/>
  <c r="S163" i="6"/>
  <c r="AA161" i="6"/>
  <c r="Z161" i="1"/>
  <c r="T161" i="3"/>
  <c r="S162" i="3"/>
  <c r="S163" i="1"/>
  <c r="T162" i="1"/>
  <c r="T160" i="2"/>
  <c r="S161" i="2"/>
  <c r="T162" i="4"/>
  <c r="S163" i="4"/>
  <c r="AA162" i="4"/>
  <c r="S164" i="5"/>
  <c r="T163" i="5"/>
  <c r="Z162" i="1" l="1"/>
  <c r="Z162" i="4"/>
  <c r="AA163" i="5"/>
  <c r="Z163" i="5"/>
  <c r="Z161" i="3"/>
  <c r="AA161" i="3"/>
  <c r="AA162" i="6"/>
  <c r="AA162" i="1"/>
  <c r="AA160" i="2"/>
  <c r="Z160" i="2"/>
  <c r="S164" i="6"/>
  <c r="T163" i="6"/>
  <c r="Z162" i="6"/>
  <c r="T163" i="4"/>
  <c r="S164" i="4"/>
  <c r="AA163" i="4"/>
  <c r="T161" i="2"/>
  <c r="S162" i="2"/>
  <c r="T162" i="3"/>
  <c r="S163" i="3"/>
  <c r="T163" i="1"/>
  <c r="S164" i="1"/>
  <c r="S165" i="5"/>
  <c r="T164" i="5"/>
  <c r="Z162" i="3" l="1"/>
  <c r="Z163" i="1"/>
  <c r="Z164" i="5"/>
  <c r="AA164" i="5"/>
  <c r="Z163" i="4"/>
  <c r="AA162" i="3"/>
  <c r="Z163" i="6"/>
  <c r="AA163" i="6"/>
  <c r="AA161" i="2"/>
  <c r="Z161" i="2"/>
  <c r="T164" i="6"/>
  <c r="S165" i="6"/>
  <c r="AA163" i="1"/>
  <c r="T164" i="4"/>
  <c r="S165" i="4"/>
  <c r="Z163" i="3"/>
  <c r="T163" i="3"/>
  <c r="S164" i="3"/>
  <c r="T164" i="1"/>
  <c r="S165" i="1"/>
  <c r="S163" i="2"/>
  <c r="T162" i="2"/>
  <c r="S166" i="5"/>
  <c r="T165" i="5"/>
  <c r="AA163" i="3" l="1"/>
  <c r="AA165" i="5"/>
  <c r="Z165" i="5"/>
  <c r="AA164" i="4"/>
  <c r="Z164" i="4"/>
  <c r="Z164" i="1"/>
  <c r="AA164" i="1"/>
  <c r="AA162" i="2"/>
  <c r="Z162" i="2"/>
  <c r="AA164" i="6"/>
  <c r="S166" i="6"/>
  <c r="T165" i="6"/>
  <c r="Z164" i="6"/>
  <c r="T163" i="2"/>
  <c r="S164" i="2"/>
  <c r="S166" i="4"/>
  <c r="T165" i="4"/>
  <c r="T165" i="1"/>
  <c r="S166" i="1"/>
  <c r="S165" i="3"/>
  <c r="T164" i="3"/>
  <c r="S167" i="5"/>
  <c r="T166" i="5"/>
  <c r="Z164" i="3" l="1"/>
  <c r="AA166" i="5"/>
  <c r="Z166" i="5"/>
  <c r="AA165" i="4"/>
  <c r="Z165" i="4"/>
  <c r="AA164" i="3"/>
  <c r="AA163" i="2"/>
  <c r="AA165" i="1"/>
  <c r="Z163" i="2"/>
  <c r="Z165" i="6"/>
  <c r="Z165" i="1"/>
  <c r="AA165" i="6"/>
  <c r="S167" i="6"/>
  <c r="T166" i="6"/>
  <c r="T165" i="3"/>
  <c r="S166" i="3"/>
  <c r="S167" i="1"/>
  <c r="T166" i="1"/>
  <c r="T164" i="2"/>
  <c r="S165" i="2"/>
  <c r="T166" i="4"/>
  <c r="S167" i="4"/>
  <c r="AA166" i="4"/>
  <c r="S168" i="5"/>
  <c r="T167" i="5"/>
  <c r="AA167" i="5"/>
  <c r="AA166" i="1" l="1"/>
  <c r="Z167" i="5"/>
  <c r="Z166" i="4"/>
  <c r="Z165" i="3"/>
  <c r="AA165" i="3"/>
  <c r="AA166" i="6"/>
  <c r="Z166" i="1"/>
  <c r="Z164" i="2"/>
  <c r="AA164" i="2"/>
  <c r="Z166" i="6"/>
  <c r="T167" i="6"/>
  <c r="S168" i="6"/>
  <c r="T167" i="4"/>
  <c r="S168" i="4"/>
  <c r="T167" i="1"/>
  <c r="S168" i="1"/>
  <c r="T165" i="2"/>
  <c r="S166" i="2"/>
  <c r="T166" i="3"/>
  <c r="S167" i="3"/>
  <c r="S169" i="5"/>
  <c r="T168" i="5"/>
  <c r="Z167" i="6" l="1"/>
  <c r="Z167" i="1"/>
  <c r="AA167" i="4"/>
  <c r="Z168" i="5"/>
  <c r="Z167" i="4"/>
  <c r="AA168" i="5"/>
  <c r="AA166" i="3"/>
  <c r="Z166" i="3"/>
  <c r="AA167" i="1"/>
  <c r="AA165" i="2"/>
  <c r="Z165" i="2"/>
  <c r="S169" i="6"/>
  <c r="T168" i="6"/>
  <c r="AA167" i="6"/>
  <c r="S167" i="2"/>
  <c r="T166" i="2"/>
  <c r="T168" i="4"/>
  <c r="S169" i="4"/>
  <c r="T167" i="3"/>
  <c r="S168" i="3"/>
  <c r="T168" i="1"/>
  <c r="S169" i="1"/>
  <c r="S170" i="5"/>
  <c r="T169" i="5"/>
  <c r="AA166" i="2" l="1"/>
  <c r="Z168" i="6"/>
  <c r="Z168" i="4"/>
  <c r="AA167" i="3"/>
  <c r="Z167" i="3"/>
  <c r="AA169" i="5"/>
  <c r="Z169" i="5"/>
  <c r="AA168" i="4"/>
  <c r="AA168" i="6"/>
  <c r="Z168" i="1"/>
  <c r="Z166" i="2"/>
  <c r="T169" i="6"/>
  <c r="S170" i="6"/>
  <c r="AA168" i="1"/>
  <c r="S169" i="3"/>
  <c r="Z168" i="3"/>
  <c r="T168" i="3"/>
  <c r="S170" i="4"/>
  <c r="T169" i="4"/>
  <c r="T169" i="1"/>
  <c r="S170" i="1"/>
  <c r="T167" i="2"/>
  <c r="S168" i="2"/>
  <c r="S171" i="5"/>
  <c r="T170" i="5"/>
  <c r="AA169" i="4" l="1"/>
  <c r="Z169" i="4"/>
  <c r="AA168" i="3"/>
  <c r="AA170" i="5"/>
  <c r="Z170" i="5"/>
  <c r="AA167" i="2"/>
  <c r="AA169" i="6"/>
  <c r="Z169" i="6"/>
  <c r="AA169" i="1"/>
  <c r="Z167" i="2"/>
  <c r="T170" i="6"/>
  <c r="S171" i="6"/>
  <c r="Z169" i="1"/>
  <c r="T170" i="4"/>
  <c r="S171" i="4"/>
  <c r="T168" i="2"/>
  <c r="S169" i="2"/>
  <c r="S171" i="1"/>
  <c r="T170" i="1"/>
  <c r="T169" i="3"/>
  <c r="S170" i="3"/>
  <c r="S172" i="5"/>
  <c r="T171" i="5"/>
  <c r="Z170" i="4" l="1"/>
  <c r="AA170" i="6"/>
  <c r="AA169" i="3"/>
  <c r="Z171" i="5"/>
  <c r="AA171" i="5"/>
  <c r="AA170" i="4"/>
  <c r="Z169" i="3"/>
  <c r="Z170" i="1"/>
  <c r="Z170" i="6"/>
  <c r="AA168" i="2"/>
  <c r="Z168" i="2"/>
  <c r="S172" i="6"/>
  <c r="T171" i="6"/>
  <c r="AA170" i="1"/>
  <c r="T171" i="1"/>
  <c r="S172" i="1"/>
  <c r="T169" i="2"/>
  <c r="S170" i="2"/>
  <c r="T171" i="4"/>
  <c r="S172" i="4"/>
  <c r="T170" i="3"/>
  <c r="S171" i="3"/>
  <c r="S173" i="5"/>
  <c r="T172" i="5"/>
  <c r="Z171" i="4" l="1"/>
  <c r="Z170" i="3"/>
  <c r="AA171" i="4"/>
  <c r="AA172" i="5"/>
  <c r="Z172" i="5"/>
  <c r="AA170" i="3"/>
  <c r="Z171" i="1"/>
  <c r="AA171" i="1"/>
  <c r="AA169" i="2"/>
  <c r="Z169" i="2"/>
  <c r="Z171" i="6"/>
  <c r="AA171" i="6"/>
  <c r="S173" i="6"/>
  <c r="T172" i="6"/>
  <c r="S171" i="2"/>
  <c r="T170" i="2"/>
  <c r="T172" i="4"/>
  <c r="S173" i="4"/>
  <c r="T172" i="1"/>
  <c r="S173" i="1"/>
  <c r="T171" i="3"/>
  <c r="S172" i="3"/>
  <c r="S174" i="5"/>
  <c r="T173" i="5"/>
  <c r="AA172" i="6" l="1"/>
  <c r="AA172" i="4"/>
  <c r="Z173" i="5"/>
  <c r="AA173" i="5"/>
  <c r="Z172" i="4"/>
  <c r="Z171" i="3"/>
  <c r="AA171" i="3"/>
  <c r="AA170" i="2"/>
  <c r="AA172" i="1"/>
  <c r="Z172" i="1"/>
  <c r="Z170" i="2"/>
  <c r="Z172" i="6"/>
  <c r="T173" i="6"/>
  <c r="S174" i="6"/>
  <c r="S174" i="4"/>
  <c r="T173" i="4"/>
  <c r="S173" i="3"/>
  <c r="T172" i="3"/>
  <c r="T173" i="1"/>
  <c r="S174" i="1"/>
  <c r="T171" i="2"/>
  <c r="S172" i="2"/>
  <c r="S175" i="5"/>
  <c r="T174" i="5"/>
  <c r="Z173" i="4" l="1"/>
  <c r="AA172" i="3"/>
  <c r="AA174" i="5"/>
  <c r="Z174" i="5"/>
  <c r="AA173" i="4"/>
  <c r="Z172" i="3"/>
  <c r="Z173" i="6"/>
  <c r="Z173" i="1"/>
  <c r="Z171" i="2"/>
  <c r="AA171" i="2"/>
  <c r="S175" i="6"/>
  <c r="T174" i="6"/>
  <c r="AA173" i="6"/>
  <c r="AA173" i="1"/>
  <c r="T173" i="3"/>
  <c r="S174" i="3"/>
  <c r="S175" i="1"/>
  <c r="T174" i="1"/>
  <c r="T172" i="2"/>
  <c r="S173" i="2"/>
  <c r="AA172" i="2"/>
  <c r="T174" i="4"/>
  <c r="S175" i="4"/>
  <c r="S176" i="5"/>
  <c r="T175" i="5"/>
  <c r="AA174" i="4" l="1"/>
  <c r="Z174" i="1"/>
  <c r="AA175" i="5"/>
  <c r="Z175" i="5"/>
  <c r="Z174" i="4"/>
  <c r="AA173" i="3"/>
  <c r="Z173" i="3"/>
  <c r="Z174" i="6"/>
  <c r="AA174" i="1"/>
  <c r="Z172" i="2"/>
  <c r="AA174" i="6"/>
  <c r="T175" i="6"/>
  <c r="S176" i="6"/>
  <c r="T175" i="1"/>
  <c r="S176" i="1"/>
  <c r="T175" i="4"/>
  <c r="S176" i="4"/>
  <c r="T173" i="2"/>
  <c r="S174" i="2"/>
  <c r="T174" i="3"/>
  <c r="S175" i="3"/>
  <c r="S177" i="5"/>
  <c r="T176" i="5"/>
  <c r="AA176" i="5"/>
  <c r="Z175" i="1" l="1"/>
  <c r="Z175" i="4"/>
  <c r="Z176" i="5"/>
  <c r="AA175" i="4"/>
  <c r="Z174" i="3"/>
  <c r="AA174" i="3"/>
  <c r="AA173" i="2"/>
  <c r="Z175" i="6"/>
  <c r="AA175" i="1"/>
  <c r="Z173" i="2"/>
  <c r="AA175" i="6"/>
  <c r="T176" i="6"/>
  <c r="S177" i="6"/>
  <c r="S175" i="2"/>
  <c r="T174" i="2"/>
  <c r="T176" i="4"/>
  <c r="S177" i="4"/>
  <c r="T176" i="1"/>
  <c r="S177" i="1"/>
  <c r="T175" i="3"/>
  <c r="S176" i="3"/>
  <c r="T177" i="5"/>
  <c r="S178" i="5"/>
  <c r="AA176" i="6" l="1"/>
  <c r="Z175" i="3"/>
  <c r="Z177" i="5"/>
  <c r="Z176" i="4"/>
  <c r="AA177" i="5"/>
  <c r="AA176" i="4"/>
  <c r="AA175" i="3"/>
  <c r="Z176" i="1"/>
  <c r="Z176" i="6"/>
  <c r="AA176" i="1"/>
  <c r="Z174" i="2"/>
  <c r="AA174" i="2"/>
  <c r="T177" i="6"/>
  <c r="S178" i="6"/>
  <c r="S178" i="4"/>
  <c r="T177" i="4"/>
  <c r="S177" i="3"/>
  <c r="T176" i="3"/>
  <c r="T177" i="1"/>
  <c r="S178" i="1"/>
  <c r="T175" i="2"/>
  <c r="S176" i="2"/>
  <c r="S179" i="5"/>
  <c r="T178" i="5"/>
  <c r="AA178" i="5" l="1"/>
  <c r="AA176" i="3"/>
  <c r="Z178" i="5"/>
  <c r="AA177" i="4"/>
  <c r="Z177" i="4"/>
  <c r="Z176" i="3"/>
  <c r="AA177" i="6"/>
  <c r="Z177" i="1"/>
  <c r="Z175" i="2"/>
  <c r="AA175" i="2"/>
  <c r="Z177" i="6"/>
  <c r="T178" i="6"/>
  <c r="S179" i="6"/>
  <c r="AA177" i="1"/>
  <c r="T176" i="2"/>
  <c r="S177" i="2"/>
  <c r="S179" i="1"/>
  <c r="T178" i="1"/>
  <c r="T177" i="3"/>
  <c r="S178" i="3"/>
  <c r="T178" i="4"/>
  <c r="S179" i="4"/>
  <c r="AA178" i="4"/>
  <c r="S180" i="5"/>
  <c r="T179" i="5"/>
  <c r="Z179" i="5"/>
  <c r="Z178" i="1" l="1"/>
  <c r="AA177" i="3"/>
  <c r="Z178" i="4"/>
  <c r="AA179" i="5"/>
  <c r="Z177" i="3"/>
  <c r="AA178" i="6"/>
  <c r="Z176" i="2"/>
  <c r="AA178" i="1"/>
  <c r="AA176" i="2"/>
  <c r="S180" i="6"/>
  <c r="T179" i="6"/>
  <c r="Z178" i="6"/>
  <c r="T179" i="4"/>
  <c r="S180" i="4"/>
  <c r="T177" i="2"/>
  <c r="S178" i="2"/>
  <c r="T179" i="1"/>
  <c r="S180" i="1"/>
  <c r="T178" i="3"/>
  <c r="S179" i="3"/>
  <c r="S181" i="5"/>
  <c r="T180" i="5"/>
  <c r="AA179" i="4" l="1"/>
  <c r="Z179" i="4"/>
  <c r="AA180" i="5"/>
  <c r="Z180" i="5"/>
  <c r="Z178" i="3"/>
  <c r="AA178" i="3"/>
  <c r="AA179" i="6"/>
  <c r="Z179" i="1"/>
  <c r="Z177" i="2"/>
  <c r="AA177" i="2"/>
  <c r="Z179" i="6"/>
  <c r="S181" i="6"/>
  <c r="T180" i="6"/>
  <c r="AA179" i="1"/>
  <c r="T180" i="1"/>
  <c r="S181" i="1"/>
  <c r="S179" i="2"/>
  <c r="T178" i="2"/>
  <c r="T180" i="4"/>
  <c r="S181" i="4"/>
  <c r="T179" i="3"/>
  <c r="S180" i="3"/>
  <c r="S182" i="5"/>
  <c r="T181" i="5"/>
  <c r="AA180" i="4" l="1"/>
  <c r="Z180" i="4"/>
  <c r="AA181" i="5"/>
  <c r="Z181" i="5"/>
  <c r="Z179" i="3"/>
  <c r="AA179" i="3"/>
  <c r="AA178" i="2"/>
  <c r="AA180" i="6"/>
  <c r="Z180" i="1"/>
  <c r="Z178" i="2"/>
  <c r="Z180" i="6"/>
  <c r="S182" i="6"/>
  <c r="T181" i="6"/>
  <c r="AA180" i="1"/>
  <c r="T179" i="2"/>
  <c r="S180" i="2"/>
  <c r="S182" i="4"/>
  <c r="T181" i="4"/>
  <c r="T181" i="1"/>
  <c r="S182" i="1"/>
  <c r="S181" i="3"/>
  <c r="T180" i="3"/>
  <c r="S183" i="5"/>
  <c r="T182" i="5"/>
  <c r="Z181" i="6" l="1"/>
  <c r="AA181" i="4"/>
  <c r="AA180" i="3"/>
  <c r="Z182" i="5"/>
  <c r="AA182" i="5"/>
  <c r="Z181" i="4"/>
  <c r="Z180" i="3"/>
  <c r="AA181" i="1"/>
  <c r="Z179" i="2"/>
  <c r="AA179" i="2"/>
  <c r="S183" i="6"/>
  <c r="T182" i="6"/>
  <c r="AA181" i="6"/>
  <c r="Z181" i="1"/>
  <c r="S183" i="1"/>
  <c r="T182" i="1"/>
  <c r="T182" i="4"/>
  <c r="S183" i="4"/>
  <c r="T181" i="3"/>
  <c r="S182" i="3"/>
  <c r="T180" i="2"/>
  <c r="S181" i="2"/>
  <c r="S184" i="5"/>
  <c r="T183" i="5"/>
  <c r="AA181" i="3" l="1"/>
  <c r="AA182" i="4"/>
  <c r="AA183" i="5"/>
  <c r="Z183" i="5"/>
  <c r="Z182" i="4"/>
  <c r="Z181" i="3"/>
  <c r="Z182" i="1"/>
  <c r="AA182" i="1"/>
  <c r="Z180" i="2"/>
  <c r="AA180" i="2"/>
  <c r="Z182" i="6"/>
  <c r="AA182" i="6"/>
  <c r="T183" i="6"/>
  <c r="S184" i="6"/>
  <c r="T182" i="3"/>
  <c r="S183" i="3"/>
  <c r="T181" i="2"/>
  <c r="S182" i="2"/>
  <c r="T183" i="4"/>
  <c r="S184" i="4"/>
  <c r="T183" i="1"/>
  <c r="S184" i="1"/>
  <c r="S185" i="5"/>
  <c r="T184" i="5"/>
  <c r="AA183" i="4" l="1"/>
  <c r="Z183" i="4"/>
  <c r="Z183" i="6"/>
  <c r="AA184" i="5"/>
  <c r="Z184" i="5"/>
  <c r="Z182" i="3"/>
  <c r="AA182" i="3"/>
  <c r="AA183" i="6"/>
  <c r="AA183" i="1"/>
  <c r="Z181" i="2"/>
  <c r="AA181" i="2"/>
  <c r="T184" i="6"/>
  <c r="S185" i="6"/>
  <c r="Z183" i="1"/>
  <c r="S183" i="2"/>
  <c r="T182" i="2"/>
  <c r="T183" i="3"/>
  <c r="S184" i="3"/>
  <c r="AA184" i="4"/>
  <c r="T184" i="4"/>
  <c r="S185" i="4"/>
  <c r="T184" i="1"/>
  <c r="S185" i="1"/>
  <c r="T185" i="5"/>
  <c r="S186" i="5"/>
  <c r="AA185" i="5"/>
  <c r="Z184" i="4" l="1"/>
  <c r="AA184" i="1"/>
  <c r="Z185" i="5"/>
  <c r="AA183" i="3"/>
  <c r="Z183" i="3"/>
  <c r="AA182" i="2"/>
  <c r="AA184" i="6"/>
  <c r="Z184" i="6"/>
  <c r="Z184" i="1"/>
  <c r="Z182" i="2"/>
  <c r="T185" i="6"/>
  <c r="S186" i="6"/>
  <c r="S186" i="4"/>
  <c r="T185" i="4"/>
  <c r="S185" i="3"/>
  <c r="T184" i="3"/>
  <c r="T185" i="1"/>
  <c r="S186" i="1"/>
  <c r="T183" i="2"/>
  <c r="S184" i="2"/>
  <c r="S187" i="5"/>
  <c r="T186" i="5"/>
  <c r="Z185" i="4" l="1"/>
  <c r="AA185" i="6"/>
  <c r="Z185" i="1"/>
  <c r="AA184" i="3"/>
  <c r="AA186" i="5"/>
  <c r="Z186" i="5"/>
  <c r="AA185" i="4"/>
  <c r="Z184" i="3"/>
  <c r="Z185" i="6"/>
  <c r="AA185" i="1"/>
  <c r="AA183" i="2"/>
  <c r="Z183" i="2"/>
  <c r="T186" i="6"/>
  <c r="S187" i="6"/>
  <c r="T184" i="2"/>
  <c r="S185" i="2"/>
  <c r="T185" i="3"/>
  <c r="S186" i="3"/>
  <c r="S187" i="1"/>
  <c r="T186" i="1"/>
  <c r="T186" i="4"/>
  <c r="S187" i="4"/>
  <c r="S188" i="5"/>
  <c r="T187" i="5"/>
  <c r="Z186" i="4" l="1"/>
  <c r="AA185" i="3"/>
  <c r="AA187" i="5"/>
  <c r="Z187" i="5"/>
  <c r="AA186" i="4"/>
  <c r="Z185" i="3"/>
  <c r="AA186" i="6"/>
  <c r="AA186" i="1"/>
  <c r="Z184" i="2"/>
  <c r="AA184" i="2"/>
  <c r="S188" i="6"/>
  <c r="T187" i="6"/>
  <c r="Z186" i="6"/>
  <c r="Z186" i="1"/>
  <c r="Z187" i="4"/>
  <c r="T187" i="4"/>
  <c r="S188" i="4"/>
  <c r="T187" i="1"/>
  <c r="S188" i="1"/>
  <c r="T186" i="3"/>
  <c r="S187" i="3"/>
  <c r="T185" i="2"/>
  <c r="S186" i="2"/>
  <c r="S189" i="5"/>
  <c r="T188" i="5"/>
  <c r="Z188" i="5"/>
  <c r="Z186" i="3" l="1"/>
  <c r="Z187" i="1"/>
  <c r="AA188" i="5"/>
  <c r="AA187" i="4"/>
  <c r="AA186" i="3"/>
  <c r="AA187" i="6"/>
  <c r="AA187" i="1"/>
  <c r="AA185" i="2"/>
  <c r="Z185" i="2"/>
  <c r="Z187" i="6"/>
  <c r="S189" i="6"/>
  <c r="T188" i="6"/>
  <c r="T188" i="4"/>
  <c r="S189" i="4"/>
  <c r="T187" i="3"/>
  <c r="S188" i="3"/>
  <c r="S187" i="2"/>
  <c r="T186" i="2"/>
  <c r="T188" i="1"/>
  <c r="S189" i="1"/>
  <c r="S190" i="5"/>
  <c r="T189" i="5"/>
  <c r="Z188" i="1" l="1"/>
  <c r="AA187" i="3"/>
  <c r="Z188" i="6"/>
  <c r="Z187" i="3"/>
  <c r="AA189" i="5"/>
  <c r="Z189" i="5"/>
  <c r="AA188" i="4"/>
  <c r="Z188" i="4"/>
  <c r="AA188" i="6"/>
  <c r="AA186" i="2"/>
  <c r="Z186" i="2"/>
  <c r="S190" i="6"/>
  <c r="T189" i="6"/>
  <c r="AA188" i="1"/>
  <c r="T187" i="2"/>
  <c r="S188" i="2"/>
  <c r="S189" i="3"/>
  <c r="T188" i="3"/>
  <c r="S190" i="4"/>
  <c r="T189" i="4"/>
  <c r="T189" i="1"/>
  <c r="S190" i="1"/>
  <c r="S191" i="5"/>
  <c r="T190" i="5"/>
  <c r="Z189" i="6" l="1"/>
  <c r="AA189" i="4"/>
  <c r="Z189" i="4"/>
  <c r="AA188" i="3"/>
  <c r="AA190" i="5"/>
  <c r="Z190" i="5"/>
  <c r="Z188" i="3"/>
  <c r="Z189" i="1"/>
  <c r="AA187" i="2"/>
  <c r="AA189" i="1"/>
  <c r="Z187" i="2"/>
  <c r="S191" i="6"/>
  <c r="T190" i="6"/>
  <c r="AA189" i="6"/>
  <c r="T189" i="3"/>
  <c r="AA189" i="3"/>
  <c r="S190" i="3"/>
  <c r="S191" i="1"/>
  <c r="T190" i="1"/>
  <c r="T190" i="4"/>
  <c r="S191" i="4"/>
  <c r="T188" i="2"/>
  <c r="S189" i="2"/>
  <c r="S192" i="5"/>
  <c r="T191" i="5"/>
  <c r="Z190" i="1" l="1"/>
  <c r="Z190" i="4"/>
  <c r="AA190" i="4"/>
  <c r="Z189" i="3"/>
  <c r="AA191" i="5"/>
  <c r="Z191" i="5"/>
  <c r="AA188" i="2"/>
  <c r="Z190" i="6"/>
  <c r="AA190" i="1"/>
  <c r="Z188" i="2"/>
  <c r="AA190" i="6"/>
  <c r="T191" i="6"/>
  <c r="S192" i="6"/>
  <c r="T190" i="3"/>
  <c r="S191" i="3"/>
  <c r="T191" i="4"/>
  <c r="S192" i="4"/>
  <c r="T191" i="1"/>
  <c r="S192" i="1"/>
  <c r="T189" i="2"/>
  <c r="S190" i="2"/>
  <c r="S193" i="5"/>
  <c r="T192" i="5"/>
  <c r="Z191" i="4" l="1"/>
  <c r="AA190" i="3"/>
  <c r="Z192" i="5"/>
  <c r="AA192" i="5"/>
  <c r="AA191" i="4"/>
  <c r="Z190" i="3"/>
  <c r="AA191" i="6"/>
  <c r="AA189" i="2"/>
  <c r="Z189" i="2"/>
  <c r="Z191" i="1"/>
  <c r="S193" i="6"/>
  <c r="T192" i="6"/>
  <c r="Z191" i="6"/>
  <c r="AA191" i="1"/>
  <c r="T192" i="1"/>
  <c r="S193" i="1"/>
  <c r="T191" i="3"/>
  <c r="S192" i="3"/>
  <c r="S191" i="2"/>
  <c r="T190" i="2"/>
  <c r="T192" i="4"/>
  <c r="S193" i="4"/>
  <c r="T193" i="5"/>
  <c r="S194" i="5"/>
  <c r="Z193" i="5"/>
  <c r="Z192" i="4" l="1"/>
  <c r="AA192" i="4"/>
  <c r="AA191" i="3"/>
  <c r="AA193" i="5"/>
  <c r="Z191" i="3"/>
  <c r="Z192" i="6"/>
  <c r="Z192" i="1"/>
  <c r="AA192" i="6"/>
  <c r="AA190" i="2"/>
  <c r="Z190" i="2"/>
  <c r="T193" i="6"/>
  <c r="S194" i="6"/>
  <c r="AA192" i="1"/>
  <c r="T191" i="2"/>
  <c r="S192" i="2"/>
  <c r="S193" i="3"/>
  <c r="T192" i="3"/>
  <c r="T193" i="1"/>
  <c r="S194" i="1"/>
  <c r="S194" i="4"/>
  <c r="AA193" i="4"/>
  <c r="T193" i="4"/>
  <c r="S195" i="5"/>
  <c r="T194" i="5"/>
  <c r="AA193" i="6" l="1"/>
  <c r="AA192" i="3"/>
  <c r="Z194" i="5"/>
  <c r="AA194" i="5"/>
  <c r="Z193" i="4"/>
  <c r="Z192" i="3"/>
  <c r="Z191" i="2"/>
  <c r="AA193" i="1"/>
  <c r="AA191" i="2"/>
  <c r="T194" i="6"/>
  <c r="S195" i="6"/>
  <c r="Z193" i="6"/>
  <c r="Z193" i="1"/>
  <c r="T194" i="4"/>
  <c r="S195" i="4"/>
  <c r="T193" i="3"/>
  <c r="S194" i="3"/>
  <c r="S195" i="1"/>
  <c r="T194" i="1"/>
  <c r="T192" i="2"/>
  <c r="S193" i="2"/>
  <c r="S196" i="5"/>
  <c r="T195" i="5"/>
  <c r="Z194" i="4" l="1"/>
  <c r="Z194" i="6"/>
  <c r="AA193" i="3"/>
  <c r="Z195" i="5"/>
  <c r="AA195" i="5"/>
  <c r="AA194" i="4"/>
  <c r="Z193" i="3"/>
  <c r="Z194" i="1"/>
  <c r="Z192" i="2"/>
  <c r="AA192" i="2"/>
  <c r="S196" i="6"/>
  <c r="T195" i="6"/>
  <c r="AA194" i="6"/>
  <c r="AA194" i="1"/>
  <c r="T195" i="1"/>
  <c r="S196" i="1"/>
  <c r="T194" i="3"/>
  <c r="S195" i="3"/>
  <c r="T195" i="4"/>
  <c r="S196" i="4"/>
  <c r="T193" i="2"/>
  <c r="S194" i="2"/>
  <c r="S197" i="5"/>
  <c r="T196" i="5"/>
  <c r="AA196" i="5"/>
  <c r="Z194" i="3" l="1"/>
  <c r="Z195" i="4"/>
  <c r="AA195" i="4"/>
  <c r="Z196" i="5"/>
  <c r="AA194" i="3"/>
  <c r="AA195" i="6"/>
  <c r="Z195" i="1"/>
  <c r="AA195" i="1"/>
  <c r="AA193" i="2"/>
  <c r="Z193" i="2"/>
  <c r="Z195" i="6"/>
  <c r="T196" i="6"/>
  <c r="S197" i="6"/>
  <c r="T195" i="3"/>
  <c r="S196" i="3"/>
  <c r="S195" i="2"/>
  <c r="T194" i="2"/>
  <c r="AA196" i="4"/>
  <c r="T196" i="4"/>
  <c r="S197" i="4"/>
  <c r="T196" i="1"/>
  <c r="S197" i="1"/>
  <c r="S198" i="5"/>
  <c r="T197" i="5"/>
  <c r="Z196" i="1" l="1"/>
  <c r="Z196" i="4"/>
  <c r="Z197" i="5"/>
  <c r="AA197" i="5"/>
  <c r="AA195" i="3"/>
  <c r="Z195" i="3"/>
  <c r="AA196" i="6"/>
  <c r="Z194" i="2"/>
  <c r="AA194" i="2"/>
  <c r="Z196" i="6"/>
  <c r="AA197" i="6"/>
  <c r="S198" i="6"/>
  <c r="T197" i="6"/>
  <c r="AA196" i="1"/>
  <c r="T195" i="2"/>
  <c r="S196" i="2"/>
  <c r="S197" i="3"/>
  <c r="T196" i="3"/>
  <c r="S198" i="4"/>
  <c r="T197" i="4"/>
  <c r="T197" i="1"/>
  <c r="S198" i="1"/>
  <c r="S199" i="5"/>
  <c r="T198" i="5"/>
  <c r="Z198" i="5"/>
  <c r="AA198" i="5"/>
  <c r="AA197" i="4" l="1"/>
  <c r="Z197" i="4"/>
  <c r="AA196" i="3"/>
  <c r="Z196" i="3"/>
  <c r="AA197" i="1"/>
  <c r="AA195" i="2"/>
  <c r="Z195" i="2"/>
  <c r="Z197" i="6"/>
  <c r="S199" i="6"/>
  <c r="T198" i="6"/>
  <c r="Z197" i="1"/>
  <c r="T197" i="3"/>
  <c r="S198" i="3"/>
  <c r="T198" i="4"/>
  <c r="S199" i="4"/>
  <c r="Z198" i="4"/>
  <c r="S199" i="1"/>
  <c r="T198" i="1"/>
  <c r="T196" i="2"/>
  <c r="S197" i="2"/>
  <c r="S200" i="5"/>
  <c r="T199" i="5"/>
  <c r="AA197" i="3" l="1"/>
  <c r="Z198" i="1"/>
  <c r="AA198" i="4"/>
  <c r="Z199" i="5"/>
  <c r="AA199" i="5"/>
  <c r="Z197" i="3"/>
  <c r="Z196" i="2"/>
  <c r="AA196" i="2"/>
  <c r="Z198" i="6"/>
  <c r="AA198" i="6"/>
  <c r="T199" i="6"/>
  <c r="S200" i="6"/>
  <c r="AA198" i="1"/>
  <c r="T199" i="1"/>
  <c r="S200" i="1"/>
  <c r="T198" i="3"/>
  <c r="S199" i="3"/>
  <c r="T197" i="2"/>
  <c r="S198" i="2"/>
  <c r="T199" i="4"/>
  <c r="S200" i="4"/>
  <c r="S201" i="5"/>
  <c r="T200" i="5"/>
  <c r="Z198" i="3" l="1"/>
  <c r="AA200" i="5"/>
  <c r="Z200" i="5"/>
  <c r="Z199" i="4"/>
  <c r="AA199" i="4"/>
  <c r="AA198" i="3"/>
  <c r="AA199" i="1"/>
  <c r="Z199" i="1"/>
  <c r="Z197" i="2"/>
  <c r="AA197" i="2"/>
  <c r="T200" i="6"/>
  <c r="S201" i="6"/>
  <c r="AA199" i="6"/>
  <c r="Z199" i="6"/>
  <c r="S199" i="2"/>
  <c r="T198" i="2"/>
  <c r="Z199" i="3"/>
  <c r="T199" i="3"/>
  <c r="S200" i="3"/>
  <c r="T200" i="1"/>
  <c r="S201" i="1"/>
  <c r="S201" i="4"/>
  <c r="AA200" i="4"/>
  <c r="T200" i="4"/>
  <c r="T201" i="5"/>
  <c r="S202" i="5"/>
  <c r="AA201" i="5"/>
  <c r="Z201" i="5" l="1"/>
  <c r="Z200" i="4"/>
  <c r="AA199" i="3"/>
  <c r="AA200" i="6"/>
  <c r="AA200" i="1"/>
  <c r="Z200" i="1"/>
  <c r="AA198" i="2"/>
  <c r="Z198" i="2"/>
  <c r="Z200" i="6"/>
  <c r="T201" i="6"/>
  <c r="S202" i="6"/>
  <c r="T201" i="4"/>
  <c r="S202" i="4"/>
  <c r="Z201" i="4"/>
  <c r="S201" i="3"/>
  <c r="T200" i="3"/>
  <c r="T201" i="1"/>
  <c r="S202" i="1"/>
  <c r="T199" i="2"/>
  <c r="S200" i="2"/>
  <c r="S203" i="5"/>
  <c r="T202" i="5"/>
  <c r="AA200" i="3" l="1"/>
  <c r="Z200" i="3"/>
  <c r="Z202" i="5"/>
  <c r="AA202" i="5"/>
  <c r="AA201" i="4"/>
  <c r="AA201" i="6"/>
  <c r="AA201" i="1"/>
  <c r="AA199" i="2"/>
  <c r="Z199" i="2"/>
  <c r="Z201" i="6"/>
  <c r="T202" i="6"/>
  <c r="S203" i="6"/>
  <c r="Z201" i="1"/>
  <c r="T201" i="3"/>
  <c r="S202" i="3"/>
  <c r="S203" i="1"/>
  <c r="T202" i="1"/>
  <c r="T202" i="4"/>
  <c r="S203" i="4"/>
  <c r="T200" i="2"/>
  <c r="S201" i="2"/>
  <c r="S204" i="5"/>
  <c r="T203" i="5"/>
  <c r="AA201" i="3" l="1"/>
  <c r="Z202" i="4"/>
  <c r="Z202" i="1"/>
  <c r="Z203" i="5"/>
  <c r="AA203" i="5"/>
  <c r="AA202" i="4"/>
  <c r="Z201" i="3"/>
  <c r="Z202" i="6"/>
  <c r="Z200" i="2"/>
  <c r="AA200" i="2"/>
  <c r="T203" i="6"/>
  <c r="S204" i="6"/>
  <c r="AA202" i="6"/>
  <c r="AA202" i="1"/>
  <c r="T203" i="1"/>
  <c r="S204" i="1"/>
  <c r="T203" i="4"/>
  <c r="S204" i="4"/>
  <c r="T201" i="2"/>
  <c r="S202" i="2"/>
  <c r="T202" i="3"/>
  <c r="S203" i="3"/>
  <c r="S205" i="5"/>
  <c r="T204" i="5"/>
  <c r="Z202" i="3" l="1"/>
  <c r="AA203" i="4"/>
  <c r="AA204" i="5"/>
  <c r="Z204" i="5"/>
  <c r="Z203" i="4"/>
  <c r="AA202" i="3"/>
  <c r="Z203" i="1"/>
  <c r="Z203" i="6"/>
  <c r="AA203" i="6"/>
  <c r="AA201" i="2"/>
  <c r="Z201" i="2"/>
  <c r="T204" i="6"/>
  <c r="S205" i="6"/>
  <c r="AA203" i="1"/>
  <c r="S203" i="2"/>
  <c r="T202" i="2"/>
  <c r="S205" i="4"/>
  <c r="T204" i="4"/>
  <c r="T204" i="1"/>
  <c r="S205" i="1"/>
  <c r="T203" i="3"/>
  <c r="S204" i="3"/>
  <c r="S206" i="5"/>
  <c r="T205" i="5"/>
  <c r="AA205" i="5" l="1"/>
  <c r="Z204" i="1"/>
  <c r="AA204" i="4"/>
  <c r="Z205" i="5"/>
  <c r="Z204" i="4"/>
  <c r="Z203" i="3"/>
  <c r="AA203" i="3"/>
  <c r="Z204" i="6"/>
  <c r="AA202" i="2"/>
  <c r="AA204" i="6"/>
  <c r="AA204" i="1"/>
  <c r="Z202" i="2"/>
  <c r="T205" i="6"/>
  <c r="S206" i="6"/>
  <c r="T205" i="4"/>
  <c r="S206" i="4"/>
  <c r="S205" i="3"/>
  <c r="T204" i="3"/>
  <c r="T205" i="1"/>
  <c r="S206" i="1"/>
  <c r="T203" i="2"/>
  <c r="S204" i="2"/>
  <c r="S207" i="5"/>
  <c r="Z206" i="5"/>
  <c r="T206" i="5"/>
  <c r="Z204" i="3" l="1"/>
  <c r="AA206" i="5"/>
  <c r="AA204" i="3"/>
  <c r="AA205" i="4"/>
  <c r="Z205" i="4"/>
  <c r="Z205" i="6"/>
  <c r="AA205" i="1"/>
  <c r="Z203" i="2"/>
  <c r="AA203" i="2"/>
  <c r="T206" i="6"/>
  <c r="S207" i="6"/>
  <c r="AA205" i="6"/>
  <c r="Z205" i="1"/>
  <c r="T205" i="3"/>
  <c r="S206" i="3"/>
  <c r="T204" i="2"/>
  <c r="S205" i="2"/>
  <c r="S207" i="1"/>
  <c r="T206" i="1"/>
  <c r="T206" i="4"/>
  <c r="S207" i="4"/>
  <c r="S208" i="5"/>
  <c r="T207" i="5"/>
  <c r="Z206" i="4" l="1"/>
  <c r="AA206" i="4"/>
  <c r="AA207" i="5"/>
  <c r="Z207" i="5"/>
  <c r="AA205" i="3"/>
  <c r="Z205" i="3"/>
  <c r="Z206" i="1"/>
  <c r="AA206" i="6"/>
  <c r="Z206" i="6"/>
  <c r="AA204" i="2"/>
  <c r="Z204" i="2"/>
  <c r="T207" i="6"/>
  <c r="S208" i="6"/>
  <c r="AA206" i="1"/>
  <c r="T207" i="1"/>
  <c r="S208" i="1"/>
  <c r="T205" i="2"/>
  <c r="S206" i="2"/>
  <c r="T206" i="3"/>
  <c r="S207" i="3"/>
  <c r="T207" i="4"/>
  <c r="S208" i="4"/>
  <c r="S209" i="5"/>
  <c r="T208" i="5"/>
  <c r="Z206" i="3" l="1"/>
  <c r="Z207" i="4"/>
  <c r="AA208" i="5"/>
  <c r="Z208" i="5"/>
  <c r="AA207" i="4"/>
  <c r="AA206" i="3"/>
  <c r="Z207" i="6"/>
  <c r="AA207" i="1"/>
  <c r="AA205" i="2"/>
  <c r="Z205" i="2"/>
  <c r="AA207" i="6"/>
  <c r="T208" i="6"/>
  <c r="S209" i="6"/>
  <c r="Z207" i="1"/>
  <c r="S207" i="2"/>
  <c r="T206" i="2"/>
  <c r="S209" i="4"/>
  <c r="T208" i="4"/>
  <c r="T207" i="3"/>
  <c r="S208" i="3"/>
  <c r="T208" i="1"/>
  <c r="S209" i="1"/>
  <c r="T209" i="5"/>
  <c r="S210" i="5"/>
  <c r="AA208" i="4" l="1"/>
  <c r="AA207" i="3"/>
  <c r="Z209" i="5"/>
  <c r="AA208" i="1"/>
  <c r="AA209" i="5"/>
  <c r="Z207" i="3"/>
  <c r="Z208" i="4"/>
  <c r="Z208" i="6"/>
  <c r="AA206" i="2"/>
  <c r="AA208" i="6"/>
  <c r="Z206" i="2"/>
  <c r="T209" i="6"/>
  <c r="S210" i="6"/>
  <c r="Z208" i="1"/>
  <c r="T209" i="4"/>
  <c r="S210" i="4"/>
  <c r="S209" i="3"/>
  <c r="T208" i="3"/>
  <c r="T209" i="1"/>
  <c r="S210" i="1"/>
  <c r="T207" i="2"/>
  <c r="S208" i="2"/>
  <c r="S211" i="5"/>
  <c r="T210" i="5"/>
  <c r="Z210" i="5" l="1"/>
  <c r="AA208" i="3"/>
  <c r="Z209" i="4"/>
  <c r="Z208" i="3"/>
  <c r="AA209" i="4"/>
  <c r="AA210" i="5"/>
  <c r="Z209" i="6"/>
  <c r="AA209" i="6"/>
  <c r="AA209" i="1"/>
  <c r="Z207" i="2"/>
  <c r="AA207" i="2"/>
  <c r="T210" i="6"/>
  <c r="S211" i="6"/>
  <c r="Z209" i="1"/>
  <c r="T209" i="3"/>
  <c r="S210" i="3"/>
  <c r="T208" i="2"/>
  <c r="S209" i="2"/>
  <c r="S211" i="1"/>
  <c r="T210" i="1"/>
  <c r="T210" i="4"/>
  <c r="S211" i="4"/>
  <c r="S212" i="5"/>
  <c r="T211" i="5"/>
  <c r="AA211" i="5" l="1"/>
  <c r="Z211" i="5"/>
  <c r="Z210" i="4"/>
  <c r="AA210" i="4"/>
  <c r="AA209" i="3"/>
  <c r="Z209" i="3"/>
  <c r="Z210" i="6"/>
  <c r="AA210" i="6"/>
  <c r="Z210" i="1"/>
  <c r="AA208" i="2"/>
  <c r="Z208" i="2"/>
  <c r="T211" i="6"/>
  <c r="S212" i="6"/>
  <c r="AA210" i="1"/>
  <c r="T209" i="2"/>
  <c r="S210" i="2"/>
  <c r="T211" i="1"/>
  <c r="S212" i="1"/>
  <c r="T211" i="4"/>
  <c r="S212" i="4"/>
  <c r="T210" i="3"/>
  <c r="S211" i="3"/>
  <c r="S213" i="5"/>
  <c r="T212" i="5"/>
  <c r="AA211" i="4" l="1"/>
  <c r="AA212" i="5"/>
  <c r="Z212" i="5"/>
  <c r="Z211" i="4"/>
  <c r="AA210" i="3"/>
  <c r="Z210" i="3"/>
  <c r="AA209" i="2"/>
  <c r="Z211" i="6"/>
  <c r="Z209" i="2"/>
  <c r="AA211" i="6"/>
  <c r="Z211" i="1"/>
  <c r="AA211" i="1"/>
  <c r="T212" i="6"/>
  <c r="S213" i="6"/>
  <c r="S211" i="2"/>
  <c r="T210" i="2"/>
  <c r="S213" i="4"/>
  <c r="T212" i="4"/>
  <c r="T211" i="3"/>
  <c r="S212" i="3"/>
  <c r="T212" i="1"/>
  <c r="S213" i="1"/>
  <c r="S214" i="5"/>
  <c r="AA213" i="5"/>
  <c r="T213" i="5"/>
  <c r="AA211" i="3" l="1"/>
  <c r="Z212" i="1"/>
  <c r="Z211" i="3"/>
  <c r="Z213" i="5"/>
  <c r="Z212" i="4"/>
  <c r="AA212" i="4"/>
  <c r="AA212" i="6"/>
  <c r="Z210" i="2"/>
  <c r="AA210" i="2"/>
  <c r="Z212" i="6"/>
  <c r="T213" i="6"/>
  <c r="S214" i="6"/>
  <c r="AA212" i="1"/>
  <c r="T213" i="4"/>
  <c r="S214" i="4"/>
  <c r="S213" i="3"/>
  <c r="T212" i="3"/>
  <c r="T213" i="1"/>
  <c r="S214" i="1"/>
  <c r="T211" i="2"/>
  <c r="S212" i="2"/>
  <c r="S215" i="5"/>
  <c r="T214" i="5"/>
  <c r="AA214" i="5" l="1"/>
  <c r="Z212" i="3"/>
  <c r="Z213" i="6"/>
  <c r="AA212" i="3"/>
  <c r="Z213" i="4"/>
  <c r="Z214" i="5"/>
  <c r="AA213" i="4"/>
  <c r="AA213" i="6"/>
  <c r="AA213" i="1"/>
  <c r="Z211" i="2"/>
  <c r="AA211" i="2"/>
  <c r="T214" i="6"/>
  <c r="S215" i="6"/>
  <c r="Z213" i="1"/>
  <c r="T213" i="3"/>
  <c r="S214" i="3"/>
  <c r="T212" i="2"/>
  <c r="S213" i="2"/>
  <c r="S215" i="1"/>
  <c r="T214" i="1"/>
  <c r="T214" i="4"/>
  <c r="S215" i="4"/>
  <c r="S216" i="5"/>
  <c r="T215" i="5"/>
  <c r="AA214" i="4" l="1"/>
  <c r="Z213" i="3"/>
  <c r="AA215" i="5"/>
  <c r="Z215" i="5"/>
  <c r="Z214" i="4"/>
  <c r="AA213" i="3"/>
  <c r="AA214" i="6"/>
  <c r="Z214" i="1"/>
  <c r="AA212" i="2"/>
  <c r="Z212" i="2"/>
  <c r="Z214" i="6"/>
  <c r="T215" i="6"/>
  <c r="S216" i="6"/>
  <c r="AA214" i="1"/>
  <c r="T213" i="2"/>
  <c r="S214" i="2"/>
  <c r="T215" i="1"/>
  <c r="S216" i="1"/>
  <c r="T214" i="3"/>
  <c r="S215" i="3"/>
  <c r="T215" i="4"/>
  <c r="S216" i="4"/>
  <c r="S217" i="5"/>
  <c r="T216" i="5"/>
  <c r="AA216" i="5"/>
  <c r="AA215" i="4" l="1"/>
  <c r="Z214" i="3"/>
  <c r="Z215" i="4"/>
  <c r="Z216" i="5"/>
  <c r="AA214" i="3"/>
  <c r="Z215" i="1"/>
  <c r="AA213" i="2"/>
  <c r="Z213" i="2"/>
  <c r="Z215" i="6"/>
  <c r="AA215" i="6"/>
  <c r="T216" i="6"/>
  <c r="S217" i="6"/>
  <c r="AA215" i="1"/>
  <c r="S215" i="2"/>
  <c r="T214" i="2"/>
  <c r="S217" i="4"/>
  <c r="T216" i="4"/>
  <c r="T215" i="3"/>
  <c r="S216" i="3"/>
  <c r="T216" i="1"/>
  <c r="S217" i="1"/>
  <c r="T217" i="5"/>
  <c r="S218" i="5"/>
  <c r="AA215" i="3" l="1"/>
  <c r="Z215" i="3"/>
  <c r="Z217" i="5"/>
  <c r="AA216" i="4"/>
  <c r="AA217" i="5"/>
  <c r="Z216" i="4"/>
  <c r="Z216" i="1"/>
  <c r="AA214" i="2"/>
  <c r="Z216" i="6"/>
  <c r="AA216" i="1"/>
  <c r="Z214" i="2"/>
  <c r="AA216" i="6"/>
  <c r="T217" i="6"/>
  <c r="S218" i="6"/>
  <c r="T217" i="4"/>
  <c r="S218" i="4"/>
  <c r="S217" i="3"/>
  <c r="T216" i="3"/>
  <c r="T217" i="1"/>
  <c r="S218" i="1"/>
  <c r="T215" i="2"/>
  <c r="S216" i="2"/>
  <c r="S219" i="5"/>
  <c r="T218" i="5"/>
  <c r="Z216" i="3" l="1"/>
  <c r="Z217" i="4"/>
  <c r="AA216" i="3"/>
  <c r="AA218" i="5"/>
  <c r="Z218" i="5"/>
  <c r="AA217" i="4"/>
  <c r="AA217" i="6"/>
  <c r="Z217" i="6"/>
  <c r="AA217" i="1"/>
  <c r="Z217" i="1"/>
  <c r="Z215" i="2"/>
  <c r="AA215" i="2"/>
  <c r="T218" i="6"/>
  <c r="S219" i="6"/>
  <c r="T217" i="3"/>
  <c r="S218" i="3"/>
  <c r="S219" i="1"/>
  <c r="T218" i="1"/>
  <c r="T218" i="4"/>
  <c r="S219" i="4"/>
  <c r="T216" i="2"/>
  <c r="S217" i="2"/>
  <c r="S220" i="5"/>
  <c r="T219" i="5"/>
  <c r="Z218" i="4" l="1"/>
  <c r="Z219" i="5"/>
  <c r="AA219" i="5"/>
  <c r="AA218" i="4"/>
  <c r="AA217" i="3"/>
  <c r="Z217" i="3"/>
  <c r="Z216" i="2"/>
  <c r="AA218" i="6"/>
  <c r="AA218" i="1"/>
  <c r="AA216" i="2"/>
  <c r="Z218" i="6"/>
  <c r="T219" i="6"/>
  <c r="S220" i="6"/>
  <c r="Z218" i="1"/>
  <c r="T219" i="1"/>
  <c r="S220" i="1"/>
  <c r="T219" i="4"/>
  <c r="S220" i="4"/>
  <c r="T218" i="3"/>
  <c r="S219" i="3"/>
  <c r="T217" i="2"/>
  <c r="S218" i="2"/>
  <c r="S221" i="5"/>
  <c r="T220" i="5"/>
  <c r="Z218" i="3" l="1"/>
  <c r="Z219" i="1"/>
  <c r="AA219" i="4"/>
  <c r="Z220" i="5"/>
  <c r="AA220" i="5"/>
  <c r="Z219" i="4"/>
  <c r="AA218" i="3"/>
  <c r="AA217" i="2"/>
  <c r="AA219" i="1"/>
  <c r="Z217" i="2"/>
  <c r="Z219" i="6"/>
  <c r="T220" i="6"/>
  <c r="S221" i="6"/>
  <c r="AA219" i="6"/>
  <c r="S221" i="4"/>
  <c r="T220" i="4"/>
  <c r="S219" i="2"/>
  <c r="T218" i="2"/>
  <c r="T219" i="3"/>
  <c r="S220" i="3"/>
  <c r="T220" i="1"/>
  <c r="S221" i="1"/>
  <c r="S222" i="5"/>
  <c r="T221" i="5"/>
  <c r="Z220" i="1" l="1"/>
  <c r="AA219" i="3"/>
  <c r="Z219" i="3"/>
  <c r="AA221" i="5"/>
  <c r="Z221" i="5"/>
  <c r="Z220" i="4"/>
  <c r="AA220" i="4"/>
  <c r="AA220" i="6"/>
  <c r="Z218" i="2"/>
  <c r="AA218" i="2"/>
  <c r="Z220" i="6"/>
  <c r="T221" i="6"/>
  <c r="S222" i="6"/>
  <c r="AA220" i="1"/>
  <c r="T219" i="2"/>
  <c r="S220" i="2"/>
  <c r="S221" i="3"/>
  <c r="T220" i="3"/>
  <c r="T221" i="1"/>
  <c r="S222" i="1"/>
  <c r="T221" i="4"/>
  <c r="S222" i="4"/>
  <c r="S223" i="5"/>
  <c r="T222" i="5"/>
  <c r="AA222" i="5"/>
  <c r="AA221" i="4" l="1"/>
  <c r="Z220" i="3"/>
  <c r="AA220" i="3"/>
  <c r="Z222" i="5"/>
  <c r="Z221" i="4"/>
  <c r="AA221" i="6"/>
  <c r="AA221" i="1"/>
  <c r="AA219" i="2"/>
  <c r="Z219" i="2"/>
  <c r="Z221" i="6"/>
  <c r="T222" i="6"/>
  <c r="S223" i="6"/>
  <c r="Z221" i="1"/>
  <c r="T221" i="3"/>
  <c r="S222" i="3"/>
  <c r="S223" i="1"/>
  <c r="Z222" i="1"/>
  <c r="T222" i="1"/>
  <c r="T220" i="2"/>
  <c r="S221" i="2"/>
  <c r="T222" i="4"/>
  <c r="S223" i="4"/>
  <c r="S224" i="5"/>
  <c r="T223" i="5"/>
  <c r="AA223" i="5" l="1"/>
  <c r="Z223" i="5"/>
  <c r="AA222" i="4"/>
  <c r="Z222" i="4"/>
  <c r="AA221" i="3"/>
  <c r="Z221" i="3"/>
  <c r="AA222" i="6"/>
  <c r="AA220" i="2"/>
  <c r="Z220" i="2"/>
  <c r="Z222" i="6"/>
  <c r="T223" i="6"/>
  <c r="S224" i="6"/>
  <c r="AA222" i="1"/>
  <c r="T223" i="1"/>
  <c r="S224" i="1"/>
  <c r="Z223" i="1"/>
  <c r="T223" i="4"/>
  <c r="S224" i="4"/>
  <c r="T221" i="2"/>
  <c r="S222" i="2"/>
  <c r="T222" i="3"/>
  <c r="S223" i="3"/>
  <c r="S225" i="5"/>
  <c r="T224" i="5"/>
  <c r="Z224" i="5"/>
  <c r="AA223" i="4" l="1"/>
  <c r="AA224" i="5"/>
  <c r="Z223" i="4"/>
  <c r="Z222" i="3"/>
  <c r="AA222" i="3"/>
  <c r="AA223" i="6"/>
  <c r="AA221" i="2"/>
  <c r="Z221" i="2"/>
  <c r="T224" i="6"/>
  <c r="S225" i="6"/>
  <c r="Z223" i="6"/>
  <c r="AA223" i="1"/>
  <c r="S223" i="2"/>
  <c r="T222" i="2"/>
  <c r="S225" i="4"/>
  <c r="T224" i="4"/>
  <c r="S225" i="1"/>
  <c r="T224" i="1"/>
  <c r="T223" i="3"/>
  <c r="S224" i="3"/>
  <c r="S226" i="5"/>
  <c r="T225" i="5"/>
  <c r="Z223" i="3" l="1"/>
  <c r="AA224" i="4"/>
  <c r="AA225" i="5"/>
  <c r="Z225" i="5"/>
  <c r="Z224" i="4"/>
  <c r="AA223" i="3"/>
  <c r="AA224" i="1"/>
  <c r="AA224" i="6"/>
  <c r="AA222" i="2"/>
  <c r="Z222" i="2"/>
  <c r="T225" i="6"/>
  <c r="S226" i="6"/>
  <c r="Z224" i="6"/>
  <c r="Z224" i="1"/>
  <c r="T225" i="4"/>
  <c r="S226" i="4"/>
  <c r="S225" i="3"/>
  <c r="AA224" i="3"/>
  <c r="T224" i="3"/>
  <c r="S226" i="1"/>
  <c r="T225" i="1"/>
  <c r="T223" i="2"/>
  <c r="S224" i="2"/>
  <c r="S227" i="5"/>
  <c r="T226" i="5"/>
  <c r="Z224" i="3" l="1"/>
  <c r="Z226" i="5"/>
  <c r="AA226" i="5"/>
  <c r="AA225" i="4"/>
  <c r="Z225" i="4"/>
  <c r="AA225" i="1"/>
  <c r="AA223" i="2"/>
  <c r="AA225" i="6"/>
  <c r="Z223" i="2"/>
  <c r="Z225" i="6"/>
  <c r="T226" i="6"/>
  <c r="S227" i="6"/>
  <c r="Z225" i="1"/>
  <c r="T225" i="3"/>
  <c r="S226" i="3"/>
  <c r="AA225" i="3"/>
  <c r="T224" i="2"/>
  <c r="S225" i="2"/>
  <c r="T226" i="4"/>
  <c r="S227" i="4"/>
  <c r="T226" i="1"/>
  <c r="S227" i="1"/>
  <c r="S228" i="5"/>
  <c r="T227" i="5"/>
  <c r="Z226" i="4" l="1"/>
  <c r="AA227" i="5"/>
  <c r="Z227" i="5"/>
  <c r="AA226" i="4"/>
  <c r="Z225" i="3"/>
  <c r="AA226" i="6"/>
  <c r="AA224" i="2"/>
  <c r="Z224" i="2"/>
  <c r="T227" i="6"/>
  <c r="S228" i="6"/>
  <c r="Z226" i="6"/>
  <c r="AA226" i="1"/>
  <c r="Z226" i="1"/>
  <c r="T227" i="1"/>
  <c r="S228" i="1"/>
  <c r="T227" i="4"/>
  <c r="S228" i="4"/>
  <c r="T225" i="2"/>
  <c r="S226" i="2"/>
  <c r="T226" i="3"/>
  <c r="S227" i="3"/>
  <c r="S229" i="5"/>
  <c r="T228" i="5"/>
  <c r="AA227" i="4" l="1"/>
  <c r="AA228" i="5"/>
  <c r="Z228" i="5"/>
  <c r="Z227" i="4"/>
  <c r="AA226" i="3"/>
  <c r="Z226" i="3"/>
  <c r="Z227" i="6"/>
  <c r="AA227" i="6"/>
  <c r="Z227" i="1"/>
  <c r="Z225" i="2"/>
  <c r="AA225" i="2"/>
  <c r="T228" i="6"/>
  <c r="S229" i="6"/>
  <c r="AA227" i="1"/>
  <c r="S227" i="2"/>
  <c r="T226" i="2"/>
  <c r="S229" i="4"/>
  <c r="T228" i="4"/>
  <c r="T228" i="1"/>
  <c r="S229" i="1"/>
  <c r="T227" i="3"/>
  <c r="S228" i="3"/>
  <c r="T229" i="5"/>
  <c r="AA227" i="3" l="1"/>
  <c r="Z227" i="3"/>
  <c r="AA229" i="5"/>
  <c r="Z229" i="5"/>
  <c r="Z228" i="4"/>
  <c r="AA228" i="4"/>
  <c r="AA228" i="1"/>
  <c r="AA226" i="2"/>
  <c r="Z228" i="6"/>
  <c r="Z226" i="2"/>
  <c r="T229" i="6"/>
  <c r="AA228" i="6"/>
  <c r="Z228" i="1"/>
  <c r="S229" i="3"/>
  <c r="AA228" i="3"/>
  <c r="Z228" i="3"/>
  <c r="T228" i="3"/>
  <c r="T229" i="1"/>
  <c r="T229" i="4"/>
  <c r="AA229" i="4"/>
  <c r="T227" i="2"/>
  <c r="S228" i="2"/>
  <c r="Z229" i="4" l="1"/>
  <c r="Z229" i="6"/>
  <c r="Z229" i="1"/>
  <c r="AA227" i="2"/>
  <c r="Z227" i="2"/>
  <c r="AA229" i="6"/>
  <c r="AA229" i="1"/>
  <c r="T228" i="2"/>
  <c r="S229" i="2"/>
  <c r="T229" i="3"/>
  <c r="AA229" i="3" l="1"/>
  <c r="Z229" i="3"/>
  <c r="Z228" i="2"/>
  <c r="AA228" i="2"/>
  <c r="AA229" i="2"/>
  <c r="T229" i="2"/>
  <c r="Z229" i="2" l="1"/>
</calcChain>
</file>

<file path=xl/sharedStrings.xml><?xml version="1.0" encoding="utf-8"?>
<sst xmlns="http://schemas.openxmlformats.org/spreadsheetml/2006/main" count="204" uniqueCount="12">
  <si>
    <t>Change</t>
  </si>
  <si>
    <t>Action</t>
  </si>
  <si>
    <t>Expectation</t>
  </si>
  <si>
    <t>Term premia1</t>
  </si>
  <si>
    <t>term premi 2</t>
  </si>
  <si>
    <t>dates</t>
  </si>
  <si>
    <t>Exp</t>
  </si>
  <si>
    <t>TP</t>
  </si>
  <si>
    <t>exp</t>
  </si>
  <si>
    <t>tp</t>
  </si>
  <si>
    <t>error</t>
  </si>
  <si>
    <t>term premi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</si>
</sst>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7" formatCode="_-* #,##0.000000_-;\-* #,##0.0000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11" fontId="0" fillId="0" borderId="0" xfId="0" applyNumberFormat="1"/>
    <xf numFmtId="167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1m_adj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New%20working%20folder/Data/contrs_1year_adj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Paper/Extra%20boot%20outputs/contrs_2year_boot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Paper/Extra%20boot%20outputs/contrs_3year_boot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Paper/Extra%20boot%20outputs/contrs_5year_boot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JonathanH/Term%20struct%20and%20MP/Paper/Extra%20boot%20outputs/contrs_10year_boot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m_adj"/>
    </sheetNames>
    <sheetDataSet>
      <sheetData sheetId="0">
        <row r="1">
          <cell r="A1">
            <v>2.0999999999999999E-3</v>
          </cell>
          <cell r="B1">
            <v>1.34776627821606E-3</v>
          </cell>
          <cell r="C1">
            <v>-1.6985084122803701E-5</v>
          </cell>
          <cell r="D1">
            <v>-1.68008910064004E-5</v>
          </cell>
          <cell r="E1">
            <v>-1.0178407310561399E-5</v>
          </cell>
          <cell r="F1">
            <v>-1.29638875626499E-5</v>
          </cell>
        </row>
        <row r="2">
          <cell r="A2">
            <v>-4.0000000000000501E-4</v>
          </cell>
          <cell r="B2">
            <v>-5.8592208269870303E-4</v>
          </cell>
          <cell r="C2">
            <v>-1.6985084158796401E-5</v>
          </cell>
          <cell r="D2">
            <v>-1.09086031014965E-5</v>
          </cell>
          <cell r="E2">
            <v>-1.9802081412782401E-5</v>
          </cell>
          <cell r="F2">
            <v>-1.13372826080579E-5</v>
          </cell>
        </row>
        <row r="3">
          <cell r="A3">
            <v>-3.9999999999999801E-4</v>
          </cell>
          <cell r="B3">
            <v>-4.1415416930619002E-4</v>
          </cell>
          <cell r="C3">
            <v>-1.6985084082116799E-5</v>
          </cell>
          <cell r="D3">
            <v>-1.4368412843078E-5</v>
          </cell>
          <cell r="E3">
            <v>-1.6599737809802299E-5</v>
          </cell>
          <cell r="F3">
            <v>-1.3660119737506E-5</v>
          </cell>
        </row>
        <row r="4">
          <cell r="A4">
            <v>0</v>
          </cell>
          <cell r="B4">
            <v>-7.4504546350822795E-5</v>
          </cell>
          <cell r="C4">
            <v>-1.6985084164558899E-5</v>
          </cell>
          <cell r="D4">
            <v>-1.8591251758191201E-5</v>
          </cell>
          <cell r="E4">
            <v>-1.6999282366799601E-5</v>
          </cell>
          <cell r="F4">
            <v>-1.8901817461208798E-5</v>
          </cell>
        </row>
        <row r="5">
          <cell r="A5">
            <v>-1.0000000000001001E-4</v>
          </cell>
          <cell r="B5">
            <v>-1.3685709718464899E-4</v>
          </cell>
          <cell r="C5">
            <v>-1.69850841252001E-5</v>
          </cell>
          <cell r="D5">
            <v>-1.72790377349873E-5</v>
          </cell>
          <cell r="E5">
            <v>-1.7077650599966299E-5</v>
          </cell>
          <cell r="F5">
            <v>-1.73861333505002E-5</v>
          </cell>
        </row>
        <row r="6">
          <cell r="A6">
            <v>8.9999999999999802E-4</v>
          </cell>
          <cell r="B6">
            <v>6.2743591256721101E-4</v>
          </cell>
          <cell r="C6">
            <v>-1.6985084083698901E-5</v>
          </cell>
          <cell r="D6">
            <v>-2.2875514222186201E-5</v>
          </cell>
          <cell r="E6">
            <v>-1.59179666913476E-5</v>
          </cell>
          <cell r="F6">
            <v>-2.3389284483389702E-5</v>
          </cell>
        </row>
        <row r="7">
          <cell r="A7">
            <v>-3.0000000000000198E-4</v>
          </cell>
          <cell r="B7">
            <v>-9.2836900621580604E-4</v>
          </cell>
          <cell r="C7">
            <v>-1.6985084089489801E-5</v>
          </cell>
          <cell r="D7">
            <v>-1.0104975661151E-5</v>
          </cell>
          <cell r="E7">
            <v>-2.3648907384049199E-5</v>
          </cell>
          <cell r="F7">
            <v>-1.25311223048776E-5</v>
          </cell>
        </row>
        <row r="8">
          <cell r="A8">
            <v>9.9999999999995898E-5</v>
          </cell>
          <cell r="B8">
            <v>1.0088346094471601E-4</v>
          </cell>
          <cell r="C8">
            <v>-1.6985084095196299E-5</v>
          </cell>
          <cell r="D8">
            <v>-1.5877912219272099E-5</v>
          </cell>
          <cell r="E8">
            <v>-1.8502335061350501E-5</v>
          </cell>
          <cell r="F8">
            <v>-1.6516854692931899E-5</v>
          </cell>
        </row>
        <row r="9">
          <cell r="A9">
            <v>-1.00000000000003E-4</v>
          </cell>
          <cell r="B9">
            <v>-1.1537384543294E-4</v>
          </cell>
          <cell r="C9">
            <v>-1.6985084142370799E-5</v>
          </cell>
          <cell r="D9">
            <v>-1.59732704182437E-5</v>
          </cell>
          <cell r="E9">
            <v>-1.6861838128236501E-5</v>
          </cell>
          <cell r="F9">
            <v>-1.5713777487741001E-5</v>
          </cell>
        </row>
        <row r="10">
          <cell r="A10">
            <v>1.00000000000003E-4</v>
          </cell>
          <cell r="B10">
            <v>-7.9917259560223102E-7</v>
          </cell>
          <cell r="C10">
            <v>-1.69850841351226E-5</v>
          </cell>
          <cell r="D10">
            <v>-2.0585655911504601E-5</v>
          </cell>
          <cell r="E10">
            <v>-1.5779820921579001E-5</v>
          </cell>
          <cell r="F10">
            <v>-2.0590800653536899E-5</v>
          </cell>
        </row>
        <row r="11">
          <cell r="A11">
            <v>-9.9999999999995898E-5</v>
          </cell>
          <cell r="B11">
            <v>1.8826149647076099E-5</v>
          </cell>
          <cell r="C11">
            <v>-1.69850841024071E-5</v>
          </cell>
          <cell r="D11">
            <v>-1.3938409086968599E-5</v>
          </cell>
          <cell r="E11">
            <v>-1.83913973729575E-5</v>
          </cell>
          <cell r="F11">
            <v>-1.4149938811945701E-5</v>
          </cell>
        </row>
        <row r="12">
          <cell r="A12">
            <v>0</v>
          </cell>
          <cell r="B12">
            <v>-7.6481395739630005E-5</v>
          </cell>
          <cell r="C12">
            <v>-1.6985084135970801E-5</v>
          </cell>
          <cell r="D12">
            <v>-1.3664504457166699E-5</v>
          </cell>
          <cell r="E12">
            <v>-1.9333286533275401E-5</v>
          </cell>
          <cell r="F12">
            <v>-1.43505764955102E-5</v>
          </cell>
        </row>
        <row r="13">
          <cell r="A13">
            <v>0</v>
          </cell>
          <cell r="B13">
            <v>1.5287111248935901E-4</v>
          </cell>
          <cell r="C13">
            <v>-1.6985084068686499E-5</v>
          </cell>
          <cell r="D13">
            <v>-1.53809405925521E-5</v>
          </cell>
          <cell r="E13">
            <v>-1.2285802211425599E-5</v>
          </cell>
          <cell r="F13">
            <v>-1.24536079012229E-5</v>
          </cell>
        </row>
        <row r="14">
          <cell r="A14">
            <v>-9.9999999999995898E-5</v>
          </cell>
          <cell r="B14">
            <v>-3.0780635762595602E-4</v>
          </cell>
          <cell r="C14">
            <v>-1.6985084113505001E-5</v>
          </cell>
          <cell r="D14">
            <v>-1.3213592435759899E-5</v>
          </cell>
          <cell r="E14">
            <v>-1.2608406300830799E-5</v>
          </cell>
          <cell r="F14">
            <v>-1.0058098442797001E-5</v>
          </cell>
        </row>
        <row r="15">
          <cell r="A15">
            <v>-1.0000000000001001E-4</v>
          </cell>
          <cell r="B15">
            <v>-2.6685570649063599E-4</v>
          </cell>
          <cell r="C15">
            <v>-1.69850841359305E-5</v>
          </cell>
          <cell r="D15">
            <v>-2.0812804901620402E-5</v>
          </cell>
          <cell r="E15">
            <v>-1.93537401189035E-5</v>
          </cell>
          <cell r="F15">
            <v>-2.2857186601753399E-5</v>
          </cell>
        </row>
        <row r="16">
          <cell r="A16">
            <v>0</v>
          </cell>
          <cell r="B16">
            <v>-3.7799113211756798E-5</v>
          </cell>
          <cell r="C16">
            <v>-1.6985084079079E-5</v>
          </cell>
          <cell r="D16">
            <v>-1.64470888732949E-5</v>
          </cell>
          <cell r="E16">
            <v>-1.4356510284409099E-5</v>
          </cell>
          <cell r="F16">
            <v>-1.48773643499784E-5</v>
          </cell>
        </row>
        <row r="17">
          <cell r="A17">
            <v>0</v>
          </cell>
          <cell r="B17">
            <v>5.6474837740487002E-5</v>
          </cell>
          <cell r="C17">
            <v>-1.6985084092910099E-5</v>
          </cell>
          <cell r="D17">
            <v>-1.55372527203658E-5</v>
          </cell>
          <cell r="E17">
            <v>-1.5028206318032301E-5</v>
          </cell>
          <cell r="F17">
            <v>-1.41713148047057E-5</v>
          </cell>
        </row>
        <row r="18">
          <cell r="A18">
            <v>-8.0000000000000199E-4</v>
          </cell>
          <cell r="B18">
            <v>-8.4766345819498599E-4</v>
          </cell>
          <cell r="C18">
            <v>-1.6985084084611199E-5</v>
          </cell>
          <cell r="D18">
            <v>-2.3502976898521101E-5</v>
          </cell>
          <cell r="E18">
            <v>-2.01832105683114E-5</v>
          </cell>
          <cell r="F18">
            <v>-2.6517594203729102E-5</v>
          </cell>
        </row>
        <row r="19">
          <cell r="A19">
            <v>-2.00000000000006E-4</v>
          </cell>
          <cell r="B19">
            <v>-1.0547829325453101E-4</v>
          </cell>
          <cell r="C19">
            <v>-1.6985084069241099E-5</v>
          </cell>
          <cell r="D19">
            <v>-1.5576049760004098E-5</v>
          </cell>
          <cell r="E19">
            <v>-2.0026128144359301E-5</v>
          </cell>
          <cell r="F19">
            <v>-1.7009325788195801E-5</v>
          </cell>
        </row>
        <row r="20">
          <cell r="A20">
            <v>0</v>
          </cell>
          <cell r="B20">
            <v>-9.2122616983107504E-5</v>
          </cell>
          <cell r="C20">
            <v>-1.6985084135464899E-5</v>
          </cell>
          <cell r="D20">
            <v>-1.43585183373637E-5</v>
          </cell>
          <cell r="E20">
            <v>-1.6247383127203901E-5</v>
          </cell>
          <cell r="F20">
            <v>-1.34515310225751E-5</v>
          </cell>
        </row>
        <row r="21">
          <cell r="A21">
            <v>0</v>
          </cell>
          <cell r="B21">
            <v>6.14370715933716E-5</v>
          </cell>
          <cell r="C21">
            <v>-1.6985084117638E-5</v>
          </cell>
          <cell r="D21">
            <v>-1.6949569037281901E-5</v>
          </cell>
          <cell r="E21">
            <v>-1.5339139886657599E-5</v>
          </cell>
          <cell r="F21">
            <v>-1.6023431524418201E-5</v>
          </cell>
        </row>
        <row r="22">
          <cell r="A22">
            <v>-2.0999999999999999E-3</v>
          </cell>
          <cell r="B22">
            <v>-1.9754689273956401E-3</v>
          </cell>
          <cell r="C22">
            <v>-1.6985084159593198E-5</v>
          </cell>
          <cell r="D22">
            <v>-1.87976588377489E-5</v>
          </cell>
          <cell r="E22">
            <v>-1.8547014034054101E-5</v>
          </cell>
          <cell r="F22">
            <v>-2.0011698733895198E-5</v>
          </cell>
        </row>
        <row r="23">
          <cell r="A23">
            <v>-1.1000000000000001E-3</v>
          </cell>
          <cell r="B23">
            <v>-4.9292383547905403E-4</v>
          </cell>
          <cell r="C23">
            <v>-1.6985084108603699E-5</v>
          </cell>
          <cell r="D23">
            <v>-1.4803462907564299E-5</v>
          </cell>
          <cell r="E23">
            <v>-1.8572277382979901E-5</v>
          </cell>
          <cell r="F23">
            <v>-1.5279028139180199E-5</v>
          </cell>
        </row>
        <row r="24">
          <cell r="A24">
            <v>3.9999999999999801E-4</v>
          </cell>
          <cell r="B24">
            <v>3.0397739032483699E-4</v>
          </cell>
          <cell r="C24">
            <v>-1.6985084165703E-5</v>
          </cell>
          <cell r="D24">
            <v>-1.6473455357625399E-5</v>
          </cell>
          <cell r="E24">
            <v>-1.2485946546790401E-5</v>
          </cell>
          <cell r="F24">
            <v>-1.3863777705402901E-5</v>
          </cell>
        </row>
        <row r="25">
          <cell r="A25">
            <v>3.0000000000000198E-4</v>
          </cell>
          <cell r="B25">
            <v>3.58198602195854E-4</v>
          </cell>
          <cell r="C25">
            <v>-1.69850841084051E-5</v>
          </cell>
          <cell r="D25">
            <v>-2.4330251347538502E-5</v>
          </cell>
          <cell r="E25">
            <v>-1.4273742501812999E-5</v>
          </cell>
          <cell r="F25">
            <v>-2.4199638526786001E-5</v>
          </cell>
        </row>
        <row r="26">
          <cell r="A26">
            <v>9.9999999999995898E-5</v>
          </cell>
          <cell r="B26">
            <v>3.0290541094845701E-5</v>
          </cell>
          <cell r="C26">
            <v>-1.6985084143328699E-5</v>
          </cell>
          <cell r="D26">
            <v>-1.6362503237948099E-5</v>
          </cell>
          <cell r="E26">
            <v>-1.7765434955966E-5</v>
          </cell>
          <cell r="F26">
            <v>-1.6681110502986198E-5</v>
          </cell>
        </row>
        <row r="27">
          <cell r="A27">
            <v>2.9999999999999499E-4</v>
          </cell>
          <cell r="B27">
            <v>5.3151034313957699E-4</v>
          </cell>
          <cell r="C27">
            <v>-1.6985084092430401E-5</v>
          </cell>
          <cell r="D27">
            <v>-1.6123000083528499E-5</v>
          </cell>
          <cell r="E27">
            <v>-1.6739849173025899E-5</v>
          </cell>
          <cell r="F27">
            <v>-1.5823574634075201E-5</v>
          </cell>
        </row>
        <row r="28">
          <cell r="A28">
            <v>0</v>
          </cell>
          <cell r="B28">
            <v>-4.8104356251370599E-5</v>
          </cell>
          <cell r="C28">
            <v>-1.6985084140652901E-5</v>
          </cell>
          <cell r="D28">
            <v>-1.5950078380493198E-5</v>
          </cell>
          <cell r="E28">
            <v>-1.7830459828770801E-5</v>
          </cell>
          <cell r="F28">
            <v>-1.6227300216798801E-5</v>
          </cell>
        </row>
        <row r="29">
          <cell r="A29">
            <v>0</v>
          </cell>
          <cell r="B29">
            <v>-1.6258592164725E-4</v>
          </cell>
          <cell r="C29">
            <v>-1.6985084174613E-5</v>
          </cell>
          <cell r="D29">
            <v>-1.5957255788832799E-5</v>
          </cell>
          <cell r="E29">
            <v>-1.9006567812324602E-5</v>
          </cell>
          <cell r="F29">
            <v>-1.6892819130607599E-5</v>
          </cell>
        </row>
        <row r="30">
          <cell r="A30">
            <v>9.9999999999995898E-5</v>
          </cell>
          <cell r="B30">
            <v>2.9530023779853398E-4</v>
          </cell>
          <cell r="C30">
            <v>-1.6985084104529399E-5</v>
          </cell>
          <cell r="D30">
            <v>-1.60787554341647E-5</v>
          </cell>
          <cell r="E30">
            <v>-1.2424089399779E-5</v>
          </cell>
          <cell r="F30">
            <v>-1.33601541504248E-5</v>
          </cell>
        </row>
        <row r="31">
          <cell r="A31">
            <v>0</v>
          </cell>
          <cell r="B31">
            <v>2.4262845767869001E-5</v>
          </cell>
          <cell r="C31">
            <v>-1.6985084118656601E-5</v>
          </cell>
          <cell r="D31">
            <v>-1.5818322687395301E-5</v>
          </cell>
          <cell r="E31">
            <v>-1.6902627225964999E-5</v>
          </cell>
          <cell r="F31">
            <v>-1.5552419796003399E-5</v>
          </cell>
        </row>
        <row r="32">
          <cell r="A32">
            <v>0</v>
          </cell>
          <cell r="B32">
            <v>6.5923093377601901E-5</v>
          </cell>
          <cell r="C32">
            <v>-1.69850841082526E-5</v>
          </cell>
          <cell r="D32">
            <v>-1.9626937266385199E-5</v>
          </cell>
          <cell r="E32">
            <v>-1.6354835824585101E-5</v>
          </cell>
          <cell r="F32">
            <v>-1.9772650837825199E-5</v>
          </cell>
        </row>
        <row r="33">
          <cell r="A33">
            <v>0</v>
          </cell>
          <cell r="B33">
            <v>4.9087250807046199E-5</v>
          </cell>
          <cell r="C33">
            <v>-1.69850841118059E-5</v>
          </cell>
          <cell r="D33">
            <v>-1.51448365399941E-5</v>
          </cell>
          <cell r="E33">
            <v>-1.7188132039568798E-5</v>
          </cell>
          <cell r="F33">
            <v>-1.49115219534597E-5</v>
          </cell>
        </row>
        <row r="34">
          <cell r="A34">
            <v>-9.9999999999995898E-5</v>
          </cell>
          <cell r="B34">
            <v>-7.2040178797805901E-6</v>
          </cell>
          <cell r="C34">
            <v>-1.6985084131038102E-5</v>
          </cell>
          <cell r="D34">
            <v>-1.9813400908195501E-5</v>
          </cell>
          <cell r="E34">
            <v>-1.38748180982022E-5</v>
          </cell>
          <cell r="F34">
            <v>-1.86088780015671E-5</v>
          </cell>
        </row>
        <row r="35">
          <cell r="A35">
            <v>1.9999999999999901E-4</v>
          </cell>
          <cell r="B35">
            <v>2.34068434836494E-4</v>
          </cell>
          <cell r="C35">
            <v>-1.6985084112385599E-5</v>
          </cell>
          <cell r="D35">
            <v>-1.4801471497628E-5</v>
          </cell>
          <cell r="E35">
            <v>-1.49392618583354E-5</v>
          </cell>
          <cell r="F35">
            <v>-1.32472120288427E-5</v>
          </cell>
        </row>
        <row r="36">
          <cell r="A36">
            <v>-7.9999999999999505E-4</v>
          </cell>
          <cell r="B36">
            <v>-3.6950033686228197E-4</v>
          </cell>
          <cell r="C36">
            <v>-1.6985084182237499E-5</v>
          </cell>
          <cell r="D36">
            <v>-1.9850702411910301E-5</v>
          </cell>
          <cell r="E36">
            <v>-1.6441793594230801E-5</v>
          </cell>
          <cell r="F36">
            <v>-2.0087153586584402E-5</v>
          </cell>
        </row>
        <row r="37">
          <cell r="A37">
            <v>7.9999999999999505E-4</v>
          </cell>
          <cell r="B37">
            <v>1.1033983795972801E-3</v>
          </cell>
          <cell r="C37">
            <v>-1.69850841427579E-5</v>
          </cell>
          <cell r="D37">
            <v>-1.6645331762934301E-5</v>
          </cell>
          <cell r="E37">
            <v>-1.266293833786E-5</v>
          </cell>
          <cell r="F37">
            <v>-1.41669089976996E-5</v>
          </cell>
        </row>
        <row r="38">
          <cell r="A38">
            <v>9.9999999999995898E-5</v>
          </cell>
          <cell r="B38">
            <v>-3.2756746552809497E-5</v>
          </cell>
          <cell r="C38">
            <v>-1.6985084139018101E-5</v>
          </cell>
          <cell r="D38">
            <v>-1.90517995105809E-5</v>
          </cell>
          <cell r="E38">
            <v>-1.5256142559470701E-5</v>
          </cell>
          <cell r="F38">
            <v>-1.8475401251576499E-5</v>
          </cell>
        </row>
        <row r="39">
          <cell r="A39">
            <v>-1.00000000000003E-4</v>
          </cell>
          <cell r="B39">
            <v>-1.5875497787111901E-5</v>
          </cell>
          <cell r="C39">
            <v>-1.6985084118228798E-5</v>
          </cell>
          <cell r="D39">
            <v>-1.6151617176433401E-5</v>
          </cell>
          <cell r="E39">
            <v>-1.8695894809626599E-5</v>
          </cell>
          <cell r="F39">
            <v>-1.69502561659546E-5</v>
          </cell>
        </row>
        <row r="40">
          <cell r="A40">
            <v>0</v>
          </cell>
          <cell r="B40">
            <v>-1.01062760438337E-4</v>
          </cell>
          <cell r="C40">
            <v>-1.6985084156692798E-5</v>
          </cell>
          <cell r="D40">
            <v>-1.3282963200154101E-5</v>
          </cell>
          <cell r="E40">
            <v>-1.7108145634444401E-5</v>
          </cell>
          <cell r="F40">
            <v>-1.26541526713597E-5</v>
          </cell>
        </row>
        <row r="41">
          <cell r="A41">
            <v>0</v>
          </cell>
          <cell r="B41">
            <v>3.4391227543736399E-5</v>
          </cell>
          <cell r="C41">
            <v>-1.6985084114475199E-5</v>
          </cell>
          <cell r="D41">
            <v>-1.7727411273847099E-5</v>
          </cell>
          <cell r="E41">
            <v>-1.6709586277619699E-5</v>
          </cell>
          <cell r="F41">
            <v>-1.77133840174985E-5</v>
          </cell>
        </row>
        <row r="42">
          <cell r="A42">
            <v>0</v>
          </cell>
          <cell r="B42">
            <v>-4.3634112834077201E-5</v>
          </cell>
          <cell r="C42">
            <v>-1.6985084136469301E-5</v>
          </cell>
          <cell r="D42">
            <v>-1.93339814419572E-5</v>
          </cell>
          <cell r="E42">
            <v>-1.64534878991944E-5</v>
          </cell>
          <cell r="F42">
            <v>-1.9479604550854101E-5</v>
          </cell>
        </row>
        <row r="43">
          <cell r="A43">
            <v>0</v>
          </cell>
          <cell r="B43">
            <v>5.25421999364728E-5</v>
          </cell>
          <cell r="C43">
            <v>-1.69850840949435E-5</v>
          </cell>
          <cell r="D43">
            <v>-1.4620809767574699E-5</v>
          </cell>
          <cell r="E43">
            <v>-1.5839740149783099E-5</v>
          </cell>
          <cell r="F43">
            <v>-1.3535528808536E-5</v>
          </cell>
        </row>
        <row r="44">
          <cell r="A44">
            <v>0</v>
          </cell>
          <cell r="B44">
            <v>-1.03859551347776E-4</v>
          </cell>
          <cell r="C44">
            <v>-1.69850841453079E-5</v>
          </cell>
          <cell r="D44">
            <v>-1.60739209596123E-5</v>
          </cell>
          <cell r="E44">
            <v>-1.6412109095656101E-5</v>
          </cell>
          <cell r="F44">
            <v>-1.55821681652659E-5</v>
          </cell>
        </row>
        <row r="45">
          <cell r="A45">
            <v>1.00000000000003E-4</v>
          </cell>
          <cell r="B45">
            <v>1.2738915379584799E-4</v>
          </cell>
          <cell r="C45">
            <v>-1.6985084100935499E-5</v>
          </cell>
          <cell r="D45">
            <v>-1.6092162194348201E-5</v>
          </cell>
          <cell r="E45">
            <v>-1.5285887061612299E-5</v>
          </cell>
          <cell r="F45">
            <v>-1.49747242165777E-5</v>
          </cell>
        </row>
        <row r="46">
          <cell r="A46">
            <v>0</v>
          </cell>
          <cell r="B46">
            <v>-3.7717493413531297E-5</v>
          </cell>
          <cell r="C46">
            <v>-1.6985084137197302E-5</v>
          </cell>
          <cell r="D46">
            <v>-1.59155144092901E-5</v>
          </cell>
          <cell r="E46">
            <v>-1.6887805979380702E-5</v>
          </cell>
          <cell r="F46">
            <v>-1.5659645059084199E-5</v>
          </cell>
        </row>
        <row r="47">
          <cell r="A47">
            <v>0</v>
          </cell>
          <cell r="B47">
            <v>-7.94203322791152E-7</v>
          </cell>
          <cell r="C47">
            <v>-1.6985084117266501E-5</v>
          </cell>
          <cell r="D47">
            <v>-1.4902582976558299E-5</v>
          </cell>
          <cell r="E47">
            <v>-1.7539056070498101E-5</v>
          </cell>
          <cell r="F47">
            <v>-1.48196536352682E-5</v>
          </cell>
        </row>
        <row r="48">
          <cell r="A48">
            <v>-1.00000000000003E-4</v>
          </cell>
          <cell r="B48">
            <v>-1.64127264343446E-4</v>
          </cell>
          <cell r="C48">
            <v>-1.6985084148657098E-5</v>
          </cell>
          <cell r="D48">
            <v>-1.47400536952794E-5</v>
          </cell>
          <cell r="E48">
            <v>-1.8763814945962299E-5</v>
          </cell>
          <cell r="F48">
            <v>-1.53106667129191E-5</v>
          </cell>
        </row>
        <row r="49">
          <cell r="A49">
            <v>-1.40000000000001E-3</v>
          </cell>
          <cell r="B49">
            <v>-1.1361564898755799E-3</v>
          </cell>
          <cell r="C49">
            <v>-1.6985084163945701E-5</v>
          </cell>
          <cell r="D49">
            <v>-1.9107506702045599E-5</v>
          </cell>
          <cell r="E49">
            <v>-1.7007867029773899E-5</v>
          </cell>
          <cell r="F49">
            <v>-1.9520140755994899E-5</v>
          </cell>
        </row>
        <row r="50">
          <cell r="A50">
            <v>0</v>
          </cell>
          <cell r="B50">
            <v>1.68773515968078E-6</v>
          </cell>
          <cell r="C50">
            <v>-1.6985084123726201E-5</v>
          </cell>
          <cell r="D50">
            <v>-1.6807274335691002E-5</v>
          </cell>
          <cell r="E50">
            <v>-1.63483398040605E-5</v>
          </cell>
          <cell r="F50">
            <v>-1.64180777617857E-5</v>
          </cell>
        </row>
        <row r="51">
          <cell r="A51">
            <v>0</v>
          </cell>
          <cell r="B51">
            <v>6.6095219048691807E-5</v>
          </cell>
          <cell r="C51">
            <v>-1.6985084086679599E-5</v>
          </cell>
          <cell r="D51">
            <v>-1.6647282109061401E-5</v>
          </cell>
          <cell r="E51">
            <v>-1.83237243133405E-5</v>
          </cell>
          <cell r="F51">
            <v>-1.7331415117543202E-5</v>
          </cell>
        </row>
        <row r="52">
          <cell r="A52">
            <v>-5.9999999999999604E-4</v>
          </cell>
          <cell r="B52">
            <v>-1.1182853252104E-4</v>
          </cell>
          <cell r="C52">
            <v>-1.6985084136087499E-5</v>
          </cell>
          <cell r="D52">
            <v>-1.86804290330298E-5</v>
          </cell>
          <cell r="E52">
            <v>-1.4903915227848199E-5</v>
          </cell>
          <cell r="F52">
            <v>-1.7837298338661899E-5</v>
          </cell>
        </row>
        <row r="53">
          <cell r="A53">
            <v>0</v>
          </cell>
          <cell r="B53">
            <v>4.5887516650154099E-5</v>
          </cell>
          <cell r="C53">
            <v>-1.6985084106097101E-5</v>
          </cell>
          <cell r="D53">
            <v>-1.7963015794709101E-5</v>
          </cell>
          <cell r="E53">
            <v>-1.73498101725033E-5</v>
          </cell>
          <cell r="F53">
            <v>-1.8351018534879799E-5</v>
          </cell>
        </row>
        <row r="54">
          <cell r="A54">
            <v>0</v>
          </cell>
          <cell r="B54">
            <v>-7.7755416306460693E-6</v>
          </cell>
          <cell r="C54">
            <v>-1.6985084123527301E-5</v>
          </cell>
          <cell r="D54">
            <v>-1.3648307841612601E-5</v>
          </cell>
          <cell r="E54">
            <v>-1.6684044508134E-5</v>
          </cell>
          <cell r="F54">
            <v>-1.28514272377995E-5</v>
          </cell>
        </row>
        <row r="55">
          <cell r="A55">
            <v>-5.9999999999999604E-4</v>
          </cell>
          <cell r="B55">
            <v>-2.4291164062962E-4</v>
          </cell>
          <cell r="C55">
            <v>-1.6985084191232999E-5</v>
          </cell>
          <cell r="D55">
            <v>-1.70595658733919E-5</v>
          </cell>
          <cell r="E55">
            <v>-1.6530218196926499E-5</v>
          </cell>
          <cell r="F55">
            <v>-1.6819505738821599E-5</v>
          </cell>
        </row>
        <row r="56">
          <cell r="A56">
            <v>0</v>
          </cell>
          <cell r="B56">
            <v>-3.0054325746778799E-6</v>
          </cell>
          <cell r="C56">
            <v>-1.6985084123247401E-5</v>
          </cell>
          <cell r="D56">
            <v>-1.6354307054102599E-5</v>
          </cell>
          <cell r="E56">
            <v>-1.68297630266882E-5</v>
          </cell>
          <cell r="F56">
            <v>-1.6148691546662202E-5</v>
          </cell>
        </row>
        <row r="57">
          <cell r="A57">
            <v>9.9999999999995898E-5</v>
          </cell>
          <cell r="B57">
            <v>5.6494394795354203E-5</v>
          </cell>
          <cell r="C57">
            <v>-1.6985084105719301E-5</v>
          </cell>
          <cell r="D57">
            <v>-1.84868180273686E-5</v>
          </cell>
          <cell r="E57">
            <v>-1.6738560394788999E-5</v>
          </cell>
          <cell r="F57">
            <v>-1.8632063641526901E-5</v>
          </cell>
        </row>
        <row r="58">
          <cell r="A58">
            <v>0</v>
          </cell>
          <cell r="B58">
            <v>-2.0417158747180299E-5</v>
          </cell>
          <cell r="C58">
            <v>-1.6985084124699198E-5</v>
          </cell>
          <cell r="D58">
            <v>-1.59906590179889E-5</v>
          </cell>
          <cell r="E58">
            <v>-1.7336696346507699E-5</v>
          </cell>
          <cell r="F58">
            <v>-1.5999704395279702E-5</v>
          </cell>
        </row>
        <row r="59">
          <cell r="A59">
            <v>7.9999999999999505E-4</v>
          </cell>
          <cell r="B59">
            <v>1.01756339760042E-3</v>
          </cell>
          <cell r="C59">
            <v>-1.6985084098006199E-5</v>
          </cell>
          <cell r="D59">
            <v>-1.35911767743426E-5</v>
          </cell>
          <cell r="E59">
            <v>-1.47673476610462E-5</v>
          </cell>
          <cell r="F59">
            <v>-1.17128398664455E-5</v>
          </cell>
        </row>
        <row r="60">
          <cell r="A60">
            <v>1.00000000000003E-4</v>
          </cell>
          <cell r="B60">
            <v>3.27022311909502E-5</v>
          </cell>
          <cell r="C60">
            <v>-1.6985084113979498E-5</v>
          </cell>
          <cell r="D60">
            <v>-1.42941368649112E-5</v>
          </cell>
          <cell r="E60">
            <v>-1.8514406609126E-5</v>
          </cell>
          <cell r="F60">
            <v>-1.46414074311398E-5</v>
          </cell>
        </row>
        <row r="61">
          <cell r="A61">
            <v>0</v>
          </cell>
          <cell r="B61">
            <v>5.9839695149703399E-5</v>
          </cell>
          <cell r="C61">
            <v>-1.698508410989E-5</v>
          </cell>
          <cell r="D61">
            <v>-1.54415159596862E-5</v>
          </cell>
          <cell r="E61">
            <v>-1.52518925025046E-5</v>
          </cell>
          <cell r="F61">
            <v>-1.4182493303634201E-5</v>
          </cell>
        </row>
        <row r="62">
          <cell r="A62">
            <v>0</v>
          </cell>
          <cell r="B62">
            <v>7.6988841483856E-5</v>
          </cell>
          <cell r="C62">
            <v>-1.69850841189255E-5</v>
          </cell>
          <cell r="D62">
            <v>-1.5196151287648201E-5</v>
          </cell>
          <cell r="E62">
            <v>-1.66439052438795E-5</v>
          </cell>
          <cell r="F62">
            <v>-1.46684933052088E-5</v>
          </cell>
        </row>
        <row r="63">
          <cell r="A63">
            <v>-7.9999999999999505E-4</v>
          </cell>
          <cell r="B63">
            <v>-3.4936757323364101E-4</v>
          </cell>
          <cell r="C63">
            <v>-1.6985084143761899E-5</v>
          </cell>
          <cell r="D63">
            <v>-1.82202912512436E-5</v>
          </cell>
          <cell r="E63">
            <v>-1.5380035934494301E-5</v>
          </cell>
          <cell r="F63">
            <v>-1.75564285023999E-5</v>
          </cell>
        </row>
        <row r="64">
          <cell r="A64">
            <v>0</v>
          </cell>
          <cell r="B64">
            <v>-3.3042663640574697E-5</v>
          </cell>
          <cell r="C64">
            <v>-1.6985084124351E-5</v>
          </cell>
          <cell r="D64">
            <v>-1.7735342392294901E-5</v>
          </cell>
          <cell r="E64">
            <v>-1.4447724760654401E-5</v>
          </cell>
          <cell r="F64">
            <v>-1.64593044097349E-5</v>
          </cell>
        </row>
        <row r="65">
          <cell r="A65">
            <v>1.00000000000003E-4</v>
          </cell>
          <cell r="B65">
            <v>7.10978933316347E-5</v>
          </cell>
          <cell r="C65">
            <v>-1.69850841219891E-5</v>
          </cell>
          <cell r="D65">
            <v>-1.76587214556437E-5</v>
          </cell>
          <cell r="E65">
            <v>-1.57030155901618E-5</v>
          </cell>
          <cell r="F65">
            <v>-1.7069468241957102E-5</v>
          </cell>
        </row>
        <row r="66">
          <cell r="A66">
            <v>-5.0000000000000001E-4</v>
          </cell>
          <cell r="B66">
            <v>1.3843310683704399E-4</v>
          </cell>
          <cell r="C66">
            <v>-1.6985084070736999E-5</v>
          </cell>
          <cell r="D66">
            <v>-1.5650577050019999E-5</v>
          </cell>
          <cell r="E66">
            <v>-1.6435758620655499E-5</v>
          </cell>
          <cell r="F66">
            <v>-1.50922686525936E-5</v>
          </cell>
        </row>
        <row r="67">
          <cell r="A67">
            <v>1.00000000000003E-4</v>
          </cell>
          <cell r="B67">
            <v>-1.1914613799586999E-4</v>
          </cell>
          <cell r="C67">
            <v>-1.6985084230117199E-5</v>
          </cell>
          <cell r="D67">
            <v>-1.5553305145064298E-5</v>
          </cell>
          <cell r="E67">
            <v>-1.9350511230651101E-5</v>
          </cell>
          <cell r="F67">
            <v>-1.66048872793106E-5</v>
          </cell>
        </row>
        <row r="68">
          <cell r="A68">
            <v>-7.0000000000000596E-4</v>
          </cell>
          <cell r="B68">
            <v>-3.2448597195664701E-4</v>
          </cell>
          <cell r="C68">
            <v>-1.6985084198438099E-5</v>
          </cell>
          <cell r="D68">
            <v>-1.4950960593885499E-5</v>
          </cell>
          <cell r="E68">
            <v>-1.72661464742599E-5</v>
          </cell>
          <cell r="F68">
            <v>-1.4724695740186E-5</v>
          </cell>
        </row>
        <row r="69">
          <cell r="A69">
            <v>-6.0000000000000298E-4</v>
          </cell>
          <cell r="B69">
            <v>-2.7957565167301699E-4</v>
          </cell>
          <cell r="C69">
            <v>-1.69850843068223E-5</v>
          </cell>
          <cell r="D69">
            <v>-2.04556662941992E-5</v>
          </cell>
          <cell r="E69">
            <v>-1.6756379709115401E-5</v>
          </cell>
          <cell r="F69">
            <v>-2.0981836743852901E-5</v>
          </cell>
        </row>
        <row r="70">
          <cell r="A70">
            <v>-1.00000000000003E-4</v>
          </cell>
          <cell r="B70">
            <v>-1.0946260243986099E-4</v>
          </cell>
          <cell r="C70">
            <v>-1.6985084214483E-5</v>
          </cell>
          <cell r="D70">
            <v>-2.27275474496012E-5</v>
          </cell>
          <cell r="E70">
            <v>-1.47590639687309E-5</v>
          </cell>
          <cell r="F70">
            <v>-2.2566059729990201E-5</v>
          </cell>
        </row>
        <row r="71">
          <cell r="A71">
            <v>2.9999999999999499E-4</v>
          </cell>
          <cell r="B71">
            <v>2.3368803091984201E-4</v>
          </cell>
          <cell r="C71">
            <v>-1.6985084168921E-5</v>
          </cell>
          <cell r="D71">
            <v>-1.6026324602709301E-5</v>
          </cell>
          <cell r="E71">
            <v>-1.22714414348285E-5</v>
          </cell>
          <cell r="F71">
            <v>-1.3212573164216701E-5</v>
          </cell>
        </row>
        <row r="72">
          <cell r="A72">
            <v>1.9999999999999199E-4</v>
          </cell>
          <cell r="B72">
            <v>1.9240555232808801E-4</v>
          </cell>
          <cell r="C72">
            <v>-1.69850841526862E-5</v>
          </cell>
          <cell r="D72">
            <v>-1.2161067914371E-5</v>
          </cell>
          <cell r="E72">
            <v>-1.6045668450855601E-5</v>
          </cell>
          <cell r="F72">
            <v>-1.0727356177111301E-5</v>
          </cell>
        </row>
        <row r="73">
          <cell r="A73">
            <v>9.9999999999989E-5</v>
          </cell>
          <cell r="B73">
            <v>4.1415316714349099E-5</v>
          </cell>
          <cell r="C73">
            <v>-1.69850841800892E-5</v>
          </cell>
          <cell r="D73">
            <v>-1.50735931674253E-5</v>
          </cell>
          <cell r="E73">
            <v>-1.7094379431055602E-5</v>
          </cell>
          <cell r="F73">
            <v>-1.47744834719758E-5</v>
          </cell>
        </row>
        <row r="74">
          <cell r="A74">
            <v>6.0000000000000298E-4</v>
          </cell>
          <cell r="B74">
            <v>7.1227446321136796E-4</v>
          </cell>
          <cell r="C74">
            <v>-1.6985084334648501E-5</v>
          </cell>
          <cell r="D74">
            <v>-2.5888799742563399E-5</v>
          </cell>
          <cell r="E74">
            <v>-2.1224623726145699E-5</v>
          </cell>
          <cell r="F74">
            <v>-2.9934701071245499E-5</v>
          </cell>
        </row>
        <row r="75">
          <cell r="A75">
            <v>2.9999999999999499E-4</v>
          </cell>
          <cell r="B75">
            <v>-3.0937677328985401E-4</v>
          </cell>
          <cell r="C75">
            <v>-1.69850841301464E-5</v>
          </cell>
          <cell r="D75">
            <v>-1.4236347264177801E-5</v>
          </cell>
          <cell r="E75">
            <v>-1.83852125679019E-5</v>
          </cell>
          <cell r="F75">
            <v>-1.45005596406629E-5</v>
          </cell>
        </row>
        <row r="76">
          <cell r="A76">
            <v>6.6E-3</v>
          </cell>
          <cell r="B76">
            <v>5.7646497908267098E-3</v>
          </cell>
          <cell r="C76">
            <v>-1.69850840825501E-5</v>
          </cell>
          <cell r="D76">
            <v>-2.1195666884688801E-5</v>
          </cell>
          <cell r="E76">
            <v>-3.9216359741868502E-5</v>
          </cell>
          <cell r="F76">
            <v>-3.4407703824873401E-5</v>
          </cell>
        </row>
        <row r="77">
          <cell r="A77">
            <v>4.1000000000000099E-3</v>
          </cell>
          <cell r="B77">
            <v>3.29111027226993E-3</v>
          </cell>
          <cell r="C77">
            <v>-1.6985084186589301E-5</v>
          </cell>
          <cell r="D77">
            <v>-2.29223627902198E-5</v>
          </cell>
          <cell r="E77">
            <v>-1.9993211796138898E-5</v>
          </cell>
          <cell r="F77">
            <v>-2.5721444910774299E-5</v>
          </cell>
        </row>
        <row r="78">
          <cell r="A78">
            <v>1.1000000000000001E-3</v>
          </cell>
          <cell r="B78">
            <v>-1.13153594017469E-3</v>
          </cell>
          <cell r="C78">
            <v>-1.69850839889128E-5</v>
          </cell>
          <cell r="D78">
            <v>-1.18726123189044E-5</v>
          </cell>
          <cell r="E78">
            <v>-2.5874666578758201E-5</v>
          </cell>
          <cell r="F78">
            <v>-1.5875155256502698E-5</v>
          </cell>
        </row>
        <row r="79">
          <cell r="A79">
            <v>1.2999999999999999E-3</v>
          </cell>
          <cell r="B79">
            <v>-1.0309557555297499E-3</v>
          </cell>
          <cell r="C79">
            <v>-1.6985084131002499E-5</v>
          </cell>
          <cell r="D79">
            <v>-2.5791861538358301E-5</v>
          </cell>
          <cell r="E79">
            <v>-2.1411710927216899E-5</v>
          </cell>
          <cell r="F79">
            <v>-2.9924007084776999E-5</v>
          </cell>
        </row>
        <row r="80">
          <cell r="A80">
            <v>-2.3999999999999998E-3</v>
          </cell>
          <cell r="B80">
            <v>-3.17111466109498E-3</v>
          </cell>
          <cell r="C80">
            <v>-1.6985084255666501E-5</v>
          </cell>
          <cell r="D80">
            <v>-2.1763048396469302E-5</v>
          </cell>
          <cell r="E80">
            <v>-3.0428108444777901E-5</v>
          </cell>
          <cell r="F80">
            <v>-3.0172760577507301E-5</v>
          </cell>
        </row>
        <row r="81">
          <cell r="A81">
            <v>-1.00000000000003E-4</v>
          </cell>
          <cell r="B81">
            <v>-7.7748309269711901E-4</v>
          </cell>
          <cell r="C81">
            <v>-1.6985084119481601E-5</v>
          </cell>
          <cell r="D81">
            <v>-2.0973540278595599E-5</v>
          </cell>
          <cell r="E81">
            <v>-1.8695715066611602E-5</v>
          </cell>
          <cell r="F81">
            <v>-2.2680626458462199E-5</v>
          </cell>
        </row>
        <row r="82">
          <cell r="A82">
            <v>-4.9999999999999697E-4</v>
          </cell>
          <cell r="B82">
            <v>-5.7240876715883705E-4</v>
          </cell>
          <cell r="C82">
            <v>-1.6985084128609099E-5</v>
          </cell>
          <cell r="D82">
            <v>-2.47732265298582E-5</v>
          </cell>
          <cell r="E82">
            <v>-1.9449496272447598E-5</v>
          </cell>
          <cell r="F82">
            <v>-2.7617322194537401E-5</v>
          </cell>
        </row>
        <row r="83">
          <cell r="A83">
            <v>0</v>
          </cell>
          <cell r="B83">
            <v>-2.5729552292800802E-4</v>
          </cell>
          <cell r="C83">
            <v>-1.6985084218093E-5</v>
          </cell>
          <cell r="D83">
            <v>-1.74338723118336E-5</v>
          </cell>
          <cell r="E83">
            <v>-1.3959712257965801E-5</v>
          </cell>
          <cell r="F83">
            <v>-1.58284211855547E-5</v>
          </cell>
        </row>
        <row r="84">
          <cell r="A84">
            <v>-9.9999999999995898E-5</v>
          </cell>
          <cell r="B84">
            <v>-6.9891645422004198E-5</v>
          </cell>
          <cell r="C84">
            <v>-1.6985084108071E-5</v>
          </cell>
          <cell r="D84">
            <v>-1.6413947960511998E-5</v>
          </cell>
          <cell r="E84">
            <v>-2.1241562950098601E-5</v>
          </cell>
          <cell r="F84">
            <v>-1.8684058523329299E-5</v>
          </cell>
        </row>
        <row r="85">
          <cell r="A85">
            <v>9.9999999999999395E-5</v>
          </cell>
          <cell r="B85">
            <v>-7.9185504271962005E-5</v>
          </cell>
          <cell r="C85">
            <v>-1.6985084234009E-5</v>
          </cell>
          <cell r="D85">
            <v>-1.75104892935492E-5</v>
          </cell>
          <cell r="E85">
            <v>-2.0476557576087601E-5</v>
          </cell>
          <cell r="F85">
            <v>-1.9559868466668501E-5</v>
          </cell>
        </row>
        <row r="86">
          <cell r="A86">
            <v>4.9999999999999697E-4</v>
          </cell>
          <cell r="B86">
            <v>4.13028809199279E-4</v>
          </cell>
          <cell r="C86">
            <v>-1.69850842573144E-5</v>
          </cell>
          <cell r="D86">
            <v>-1.48328188129617E-5</v>
          </cell>
          <cell r="E86">
            <v>-2.54745594919181E-5</v>
          </cell>
          <cell r="F86">
            <v>-1.9169619382086001E-5</v>
          </cell>
        </row>
        <row r="87">
          <cell r="A87">
            <v>-1.2999999999999999E-3</v>
          </cell>
          <cell r="B87">
            <v>-1.1263571698434201E-3</v>
          </cell>
          <cell r="C87">
            <v>-1.6985084159456799E-5</v>
          </cell>
          <cell r="D87">
            <v>-1.6908313947476599E-5</v>
          </cell>
          <cell r="E87">
            <v>-1.73726524744067E-5</v>
          </cell>
          <cell r="F87">
            <v>-1.7110349585893E-5</v>
          </cell>
        </row>
        <row r="88">
          <cell r="A88">
            <v>1.9999999999999901E-4</v>
          </cell>
          <cell r="B88">
            <v>7.18317135634202E-4</v>
          </cell>
          <cell r="C88">
            <v>-1.6985084287383799E-5</v>
          </cell>
          <cell r="D88">
            <v>-1.6397734135697101E-5</v>
          </cell>
          <cell r="E88">
            <v>-1.6310470157445699E-5</v>
          </cell>
          <cell r="F88">
            <v>-1.59102174508546E-5</v>
          </cell>
        </row>
        <row r="89">
          <cell r="A89">
            <v>-7.9999999999999505E-4</v>
          </cell>
          <cell r="B89">
            <v>-5.20718111101314E-4</v>
          </cell>
          <cell r="C89">
            <v>-1.69850842934903E-5</v>
          </cell>
          <cell r="D89">
            <v>-1.81132727409848E-5</v>
          </cell>
          <cell r="E89">
            <v>-1.3916973313639401E-5</v>
          </cell>
          <cell r="F89">
            <v>-1.6611959835508601E-5</v>
          </cell>
        </row>
        <row r="90">
          <cell r="A90">
            <v>1.5E-3</v>
          </cell>
          <cell r="B90">
            <v>1.89070482231627E-3</v>
          </cell>
          <cell r="C90">
            <v>-1.6985084236366601E-5</v>
          </cell>
          <cell r="D90">
            <v>-2.4866788278657601E-5</v>
          </cell>
          <cell r="E90">
            <v>-1.37398257186761E-5</v>
          </cell>
          <cell r="F90">
            <v>-2.4539017017371399E-5</v>
          </cell>
        </row>
        <row r="91">
          <cell r="A91">
            <v>-1.1999999999999899E-3</v>
          </cell>
          <cell r="B91">
            <v>-1.00349056176932E-3</v>
          </cell>
          <cell r="C91">
            <v>-1.69850841320248E-5</v>
          </cell>
          <cell r="D91">
            <v>-6.1023639364801998E-6</v>
          </cell>
          <cell r="E91">
            <v>-2.26007819628373E-5</v>
          </cell>
          <cell r="F91">
            <v>-7.1888413549401002E-6</v>
          </cell>
        </row>
        <row r="92">
          <cell r="A92">
            <v>-9.9999999999999395E-4</v>
          </cell>
          <cell r="B92">
            <v>-5.7492705393851298E-4</v>
          </cell>
          <cell r="C92">
            <v>-1.6985084095673599E-5</v>
          </cell>
          <cell r="D92">
            <v>-1.44240263519869E-5</v>
          </cell>
          <cell r="E92">
            <v>-1.8198596232073398E-5</v>
          </cell>
          <cell r="F92">
            <v>-1.46193549553652E-5</v>
          </cell>
        </row>
        <row r="93">
          <cell r="A93">
            <v>-1E-3</v>
          </cell>
          <cell r="B93">
            <v>-6.46024863958484E-4</v>
          </cell>
          <cell r="C93">
            <v>-1.6985084197289E-5</v>
          </cell>
          <cell r="D93">
            <v>-1.7939321449962401E-5</v>
          </cell>
          <cell r="E93">
            <v>-1.33020488306506E-5</v>
          </cell>
          <cell r="F93">
            <v>-1.6061727839179101E-5</v>
          </cell>
        </row>
        <row r="94">
          <cell r="A94">
            <v>9.9999999999995898E-5</v>
          </cell>
          <cell r="B94">
            <v>1.7814192248653401E-4</v>
          </cell>
          <cell r="C94">
            <v>-1.6985084077183201E-5</v>
          </cell>
          <cell r="D94">
            <v>-1.7672476055976699E-5</v>
          </cell>
          <cell r="E94">
            <v>-1.64863185867259E-5</v>
          </cell>
          <cell r="F94">
            <v>-1.7523377675307699E-5</v>
          </cell>
        </row>
        <row r="95">
          <cell r="A95">
            <v>-9.9999999999995898E-5</v>
          </cell>
          <cell r="B95">
            <v>-9.1037873728002305E-5</v>
          </cell>
          <cell r="C95">
            <v>-1.69850841187491E-5</v>
          </cell>
          <cell r="D95">
            <v>-1.47627269718988E-5</v>
          </cell>
          <cell r="E95">
            <v>-1.6704911343195199E-5</v>
          </cell>
          <cell r="F95">
            <v>-1.41874819002411E-5</v>
          </cell>
        </row>
        <row r="96">
          <cell r="A96">
            <v>0</v>
          </cell>
          <cell r="B96">
            <v>1.9232788951159101E-5</v>
          </cell>
          <cell r="C96">
            <v>-1.69850841147228E-5</v>
          </cell>
          <cell r="D96">
            <v>-1.66347398844756E-5</v>
          </cell>
          <cell r="E96">
            <v>-1.53352670973051E-5</v>
          </cell>
          <cell r="F96">
            <v>-1.56471188171489E-5</v>
          </cell>
        </row>
        <row r="97">
          <cell r="A97">
            <v>0</v>
          </cell>
          <cell r="B97">
            <v>-1.13515394169359E-4</v>
          </cell>
          <cell r="C97">
            <v>-1.6985084164307201E-5</v>
          </cell>
          <cell r="D97">
            <v>-1.3770682212730699E-5</v>
          </cell>
          <cell r="E97">
            <v>-1.58103962439565E-5</v>
          </cell>
          <cell r="F97">
            <v>-1.25088281851506E-5</v>
          </cell>
        </row>
        <row r="98">
          <cell r="A98">
            <v>1.2999999999999999E-3</v>
          </cell>
          <cell r="B98">
            <v>1.7035567856082299E-3</v>
          </cell>
          <cell r="C98">
            <v>-1.6985084190842599E-5</v>
          </cell>
          <cell r="D98">
            <v>-1.12210351828676E-5</v>
          </cell>
          <cell r="E98">
            <v>-2.0823378953563899E-5</v>
          </cell>
          <cell r="F98">
            <v>-1.22790932175809E-5</v>
          </cell>
        </row>
        <row r="99">
          <cell r="A99">
            <v>-1.89999999999999E-3</v>
          </cell>
          <cell r="B99">
            <v>-1.64822790103203E-3</v>
          </cell>
          <cell r="C99">
            <v>-1.69850841885719E-5</v>
          </cell>
          <cell r="D99">
            <v>-1.7638321221837201E-5</v>
          </cell>
          <cell r="E99">
            <v>-2.3008001092238402E-5</v>
          </cell>
          <cell r="F99">
            <v>-2.1125883611046899E-5</v>
          </cell>
        </row>
        <row r="100">
          <cell r="A100">
            <v>0</v>
          </cell>
          <cell r="B100">
            <v>4.4019187218940397E-5</v>
          </cell>
          <cell r="C100">
            <v>-1.6985084139741999E-5</v>
          </cell>
          <cell r="D100">
            <v>-1.7147747683173499E-5</v>
          </cell>
          <cell r="E100">
            <v>-1.4840066114346901E-5</v>
          </cell>
          <cell r="F100">
            <v>-1.59801619589652E-5</v>
          </cell>
        </row>
        <row r="101">
          <cell r="A101">
            <v>0</v>
          </cell>
          <cell r="B101">
            <v>-1.52090930425493E-5</v>
          </cell>
          <cell r="C101">
            <v>-1.6985084149369501E-5</v>
          </cell>
          <cell r="D101">
            <v>-1.7457258553672801E-5</v>
          </cell>
          <cell r="E101">
            <v>-1.7459040651899199E-5</v>
          </cell>
          <cell r="F101">
            <v>-1.78109839848227E-5</v>
          </cell>
        </row>
        <row r="102">
          <cell r="A102">
            <v>9.9999999999995898E-5</v>
          </cell>
          <cell r="B102">
            <v>8.6625987617246005E-5</v>
          </cell>
          <cell r="C102">
            <v>-1.6985084136229299E-5</v>
          </cell>
          <cell r="D102">
            <v>-1.97399258028302E-5</v>
          </cell>
          <cell r="E102">
            <v>-1.4458107779342899E-5</v>
          </cell>
          <cell r="F102">
            <v>-1.88473918668542E-5</v>
          </cell>
        </row>
        <row r="103">
          <cell r="A103">
            <v>-1.00000000000003E-4</v>
          </cell>
          <cell r="B103">
            <v>-1.07365458586E-4</v>
          </cell>
          <cell r="C103">
            <v>-1.6985084151437399E-5</v>
          </cell>
          <cell r="D103">
            <v>-1.8758918566979999E-5</v>
          </cell>
          <cell r="E103">
            <v>-1.5877374926029399E-5</v>
          </cell>
          <cell r="F103">
            <v>-1.84743640670874E-5</v>
          </cell>
        </row>
        <row r="104">
          <cell r="A104">
            <v>2.00000000000006E-4</v>
          </cell>
          <cell r="B104">
            <v>1.3741814157058099E-4</v>
          </cell>
          <cell r="C104">
            <v>-1.69850841421565E-5</v>
          </cell>
          <cell r="D104">
            <v>-1.6370847180686E-5</v>
          </cell>
          <cell r="E104">
            <v>-1.5514389174741499E-5</v>
          </cell>
          <cell r="F104">
            <v>-1.5433563313864199E-5</v>
          </cell>
        </row>
        <row r="105">
          <cell r="A105">
            <v>4.9999999999999405E-4</v>
          </cell>
          <cell r="B105">
            <v>6.2017628681645097E-4</v>
          </cell>
          <cell r="C105">
            <v>-1.69850841678425E-5</v>
          </cell>
          <cell r="D105">
            <v>-1.8307834621555302E-5</v>
          </cell>
          <cell r="E105">
            <v>-1.60184414502778E-5</v>
          </cell>
          <cell r="F105">
            <v>-1.80170883911677E-5</v>
          </cell>
        </row>
        <row r="106">
          <cell r="A106">
            <v>0</v>
          </cell>
          <cell r="B106">
            <v>-6.8946702286715097E-5</v>
          </cell>
          <cell r="C106">
            <v>-1.6985084171846001E-5</v>
          </cell>
          <cell r="D106">
            <v>-1.6375125849010702E-5</v>
          </cell>
          <cell r="E106">
            <v>-1.51407292027717E-5</v>
          </cell>
          <cell r="F106">
            <v>-1.5229916874606201E-5</v>
          </cell>
        </row>
        <row r="107">
          <cell r="A107">
            <v>6.9999999999999902E-4</v>
          </cell>
          <cell r="B107">
            <v>1.0878462730154401E-3</v>
          </cell>
          <cell r="C107">
            <v>-1.6985084192837598E-5</v>
          </cell>
          <cell r="D107">
            <v>-1.9491646599467701E-5</v>
          </cell>
          <cell r="E107">
            <v>-1.16392074737787E-5</v>
          </cell>
          <cell r="F107">
            <v>-1.69776576688086E-5</v>
          </cell>
        </row>
        <row r="108">
          <cell r="A108">
            <v>-1.9999999999999199E-4</v>
          </cell>
          <cell r="B108">
            <v>-3.0695941180311498E-4</v>
          </cell>
          <cell r="C108">
            <v>-1.6985084138560201E-5</v>
          </cell>
          <cell r="D108">
            <v>-1.7738442410503799E-5</v>
          </cell>
          <cell r="E108">
            <v>-1.66175188135861E-5</v>
          </cell>
          <cell r="F108">
            <v>-1.76750635662168E-5</v>
          </cell>
        </row>
        <row r="109">
          <cell r="A109">
            <v>-9.9999999999995898E-5</v>
          </cell>
          <cell r="B109">
            <v>-2.62428965813429E-4</v>
          </cell>
          <cell r="C109">
            <v>-1.69850842009536E-5</v>
          </cell>
          <cell r="D109">
            <v>-1.5985193103731498E-5</v>
          </cell>
          <cell r="E109">
            <v>-1.64511607439498E-5</v>
          </cell>
          <cell r="F109">
            <v>-1.5498536947223802E-5</v>
          </cell>
        </row>
        <row r="110">
          <cell r="A110">
            <v>8.0000000000000199E-4</v>
          </cell>
          <cell r="B110">
            <v>3.1803188102271098E-4</v>
          </cell>
          <cell r="C110">
            <v>-1.6985084134883299E-5</v>
          </cell>
          <cell r="D110">
            <v>-1.7795445427158399E-5</v>
          </cell>
          <cell r="E110">
            <v>-1.4068822561422701E-5</v>
          </cell>
          <cell r="F110">
            <v>-1.6319072397979499E-5</v>
          </cell>
        </row>
        <row r="111">
          <cell r="A111">
            <v>1.1999999999999999E-3</v>
          </cell>
          <cell r="B111">
            <v>7.8518186110513504E-4</v>
          </cell>
          <cell r="C111">
            <v>-1.6985084155400999E-5</v>
          </cell>
          <cell r="D111">
            <v>-1.33263904583797E-5</v>
          </cell>
          <cell r="E111">
            <v>-1.4849287213895301E-5</v>
          </cell>
          <cell r="F111">
            <v>-1.14439349607743E-5</v>
          </cell>
        </row>
        <row r="112">
          <cell r="A112">
            <v>-1.1000000000000001E-3</v>
          </cell>
          <cell r="B112">
            <v>-1.29615827897276E-3</v>
          </cell>
          <cell r="C112">
            <v>-1.6985084079196799E-5</v>
          </cell>
          <cell r="D112">
            <v>-1.9111600881137501E-5</v>
          </cell>
          <cell r="E112">
            <v>-1.3859203278556499E-5</v>
          </cell>
          <cell r="F112">
            <v>-1.7766122049960601E-5</v>
          </cell>
        </row>
        <row r="113">
          <cell r="A113">
            <v>0</v>
          </cell>
          <cell r="B113">
            <v>-9.2827643631430499E-5</v>
          </cell>
          <cell r="C113">
            <v>-1.69850841807969E-5</v>
          </cell>
          <cell r="D113">
            <v>-1.5869006110735798E-5</v>
          </cell>
          <cell r="E113">
            <v>-1.71964911446916E-5</v>
          </cell>
          <cell r="F113">
            <v>-1.5776809186084301E-5</v>
          </cell>
        </row>
        <row r="114">
          <cell r="A114">
            <v>-1.9999999999999901E-4</v>
          </cell>
          <cell r="B114">
            <v>-4.7927411873507003E-4</v>
          </cell>
          <cell r="C114">
            <v>-1.69850842304392E-5</v>
          </cell>
          <cell r="D114">
            <v>-1.41942759878972E-5</v>
          </cell>
          <cell r="E114">
            <v>-1.6240601050559801E-5</v>
          </cell>
          <cell r="F114">
            <v>-1.3252553545034099E-5</v>
          </cell>
        </row>
        <row r="115">
          <cell r="A115">
            <v>2.4000000000000102E-3</v>
          </cell>
          <cell r="B115">
            <v>1.6063820976022099E-3</v>
          </cell>
          <cell r="C115">
            <v>-1.6985084123167698E-5</v>
          </cell>
          <cell r="D115">
            <v>-1.7709408100036501E-5</v>
          </cell>
          <cell r="E115">
            <v>-9.6694791337235007E-6</v>
          </cell>
          <cell r="F115">
            <v>-1.37592937420521E-5</v>
          </cell>
        </row>
        <row r="116">
          <cell r="A116">
            <v>-1.00000000000003E-4</v>
          </cell>
          <cell r="B116">
            <v>-7.71792680454183E-4</v>
          </cell>
          <cell r="C116">
            <v>-1.6985084093108098E-5</v>
          </cell>
          <cell r="D116">
            <v>-1.1665890951626201E-5</v>
          </cell>
          <cell r="E116">
            <v>-1.8691374444287799E-5</v>
          </cell>
          <cell r="F116">
            <v>-1.16168034840935E-5</v>
          </cell>
        </row>
        <row r="117">
          <cell r="A117">
            <v>-1.00000000000003E-4</v>
          </cell>
          <cell r="B117">
            <v>-2.7630613167118999E-4</v>
          </cell>
          <cell r="C117">
            <v>-1.6985084178908799E-5</v>
          </cell>
          <cell r="D117">
            <v>-1.35161945093772E-5</v>
          </cell>
          <cell r="E117">
            <v>-1.9542470929802299E-5</v>
          </cell>
          <cell r="F117">
            <v>-1.4291175071806499E-5</v>
          </cell>
        </row>
        <row r="118">
          <cell r="A118">
            <v>0</v>
          </cell>
          <cell r="B118">
            <v>-5.9180917965426199E-5</v>
          </cell>
          <cell r="C118">
            <v>-1.6985084115176298E-5</v>
          </cell>
          <cell r="D118">
            <v>-1.98204780172494E-5</v>
          </cell>
          <cell r="E118">
            <v>-1.74015201306093E-5</v>
          </cell>
          <cell r="F118">
            <v>-2.05873499670193E-5</v>
          </cell>
        </row>
        <row r="119">
          <cell r="A119">
            <v>-5.0000000000000001E-4</v>
          </cell>
          <cell r="B119">
            <v>-5.35207637717581E-4</v>
          </cell>
          <cell r="C119">
            <v>-1.6985084078879198E-5</v>
          </cell>
          <cell r="D119">
            <v>-1.96328530863212E-5</v>
          </cell>
          <cell r="E119">
            <v>-2.0746218366089599E-5</v>
          </cell>
          <cell r="F119">
            <v>-2.2232764424090101E-5</v>
          </cell>
        </row>
        <row r="120">
          <cell r="A120">
            <v>1.2999999999999999E-3</v>
          </cell>
          <cell r="B120">
            <v>9.5468130697178499E-4</v>
          </cell>
          <cell r="C120">
            <v>-1.6985084119044901E-5</v>
          </cell>
          <cell r="D120">
            <v>-1.8034334937139601E-5</v>
          </cell>
          <cell r="E120">
            <v>-1.4958675138877001E-5</v>
          </cell>
          <cell r="F120">
            <v>-1.71000566746627E-5</v>
          </cell>
        </row>
        <row r="121">
          <cell r="A121">
            <v>-7.0000000000000596E-4</v>
          </cell>
          <cell r="B121">
            <v>-9.1041851772577205E-4</v>
          </cell>
          <cell r="C121">
            <v>-1.69850841186811E-5</v>
          </cell>
          <cell r="D121">
            <v>-1.9063568854756499E-5</v>
          </cell>
          <cell r="E121">
            <v>-1.7685944666492401E-5</v>
          </cell>
          <cell r="F121">
            <v>-1.9846707073128E-5</v>
          </cell>
        </row>
        <row r="122">
          <cell r="A122">
            <v>7.9999999999999895E-4</v>
          </cell>
          <cell r="B122">
            <v>2.4559591075660499E-4</v>
          </cell>
          <cell r="C122">
            <v>-1.6985084103927199E-5</v>
          </cell>
          <cell r="D122">
            <v>-1.64989570410133E-5</v>
          </cell>
          <cell r="E122">
            <v>-1.75217823096226E-5</v>
          </cell>
          <cell r="F122">
            <v>-1.67071674347738E-5</v>
          </cell>
        </row>
        <row r="123">
          <cell r="A123">
            <v>-1.9999999999999901E-4</v>
          </cell>
          <cell r="B123">
            <v>-3.0484859475574398E-4</v>
          </cell>
          <cell r="C123">
            <v>-1.69850841785896E-5</v>
          </cell>
          <cell r="D123">
            <v>-1.7058844035003701E-5</v>
          </cell>
          <cell r="E123">
            <v>-1.8323045465161299E-5</v>
          </cell>
          <cell r="F123">
            <v>-1.78201444004211E-5</v>
          </cell>
        </row>
        <row r="124">
          <cell r="A124">
            <v>-9.9999999999995898E-5</v>
          </cell>
          <cell r="B124">
            <v>-1.2324630984645099E-4</v>
          </cell>
          <cell r="C124">
            <v>-1.6985084099708199E-5</v>
          </cell>
          <cell r="D124">
            <v>-2.1132099999386301E-5</v>
          </cell>
          <cell r="E124">
            <v>-1.28221272976246E-5</v>
          </cell>
          <cell r="F124">
            <v>-1.9587999905280401E-5</v>
          </cell>
        </row>
        <row r="125">
          <cell r="A125">
            <v>0</v>
          </cell>
          <cell r="B125">
            <v>-3.2322791151225702E-5</v>
          </cell>
          <cell r="C125">
            <v>-1.6985084153573799E-5</v>
          </cell>
          <cell r="D125">
            <v>-1.5982492130872499E-5</v>
          </cell>
          <cell r="E125">
            <v>-1.7754754548833002E-5</v>
          </cell>
          <cell r="F125">
            <v>-1.6223531422811301E-5</v>
          </cell>
        </row>
        <row r="126">
          <cell r="A126">
            <v>1.2999999999999999E-3</v>
          </cell>
          <cell r="B126">
            <v>8.8539347056867999E-4</v>
          </cell>
          <cell r="C126">
            <v>-1.6985084126020299E-5</v>
          </cell>
          <cell r="D126">
            <v>-1.3097186885860899E-5</v>
          </cell>
          <cell r="E126">
            <v>-1.4574552020656801E-5</v>
          </cell>
          <cell r="F126">
            <v>-1.10180741772368E-5</v>
          </cell>
        </row>
        <row r="127">
          <cell r="A127">
            <v>-2.9999999999999802E-4</v>
          </cell>
          <cell r="B127">
            <v>-3.86823132053732E-4</v>
          </cell>
          <cell r="C127">
            <v>-1.6985084134129701E-5</v>
          </cell>
          <cell r="D127">
            <v>-1.8792298340394401E-5</v>
          </cell>
          <cell r="E127">
            <v>-1.8110692982748799E-5</v>
          </cell>
          <cell r="F127">
            <v>-1.9761593625998902E-5</v>
          </cell>
        </row>
        <row r="128">
          <cell r="A128">
            <v>-1.9999999999999901E-4</v>
          </cell>
          <cell r="B128">
            <v>-3.5735880302019001E-4</v>
          </cell>
          <cell r="C128">
            <v>-1.6985084161061801E-5</v>
          </cell>
          <cell r="D128">
            <v>-1.3686067321154299E-5</v>
          </cell>
          <cell r="E128">
            <v>-1.7711689253059199E-5</v>
          </cell>
          <cell r="F128">
            <v>-1.34703570160129E-5</v>
          </cell>
        </row>
        <row r="129">
          <cell r="A129">
            <v>5.0000000000000001E-4</v>
          </cell>
          <cell r="B129">
            <v>5.4277364635084302E-5</v>
          </cell>
          <cell r="C129">
            <v>-1.6985084055239E-5</v>
          </cell>
          <cell r="D129">
            <v>-2.2602476876866302E-5</v>
          </cell>
          <cell r="E129">
            <v>-1.34953084479929E-5</v>
          </cell>
          <cell r="F129">
            <v>-2.1711473152744601E-5</v>
          </cell>
        </row>
        <row r="130">
          <cell r="A130">
            <v>-9.9999999999999395E-5</v>
          </cell>
          <cell r="B130">
            <v>4.4498607191815599E-5</v>
          </cell>
          <cell r="C130">
            <v>-1.6985084045703401E-5</v>
          </cell>
          <cell r="D130">
            <v>-2.0495563616460699E-5</v>
          </cell>
          <cell r="E130">
            <v>-1.7933336487361899E-5</v>
          </cell>
          <cell r="F130">
            <v>-2.1686714811204401E-5</v>
          </cell>
        </row>
        <row r="131">
          <cell r="A131">
            <v>-1.9999999999999901E-4</v>
          </cell>
          <cell r="B131">
            <v>-1.2700456113232399E-4</v>
          </cell>
          <cell r="C131">
            <v>-1.6985084076604901E-5</v>
          </cell>
          <cell r="D131">
            <v>-1.47535893636217E-5</v>
          </cell>
          <cell r="E131">
            <v>-1.7957119073029598E-5</v>
          </cell>
          <cell r="F131">
            <v>-1.48761220220438E-5</v>
          </cell>
        </row>
        <row r="132">
          <cell r="A132">
            <v>-9.9999999999999395E-5</v>
          </cell>
          <cell r="B132">
            <v>-1.0859016009630101E-4</v>
          </cell>
          <cell r="C132">
            <v>-1.6985084156486099E-5</v>
          </cell>
          <cell r="D132">
            <v>-1.26983831056868E-5</v>
          </cell>
          <cell r="E132">
            <v>-1.8461234508747299E-5</v>
          </cell>
          <cell r="F132">
            <v>-1.2715278845310301E-5</v>
          </cell>
        </row>
        <row r="133">
          <cell r="A133">
            <v>-9.9999999999995898E-5</v>
          </cell>
          <cell r="B133">
            <v>-9.9510189160671597E-5</v>
          </cell>
          <cell r="C133">
            <v>-1.6985084132425501E-5</v>
          </cell>
          <cell r="D133">
            <v>-1.97150217043831E-5</v>
          </cell>
          <cell r="E133">
            <v>-1.6352822673285901E-5</v>
          </cell>
          <cell r="F133">
            <v>-1.98762075887255E-5</v>
          </cell>
        </row>
        <row r="134">
          <cell r="A134">
            <v>-9.9999999999995898E-5</v>
          </cell>
          <cell r="B134">
            <v>1.4664532266768401E-4</v>
          </cell>
          <cell r="C134">
            <v>-1.69850840346421E-5</v>
          </cell>
          <cell r="D134">
            <v>-1.8345548655509101E-5</v>
          </cell>
          <cell r="E134">
            <v>-1.89060405744745E-5</v>
          </cell>
          <cell r="F134">
            <v>-1.9674958742594201E-5</v>
          </cell>
        </row>
        <row r="135">
          <cell r="A135">
            <v>0</v>
          </cell>
          <cell r="B135">
            <v>6.6618212613874794E-5</v>
          </cell>
          <cell r="C135">
            <v>-1.69850841123638E-5</v>
          </cell>
          <cell r="D135">
            <v>-1.9444128103633599E-5</v>
          </cell>
          <cell r="E135">
            <v>-1.48115808759992E-5</v>
          </cell>
          <cell r="F135">
            <v>-1.8693314558542E-5</v>
          </cell>
        </row>
        <row r="136">
          <cell r="A136">
            <v>0</v>
          </cell>
          <cell r="B136">
            <v>1.0261946719547501E-5</v>
          </cell>
          <cell r="C136">
            <v>-1.6985084125278301E-5</v>
          </cell>
          <cell r="D136">
            <v>-1.65975347536365E-5</v>
          </cell>
          <cell r="E136">
            <v>-1.7076195137066601E-5</v>
          </cell>
          <cell r="F136">
            <v>-1.6575408417397198E-5</v>
          </cell>
        </row>
        <row r="137">
          <cell r="A137">
            <v>0</v>
          </cell>
          <cell r="B137">
            <v>-5.3309730163314801E-5</v>
          </cell>
          <cell r="C137">
            <v>-1.6985084144415899E-5</v>
          </cell>
          <cell r="D137">
            <v>-1.7269191405169499E-5</v>
          </cell>
          <cell r="E137">
            <v>-1.4549301017395999E-5</v>
          </cell>
          <cell r="F137">
            <v>-1.59620629830908E-5</v>
          </cell>
        </row>
        <row r="138">
          <cell r="A138">
            <v>0</v>
          </cell>
          <cell r="B138">
            <v>-7.9503100202749894E-5</v>
          </cell>
          <cell r="C138">
            <v>-1.69850841240394E-5</v>
          </cell>
          <cell r="D138">
            <v>-1.71058954570114E-5</v>
          </cell>
          <cell r="E138">
            <v>-1.6987168702818999E-5</v>
          </cell>
          <cell r="F138">
            <v>-1.71298232156576E-5</v>
          </cell>
        </row>
        <row r="139">
          <cell r="A139">
            <v>-1.00000000000003E-4</v>
          </cell>
          <cell r="B139">
            <v>-3.04988603968261E-5</v>
          </cell>
          <cell r="C139">
            <v>-1.6985084100961602E-5</v>
          </cell>
          <cell r="D139">
            <v>-2.1071838046208301E-5</v>
          </cell>
          <cell r="E139">
            <v>-1.6973952669868901E-5</v>
          </cell>
          <cell r="F139">
            <v>-2.18356467564986E-5</v>
          </cell>
        </row>
        <row r="140">
          <cell r="A140">
            <v>-1.00000000000003E-4</v>
          </cell>
          <cell r="B140">
            <v>-3.61002801517568E-6</v>
          </cell>
          <cell r="C140">
            <v>-1.69850841166737E-5</v>
          </cell>
          <cell r="D140">
            <v>-1.74820634749729E-5</v>
          </cell>
          <cell r="E140">
            <v>-1.6523602799450401E-5</v>
          </cell>
          <cell r="F140">
            <v>-1.73179149660126E-5</v>
          </cell>
        </row>
        <row r="141">
          <cell r="A141">
            <v>0</v>
          </cell>
          <cell r="B141">
            <v>-2.69420927516923E-5</v>
          </cell>
          <cell r="C141">
            <v>-1.6985084139645701E-5</v>
          </cell>
          <cell r="D141">
            <v>-1.8852109579447101E-5</v>
          </cell>
          <cell r="E141">
            <v>-1.41990281205962E-5</v>
          </cell>
          <cell r="F141">
            <v>-1.7647567905324599E-5</v>
          </cell>
        </row>
        <row r="142">
          <cell r="A142">
            <v>0</v>
          </cell>
          <cell r="B142">
            <v>4.5206646426632499E-5</v>
          </cell>
          <cell r="C142">
            <v>-1.6985084129334701E-5</v>
          </cell>
          <cell r="D142">
            <v>-1.6496908436892601E-5</v>
          </cell>
          <cell r="E142">
            <v>-1.5966124197689201E-5</v>
          </cell>
          <cell r="F142">
            <v>-1.5835722082773999E-5</v>
          </cell>
        </row>
        <row r="143">
          <cell r="A143">
            <v>-9.9999999999999395E-5</v>
          </cell>
          <cell r="B143">
            <v>-4.2017322598041997E-5</v>
          </cell>
          <cell r="C143">
            <v>-1.6985084125965299E-5</v>
          </cell>
          <cell r="D143">
            <v>-1.7418562557762501E-5</v>
          </cell>
          <cell r="E143">
            <v>-1.8049468366563099E-5</v>
          </cell>
          <cell r="F143">
            <v>-1.8094817443354902E-5</v>
          </cell>
        </row>
        <row r="144">
          <cell r="A144">
            <v>-2.0000000000000199E-4</v>
          </cell>
          <cell r="B144">
            <v>-2.34301616715188E-4</v>
          </cell>
          <cell r="C144">
            <v>-1.6985084114954399E-5</v>
          </cell>
          <cell r="D144">
            <v>-1.8359515121562899E-5</v>
          </cell>
          <cell r="E144">
            <v>-2.2529575966905701E-5</v>
          </cell>
          <cell r="F144">
            <v>-2.17157105267092E-5</v>
          </cell>
        </row>
        <row r="145">
          <cell r="A145">
            <v>1.4E-3</v>
          </cell>
          <cell r="B145">
            <v>9.2155370082870505E-4</v>
          </cell>
          <cell r="C145">
            <v>-1.69850842119884E-5</v>
          </cell>
          <cell r="D145">
            <v>-5.2446471811911701E-7</v>
          </cell>
          <cell r="E145">
            <v>-1.8203851600884098E-5</v>
          </cell>
          <cell r="F145">
            <v>1.89622880380485E-6</v>
          </cell>
        </row>
        <row r="146">
          <cell r="A146">
            <v>-8.9999999999999802E-4</v>
          </cell>
          <cell r="B146">
            <v>-1.1976295994156499E-3</v>
          </cell>
          <cell r="C146">
            <v>-1.6985084133889201E-5</v>
          </cell>
          <cell r="D146">
            <v>-2.2272031752340001E-5</v>
          </cell>
          <cell r="E146">
            <v>-1.92409702338156E-5</v>
          </cell>
          <cell r="F146">
            <v>-2.45283665148619E-5</v>
          </cell>
        </row>
        <row r="147">
          <cell r="A147">
            <v>-1E-3</v>
          </cell>
          <cell r="B147">
            <v>-1.238953784927E-3</v>
          </cell>
          <cell r="C147">
            <v>-1.6985084086441E-5</v>
          </cell>
          <cell r="D147">
            <v>-2.02526772893764E-5</v>
          </cell>
          <cell r="E147">
            <v>-1.9150506193969398E-5</v>
          </cell>
          <cell r="F147">
            <v>-2.2077990546459901E-5</v>
          </cell>
        </row>
        <row r="148">
          <cell r="A148">
            <v>9.0000000000000095E-4</v>
          </cell>
          <cell r="B148">
            <v>5.1193553836694297E-4</v>
          </cell>
          <cell r="C148">
            <v>-1.6985084065970599E-5</v>
          </cell>
          <cell r="D148">
            <v>-2.34972451383832E-5</v>
          </cell>
          <cell r="E148">
            <v>-1.8367396212907602E-5</v>
          </cell>
          <cell r="F148">
            <v>-2.5496445071120801E-5</v>
          </cell>
        </row>
        <row r="149">
          <cell r="A149">
            <v>-9.9999999999995898E-5</v>
          </cell>
          <cell r="B149">
            <v>-4.1571749549339601E-5</v>
          </cell>
          <cell r="C149">
            <v>-1.6985084070984201E-5</v>
          </cell>
          <cell r="D149">
            <v>-1.54636023557815E-5</v>
          </cell>
          <cell r="E149">
            <v>-1.6905932661797E-5</v>
          </cell>
          <cell r="F149">
            <v>-1.51327094564801E-5</v>
          </cell>
        </row>
        <row r="150">
          <cell r="A150">
            <v>-2.0000000000000199E-4</v>
          </cell>
          <cell r="B150">
            <v>-1.83268859472716E-4</v>
          </cell>
          <cell r="C150">
            <v>-1.6985084109507402E-5</v>
          </cell>
          <cell r="D150">
            <v>-1.7955306953430501E-5</v>
          </cell>
          <cell r="E150">
            <v>-1.4903887732343899E-5</v>
          </cell>
          <cell r="F150">
            <v>-1.6975533270226699E-5</v>
          </cell>
        </row>
        <row r="151">
          <cell r="A151">
            <v>-2.0000000000000199E-4</v>
          </cell>
          <cell r="B151">
            <v>-1.6821384146610999E-4</v>
          </cell>
          <cell r="C151">
            <v>-1.6985084088812801E-5</v>
          </cell>
          <cell r="D151">
            <v>-1.7456735597360199E-5</v>
          </cell>
          <cell r="E151">
            <v>-1.7097074063364802E-5</v>
          </cell>
          <cell r="F151">
            <v>-1.76081632732549E-5</v>
          </cell>
        </row>
        <row r="152">
          <cell r="A152">
            <v>-9.9999999999999395E-5</v>
          </cell>
          <cell r="B152">
            <v>-7.7726420387431294E-5</v>
          </cell>
          <cell r="C152">
            <v>-1.69850841314032E-5</v>
          </cell>
          <cell r="D152">
            <v>-1.7857199146999701E-5</v>
          </cell>
          <cell r="E152">
            <v>-1.51309969849563E-5</v>
          </cell>
          <cell r="F152">
            <v>-1.69858061407005E-5</v>
          </cell>
        </row>
        <row r="153">
          <cell r="A153">
            <v>-9.9999999999999395E-5</v>
          </cell>
          <cell r="B153">
            <v>-1.68377821264603E-4</v>
          </cell>
          <cell r="C153">
            <v>-1.69850841103618E-5</v>
          </cell>
          <cell r="D153">
            <v>-1.7557958108823099E-5</v>
          </cell>
          <cell r="E153">
            <v>-1.5630833435324001E-5</v>
          </cell>
          <cell r="F153">
            <v>-1.69093971620092E-5</v>
          </cell>
        </row>
        <row r="154">
          <cell r="A154">
            <v>-5.9999999999999995E-4</v>
          </cell>
          <cell r="B154">
            <v>-9.0390162040580098E-4</v>
          </cell>
          <cell r="C154">
            <v>-1.6985084163205201E-5</v>
          </cell>
          <cell r="D154">
            <v>-1.74437739326038E-5</v>
          </cell>
          <cell r="E154">
            <v>-1.5690977173399001E-5</v>
          </cell>
          <cell r="F154">
            <v>-1.6807295453539201E-5</v>
          </cell>
        </row>
        <row r="155">
          <cell r="A155">
            <v>-9.9999999999999395E-5</v>
          </cell>
          <cell r="B155">
            <v>-6.0100417828115E-5</v>
          </cell>
          <cell r="C155">
            <v>-1.69850841061743E-5</v>
          </cell>
          <cell r="D155">
            <v>-1.64797567755145E-5</v>
          </cell>
          <cell r="E155">
            <v>-1.7652669747956499E-5</v>
          </cell>
          <cell r="F155">
            <v>-1.67574648684477E-5</v>
          </cell>
        </row>
        <row r="156">
          <cell r="A156">
            <v>0</v>
          </cell>
          <cell r="B156">
            <v>-1.0799913109010599E-4</v>
          </cell>
          <cell r="C156">
            <v>-1.69850841476506E-5</v>
          </cell>
          <cell r="D156">
            <v>-1.56300452125502E-5</v>
          </cell>
          <cell r="E156">
            <v>-1.5583147051451998E-5</v>
          </cell>
          <cell r="F156">
            <v>-1.45915883484559E-5</v>
          </cell>
        </row>
        <row r="157">
          <cell r="A157">
            <v>-9.9999999999999395E-5</v>
          </cell>
          <cell r="B157">
            <v>-1.09060107155178E-4</v>
          </cell>
          <cell r="C157">
            <v>-1.6985084103841398E-5</v>
          </cell>
          <cell r="D157">
            <v>-1.8869656123255901E-5</v>
          </cell>
          <cell r="E157">
            <v>-1.6701563414273899E-5</v>
          </cell>
          <cell r="F157">
            <v>-1.9066369166617601E-5</v>
          </cell>
        </row>
        <row r="158">
          <cell r="A158">
            <v>-9.9999999999999395E-5</v>
          </cell>
          <cell r="B158">
            <v>-1.18956332129219E-4</v>
          </cell>
          <cell r="C158">
            <v>-1.6985084101410498E-5</v>
          </cell>
          <cell r="D158">
            <v>-1.9415925479536E-5</v>
          </cell>
          <cell r="E158">
            <v>-1.7954832344030001E-5</v>
          </cell>
          <cell r="F158">
            <v>-2.04156589307157E-5</v>
          </cell>
        </row>
        <row r="159">
          <cell r="A159">
            <v>1.6999999999999999E-3</v>
          </cell>
          <cell r="B159">
            <v>1.19792043207919E-3</v>
          </cell>
          <cell r="C159">
            <v>-1.6985084221963301E-5</v>
          </cell>
          <cell r="D159">
            <v>-1.04232533683082E-5</v>
          </cell>
          <cell r="E159">
            <v>-1.4570348340270301E-5</v>
          </cell>
          <cell r="F159">
            <v>-7.8379694067983204E-6</v>
          </cell>
        </row>
        <row r="160">
          <cell r="A160">
            <v>-2.9999999999999997E-4</v>
          </cell>
          <cell r="B160">
            <v>-2.54297552821702E-4</v>
          </cell>
          <cell r="C160">
            <v>-1.6985084075923399E-5</v>
          </cell>
          <cell r="D160">
            <v>-1.9075296196181602E-5</v>
          </cell>
          <cell r="E160">
            <v>-1.63687179141323E-5</v>
          </cell>
          <cell r="F160">
            <v>-1.91248241752025E-5</v>
          </cell>
        </row>
        <row r="161">
          <cell r="A161">
            <v>0</v>
          </cell>
          <cell r="B161">
            <v>-4.4222524248203901E-5</v>
          </cell>
          <cell r="C161">
            <v>-1.6985084120683402E-5</v>
          </cell>
          <cell r="D161">
            <v>-1.5936872876039601E-5</v>
          </cell>
          <cell r="E161">
            <v>-1.64884974320409E-5</v>
          </cell>
          <cell r="F161">
            <v>-1.5461968970806498E-5</v>
          </cell>
        </row>
        <row r="162">
          <cell r="A162">
            <v>1.1999999999999999E-3</v>
          </cell>
          <cell r="B162">
            <v>7.6098742672697903E-4</v>
          </cell>
          <cell r="C162">
            <v>-1.6985084111903001E-5</v>
          </cell>
          <cell r="D162">
            <v>-1.5623055047835399E-5</v>
          </cell>
          <cell r="E162">
            <v>-1.64892287243718E-5</v>
          </cell>
          <cell r="F162">
            <v>-1.5089430041697399E-5</v>
          </cell>
        </row>
        <row r="163">
          <cell r="A163">
            <v>0</v>
          </cell>
          <cell r="B163">
            <v>-4.8868469574677103E-5</v>
          </cell>
          <cell r="C163">
            <v>-1.6985084128524501E-5</v>
          </cell>
          <cell r="D163">
            <v>-1.54829919582715E-5</v>
          </cell>
          <cell r="E163">
            <v>-1.81122197380556E-5</v>
          </cell>
          <cell r="F163">
            <v>-1.5829600019867702E-5</v>
          </cell>
        </row>
        <row r="164">
          <cell r="A164">
            <v>-9.9999999999999395E-5</v>
          </cell>
          <cell r="B164">
            <v>-7.7825138824082798E-5</v>
          </cell>
          <cell r="C164">
            <v>-1.69850841369072E-5</v>
          </cell>
          <cell r="D164">
            <v>-1.47888616973699E-5</v>
          </cell>
          <cell r="E164">
            <v>-1.7033967905997001E-5</v>
          </cell>
          <cell r="F164">
            <v>-1.4402356188819699E-5</v>
          </cell>
        </row>
        <row r="165">
          <cell r="A165">
            <v>0</v>
          </cell>
          <cell r="B165">
            <v>2.7933541989345401E-5</v>
          </cell>
          <cell r="C165">
            <v>-1.6985084085177E-5</v>
          </cell>
          <cell r="D165">
            <v>-2.0566663482007198E-5</v>
          </cell>
          <cell r="E165">
            <v>-1.51627382378245E-5</v>
          </cell>
          <cell r="F165">
            <v>-2.0223519295742901E-5</v>
          </cell>
        </row>
        <row r="166">
          <cell r="A166">
            <v>0</v>
          </cell>
          <cell r="B166">
            <v>9.9021973595295393E-5</v>
          </cell>
          <cell r="C166">
            <v>-1.6985084087148402E-5</v>
          </cell>
          <cell r="D166">
            <v>-1.7264735080135802E-5</v>
          </cell>
          <cell r="E166">
            <v>-1.7619130006176799E-5</v>
          </cell>
          <cell r="F166">
            <v>-1.76716131892644E-5</v>
          </cell>
        </row>
        <row r="167">
          <cell r="A167">
            <v>0</v>
          </cell>
          <cell r="B167">
            <v>9.9420822800097207E-6</v>
          </cell>
          <cell r="C167">
            <v>-1.6985084110059501E-5</v>
          </cell>
          <cell r="D167">
            <v>-1.74636295203889E-5</v>
          </cell>
          <cell r="E167">
            <v>-1.5927937854480002E-5</v>
          </cell>
          <cell r="F167">
            <v>-1.6963261537076E-5</v>
          </cell>
        </row>
        <row r="168">
          <cell r="A168">
            <v>1.0000000000000099E-4</v>
          </cell>
          <cell r="B168">
            <v>3.73240758206458E-5</v>
          </cell>
          <cell r="C168">
            <v>-1.6985084115694201E-5</v>
          </cell>
          <cell r="D168">
            <v>-1.59665213506326E-5</v>
          </cell>
          <cell r="E168">
            <v>-1.64144369903179E-5</v>
          </cell>
          <cell r="F168">
            <v>-1.5455832695192601E-5</v>
          </cell>
        </row>
        <row r="169">
          <cell r="A169">
            <v>0</v>
          </cell>
          <cell r="B169">
            <v>3.3450725023369703E-5</v>
          </cell>
          <cell r="C169">
            <v>-1.6985084120327899E-5</v>
          </cell>
          <cell r="D169">
            <v>-1.6650105922147099E-5</v>
          </cell>
          <cell r="E169">
            <v>-1.67584358372684E-5</v>
          </cell>
          <cell r="F169">
            <v>-1.64603805984425E-5</v>
          </cell>
        </row>
        <row r="170">
          <cell r="A170">
            <v>0</v>
          </cell>
          <cell r="B170">
            <v>-1.7214243672623002E-5</v>
          </cell>
          <cell r="C170">
            <v>-1.6985084130495499E-5</v>
          </cell>
          <cell r="D170">
            <v>-1.7546768359749901E-5</v>
          </cell>
          <cell r="E170">
            <v>-1.6444982406965501E-5</v>
          </cell>
          <cell r="F170">
            <v>-1.7350893188046201E-5</v>
          </cell>
        </row>
        <row r="171">
          <cell r="A171">
            <v>0</v>
          </cell>
          <cell r="B171">
            <v>3.7078323123963702E-5</v>
          </cell>
          <cell r="C171">
            <v>-1.6985084110175599E-5</v>
          </cell>
          <cell r="D171">
            <v>-1.6324310760650301E-5</v>
          </cell>
          <cell r="E171">
            <v>-1.7111761473496701E-5</v>
          </cell>
          <cell r="F171">
            <v>-1.6270571327416199E-5</v>
          </cell>
        </row>
        <row r="172">
          <cell r="A172">
            <v>1.0000000000000099E-4</v>
          </cell>
          <cell r="B172">
            <v>-5.1444700727408299E-5</v>
          </cell>
          <cell r="C172">
            <v>-1.6985084162424799E-5</v>
          </cell>
          <cell r="D172">
            <v>-1.2340588177386399E-5</v>
          </cell>
          <cell r="E172">
            <v>-1.37415799591488E-5</v>
          </cell>
          <cell r="F172">
            <v>-9.6536080361941401E-6</v>
          </cell>
        </row>
        <row r="173">
          <cell r="A173">
            <v>0</v>
          </cell>
          <cell r="B173">
            <v>-6.8971283307816696E-6</v>
          </cell>
          <cell r="C173">
            <v>-1.6985084125468901E-5</v>
          </cell>
          <cell r="D173">
            <v>-1.67577155157963E-5</v>
          </cell>
          <cell r="E173">
            <v>-1.7042917322294599E-5</v>
          </cell>
          <cell r="F173">
            <v>-1.6747181048970101E-5</v>
          </cell>
        </row>
        <row r="174">
          <cell r="A174">
            <v>0</v>
          </cell>
          <cell r="B174">
            <v>-2.9202067254973301E-5</v>
          </cell>
          <cell r="C174">
            <v>-1.6985084135410699E-5</v>
          </cell>
          <cell r="D174">
            <v>-1.5798578736217298E-5</v>
          </cell>
          <cell r="E174">
            <v>-1.6767745236144199E-5</v>
          </cell>
          <cell r="F174">
            <v>-1.5453608861367099E-5</v>
          </cell>
        </row>
        <row r="175">
          <cell r="A175">
            <v>0</v>
          </cell>
          <cell r="B175">
            <v>1.7022334401227999E-5</v>
          </cell>
          <cell r="C175">
            <v>-1.6985084122138299E-5</v>
          </cell>
          <cell r="D175">
            <v>-1.67155702908906E-5</v>
          </cell>
          <cell r="E175">
            <v>-1.6757572671556601E-5</v>
          </cell>
          <cell r="F175">
            <v>-1.65376975994983E-5</v>
          </cell>
        </row>
        <row r="176">
          <cell r="A176">
            <v>0</v>
          </cell>
          <cell r="B176">
            <v>-4.5027621345350701E-7</v>
          </cell>
          <cell r="C176">
            <v>-1.6985084123552099E-5</v>
          </cell>
          <cell r="D176">
            <v>-1.66611446215116E-5</v>
          </cell>
          <cell r="E176">
            <v>-1.6580267861515199E-5</v>
          </cell>
          <cell r="F176">
            <v>-1.6373972274959501E-5</v>
          </cell>
        </row>
        <row r="177">
          <cell r="A177">
            <v>0</v>
          </cell>
          <cell r="B177">
            <v>4.0252828897805903E-5</v>
          </cell>
          <cell r="C177">
            <v>-1.6985084106941098E-5</v>
          </cell>
          <cell r="D177">
            <v>-1.88308916656658E-5</v>
          </cell>
          <cell r="E177">
            <v>-1.6559671031252E-5</v>
          </cell>
          <cell r="F177">
            <v>-1.8941037782065302E-5</v>
          </cell>
        </row>
        <row r="178">
          <cell r="A178">
            <v>0</v>
          </cell>
          <cell r="B178">
            <v>1.15085888117263E-4</v>
          </cell>
          <cell r="C178">
            <v>-1.6985084093926502E-5</v>
          </cell>
          <cell r="D178">
            <v>-1.48103846766319E-5</v>
          </cell>
          <cell r="E178">
            <v>-1.7271743118260599E-5</v>
          </cell>
          <cell r="F178">
            <v>-1.4560758841685701E-5</v>
          </cell>
        </row>
        <row r="179">
          <cell r="A179">
            <v>0</v>
          </cell>
          <cell r="B179">
            <v>1.6085553720497699E-5</v>
          </cell>
          <cell r="C179">
            <v>-1.6985084116266901E-5</v>
          </cell>
          <cell r="D179">
            <v>-1.5662247565605701E-5</v>
          </cell>
          <cell r="E179">
            <v>-1.7448171685956799E-5</v>
          </cell>
          <cell r="F179">
            <v>-1.5671685166367801E-5</v>
          </cell>
        </row>
        <row r="180">
          <cell r="A180">
            <v>0</v>
          </cell>
          <cell r="B180">
            <v>-5.6166352449441996E-6</v>
          </cell>
          <cell r="C180">
            <v>-1.6985084133587901E-5</v>
          </cell>
          <cell r="D180">
            <v>-1.7237270419949499E-5</v>
          </cell>
          <cell r="E180">
            <v>-1.49938104188814E-5</v>
          </cell>
          <cell r="F180">
            <v>-1.61724361432806E-5</v>
          </cell>
        </row>
        <row r="181">
          <cell r="A181">
            <v>-9.9999999999999395E-5</v>
          </cell>
          <cell r="B181">
            <v>-1.9446946014736399E-5</v>
          </cell>
          <cell r="C181">
            <v>-1.69850841205069E-5</v>
          </cell>
          <cell r="D181">
            <v>-1.7115200585056599E-5</v>
          </cell>
          <cell r="E181">
            <v>-1.80097616466429E-5</v>
          </cell>
          <cell r="F181">
            <v>-1.77121152670131E-5</v>
          </cell>
        </row>
        <row r="182">
          <cell r="A182">
            <v>0</v>
          </cell>
          <cell r="B182">
            <v>-6.7813114614500002E-5</v>
          </cell>
          <cell r="C182">
            <v>-1.69850841377512E-5</v>
          </cell>
          <cell r="D182">
            <v>-1.52105438313043E-5</v>
          </cell>
          <cell r="E182">
            <v>-1.6345054572643402E-5</v>
          </cell>
          <cell r="F182">
            <v>-1.4518655842772399E-5</v>
          </cell>
        </row>
        <row r="183">
          <cell r="A183">
            <v>0</v>
          </cell>
          <cell r="B183">
            <v>-3.94704668604122E-5</v>
          </cell>
          <cell r="C183">
            <v>-1.6985084127825001E-5</v>
          </cell>
          <cell r="D183">
            <v>-1.87815731395212E-5</v>
          </cell>
          <cell r="E183">
            <v>-1.8376362771813601E-5</v>
          </cell>
          <cell r="F183">
            <v>-1.9897254162490299E-5</v>
          </cell>
        </row>
        <row r="184">
          <cell r="A184">
            <v>0</v>
          </cell>
          <cell r="B184">
            <v>-2.3350718632221999E-5</v>
          </cell>
          <cell r="C184">
            <v>-1.6985084130242999E-5</v>
          </cell>
          <cell r="D184">
            <v>-1.62610443356153E-5</v>
          </cell>
          <cell r="E184">
            <v>-1.6615316548209299E-5</v>
          </cell>
          <cell r="F184">
            <v>-1.5918063672852099E-5</v>
          </cell>
        </row>
        <row r="185">
          <cell r="A185">
            <v>0</v>
          </cell>
          <cell r="B185">
            <v>-7.1815662472115804E-6</v>
          </cell>
          <cell r="C185">
            <v>-1.6985084117245502E-5</v>
          </cell>
          <cell r="D185">
            <v>-1.8576681249835199E-5</v>
          </cell>
          <cell r="E185">
            <v>-1.77359459080853E-5</v>
          </cell>
          <cell r="F185">
            <v>-1.9296011360747602E-5</v>
          </cell>
        </row>
        <row r="186">
          <cell r="A186">
            <v>0</v>
          </cell>
          <cell r="B186">
            <v>1.17184277377099E-5</v>
          </cell>
          <cell r="C186">
            <v>-1.6985084124919E-5</v>
          </cell>
          <cell r="D186">
            <v>-1.7528951934080799E-5</v>
          </cell>
          <cell r="E186">
            <v>-1.6194355311793399E-5</v>
          </cell>
          <cell r="F186">
            <v>-1.71897162501722E-5</v>
          </cell>
        </row>
        <row r="187">
          <cell r="A187">
            <v>0</v>
          </cell>
          <cell r="B187">
            <v>-3.4896321057366399E-6</v>
          </cell>
          <cell r="C187">
            <v>-1.6985084121066E-5</v>
          </cell>
          <cell r="D187">
            <v>-1.6390226939921401E-5</v>
          </cell>
          <cell r="E187">
            <v>-1.7783341949469299E-5</v>
          </cell>
          <cell r="F187">
            <v>-1.67240609880148E-5</v>
          </cell>
        </row>
        <row r="188">
          <cell r="A188">
            <v>0</v>
          </cell>
          <cell r="B188">
            <v>3.5797747727249898E-5</v>
          </cell>
          <cell r="C188">
            <v>-1.6985084112998099E-5</v>
          </cell>
          <cell r="D188">
            <v>-1.6374431609055698E-5</v>
          </cell>
          <cell r="E188">
            <v>-1.6500328685518399E-5</v>
          </cell>
          <cell r="F188">
            <v>-1.5988581688359301E-5</v>
          </cell>
        </row>
        <row r="189">
          <cell r="A189">
            <v>0</v>
          </cell>
          <cell r="B189">
            <v>7.4891958042877694E-5</v>
          </cell>
          <cell r="C189">
            <v>-1.6985084079523899E-5</v>
          </cell>
          <cell r="D189">
            <v>-1.7025982512641799E-5</v>
          </cell>
          <cell r="E189">
            <v>-1.8473292928000701E-5</v>
          </cell>
          <cell r="F189">
            <v>-1.7865021280998901E-5</v>
          </cell>
        </row>
        <row r="190">
          <cell r="A190">
            <v>0</v>
          </cell>
          <cell r="B190">
            <v>-3.02926105495031E-5</v>
          </cell>
          <cell r="C190">
            <v>-1.6985084122635799E-5</v>
          </cell>
          <cell r="D190">
            <v>-1.66669695570567E-5</v>
          </cell>
          <cell r="E190">
            <v>-1.61445312810022E-5</v>
          </cell>
          <cell r="F190">
            <v>-1.6137486654139399E-5</v>
          </cell>
        </row>
        <row r="191">
          <cell r="A191">
            <v>2.0000000000000101E-4</v>
          </cell>
          <cell r="B191">
            <v>1.42285173350832E-4</v>
          </cell>
          <cell r="C191">
            <v>-1.6985084161206999E-5</v>
          </cell>
          <cell r="D191">
            <v>-1.59953092983577E-5</v>
          </cell>
          <cell r="E191">
            <v>-1.3891938609214701E-5</v>
          </cell>
          <cell r="F191">
            <v>-1.40809446395272E-5</v>
          </cell>
        </row>
        <row r="192">
          <cell r="A192">
            <v>-1.1999999999999999E-3</v>
          </cell>
          <cell r="B192">
            <v>-1.67428220252851E-3</v>
          </cell>
          <cell r="C192">
            <v>-1.6985084146771E-5</v>
          </cell>
          <cell r="D192">
            <v>-1.7950910375498401E-5</v>
          </cell>
          <cell r="E192">
            <v>-1.7860360675987102E-5</v>
          </cell>
          <cell r="F192">
            <v>-1.8621832327566702E-5</v>
          </cell>
        </row>
        <row r="193">
          <cell r="A193">
            <v>6.0000000000000201E-4</v>
          </cell>
          <cell r="B193">
            <v>-3.0318025844901699E-5</v>
          </cell>
          <cell r="C193">
            <v>-1.69850841308482E-5</v>
          </cell>
          <cell r="D193">
            <v>-1.6292380629988E-5</v>
          </cell>
          <cell r="E193">
            <v>-1.63609080201095E-5</v>
          </cell>
          <cell r="F193">
            <v>-1.58131884617958E-5</v>
          </cell>
        </row>
        <row r="194">
          <cell r="A194">
            <v>8.0000000000000004E-4</v>
          </cell>
          <cell r="B194">
            <v>2.7891861986643299E-4</v>
          </cell>
          <cell r="C194">
            <v>-1.69850841026313E-5</v>
          </cell>
          <cell r="D194">
            <v>-1.5450491089861101E-5</v>
          </cell>
          <cell r="E194">
            <v>-1.78159129693393E-5</v>
          </cell>
          <cell r="F194">
            <v>-1.5625454537296199E-5</v>
          </cell>
        </row>
        <row r="195">
          <cell r="A195">
            <v>-1E-4</v>
          </cell>
          <cell r="B195">
            <v>-1.6787585291951499E-4</v>
          </cell>
          <cell r="C195">
            <v>-1.6985084135905E-5</v>
          </cell>
          <cell r="D195">
            <v>-1.8527202121494001E-5</v>
          </cell>
          <cell r="E195">
            <v>-1.5930232906327499E-5</v>
          </cell>
          <cell r="F195">
            <v>-1.8228514719987101E-5</v>
          </cell>
        </row>
        <row r="196">
          <cell r="A196">
            <v>-1E-4</v>
          </cell>
          <cell r="B196">
            <v>-1.72457079835473E-4</v>
          </cell>
          <cell r="C196">
            <v>-1.6985084117502098E-5</v>
          </cell>
          <cell r="D196">
            <v>-1.7732292577584399E-5</v>
          </cell>
          <cell r="E196">
            <v>-1.7038159546686801E-5</v>
          </cell>
          <cell r="F196">
            <v>-1.7902730336756999E-5</v>
          </cell>
        </row>
        <row r="197">
          <cell r="A197">
            <v>1.1999999999999999E-3</v>
          </cell>
          <cell r="B197">
            <v>7.0367268140652096E-4</v>
          </cell>
          <cell r="C197">
            <v>-1.6985084130738699E-5</v>
          </cell>
          <cell r="D197">
            <v>-1.2337951716056101E-5</v>
          </cell>
          <cell r="E197">
            <v>-1.47787949153028E-5</v>
          </cell>
          <cell r="F197">
            <v>-1.0229876507085901E-5</v>
          </cell>
        </row>
        <row r="198">
          <cell r="A198">
            <v>-9.99999999999985E-5</v>
          </cell>
          <cell r="B198">
            <v>-8.2434955068122601E-5</v>
          </cell>
          <cell r="C198">
            <v>-1.6985084110651299E-5</v>
          </cell>
          <cell r="D198">
            <v>-1.7774476367716401E-5</v>
          </cell>
          <cell r="E198">
            <v>-1.7947220828569501E-5</v>
          </cell>
          <cell r="F198">
            <v>-1.84606757981662E-5</v>
          </cell>
        </row>
        <row r="199">
          <cell r="A199">
            <v>-1E-4</v>
          </cell>
          <cell r="B199">
            <v>-6.4423205634415694E-5</v>
          </cell>
          <cell r="C199">
            <v>-1.6985084093806701E-5</v>
          </cell>
          <cell r="D199">
            <v>-2.2607209471084499E-5</v>
          </cell>
          <cell r="E199">
            <v>-1.61683397639532E-5</v>
          </cell>
          <cell r="F199">
            <v>-2.3210287341861499E-5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year_adj"/>
    </sheetNames>
    <sheetDataSet>
      <sheetData sheetId="0">
        <row r="1">
          <cell r="A1">
            <v>1E-3</v>
          </cell>
          <cell r="B1">
            <v>1.11677739286034E-3</v>
          </cell>
          <cell r="C1">
            <v>-1.31609391382408E-5</v>
          </cell>
          <cell r="D1">
            <v>5.1955916048902497E-5</v>
          </cell>
          <cell r="E1">
            <v>-7.4824964711664598E-5</v>
          </cell>
          <cell r="F1">
            <v>5.6412477354987001E-5</v>
          </cell>
        </row>
        <row r="2">
          <cell r="A2">
            <v>-9.9999999999995898E-5</v>
          </cell>
          <cell r="B2">
            <v>-3.9457568015542399E-4</v>
          </cell>
          <cell r="C2">
            <v>2.1318238330901901E-4</v>
          </cell>
          <cell r="D2">
            <v>1.11317991505439E-4</v>
          </cell>
          <cell r="E2">
            <v>1.0180155036276699E-4</v>
          </cell>
          <cell r="F2">
            <v>5.8965819670422203E-5</v>
          </cell>
        </row>
        <row r="3">
          <cell r="A3">
            <v>-5.0000000000000001E-4</v>
          </cell>
          <cell r="B3">
            <v>-2.6032345575434601E-4</v>
          </cell>
          <cell r="C3">
            <v>-2.6902445958537901E-4</v>
          </cell>
          <cell r="D3">
            <v>7.6462008522311303E-5</v>
          </cell>
          <cell r="E3">
            <v>4.3027865317182803E-5</v>
          </cell>
          <cell r="F3">
            <v>5.5319575806636899E-5</v>
          </cell>
        </row>
        <row r="4">
          <cell r="A4">
            <v>2.00000000000006E-4</v>
          </cell>
          <cell r="B4">
            <v>5.1435718071174404E-6</v>
          </cell>
          <cell r="C4">
            <v>2.49420661788816E-4</v>
          </cell>
          <cell r="D4">
            <v>3.3918859517131198E-5</v>
          </cell>
          <cell r="E4">
            <v>5.0360840433526198E-5</v>
          </cell>
          <cell r="F4">
            <v>4.7091487871169198E-5</v>
          </cell>
        </row>
        <row r="5">
          <cell r="A5">
            <v>0</v>
          </cell>
          <cell r="B5">
            <v>-4.3590609572810002E-5</v>
          </cell>
          <cell r="C5">
            <v>1.9087835140659101E-6</v>
          </cell>
          <cell r="D5">
            <v>4.7138808901430899E-5</v>
          </cell>
          <cell r="E5">
            <v>5.17991588730067E-5</v>
          </cell>
          <cell r="F5">
            <v>4.9470713611124998E-5</v>
          </cell>
        </row>
        <row r="6">
          <cell r="A6">
            <v>2.00000000000006E-4</v>
          </cell>
          <cell r="B6">
            <v>5.5377379118641795E-4</v>
          </cell>
          <cell r="C6">
            <v>-2.5907545014467598E-4</v>
          </cell>
          <cell r="D6">
            <v>-9.2431033346191405E-6</v>
          </cell>
          <cell r="E6">
            <v>3.0515091562379899E-5</v>
          </cell>
          <cell r="F6">
            <v>4.0047343929207303E-5</v>
          </cell>
        </row>
        <row r="7">
          <cell r="A7">
            <v>-6.9999999999999197E-4</v>
          </cell>
          <cell r="B7">
            <v>-6.6222905215872305E-4</v>
          </cell>
          <cell r="C7">
            <v>-2.2265875719189499E-4</v>
          </cell>
          <cell r="D7">
            <v>1.19414166288927E-4</v>
          </cell>
          <cell r="E7">
            <v>1.72403636238248E-4</v>
          </cell>
          <cell r="F7">
            <v>5.7091805081243397E-5</v>
          </cell>
        </row>
        <row r="8">
          <cell r="A8">
            <v>-1.00000000000003E-4</v>
          </cell>
          <cell r="B8">
            <v>1.4222522837292899E-4</v>
          </cell>
          <cell r="C8">
            <v>-1.8677316951027899E-4</v>
          </cell>
          <cell r="D8">
            <v>6.1254500451184704E-5</v>
          </cell>
          <cell r="E8">
            <v>7.7946870113240901E-5</v>
          </cell>
          <cell r="F8">
            <v>5.0835252661622598E-5</v>
          </cell>
        </row>
        <row r="9">
          <cell r="A9">
            <v>1.0000000000001001E-4</v>
          </cell>
          <cell r="B9">
            <v>-2.67994972045499E-5</v>
          </cell>
          <cell r="C9">
            <v>1.09888199725324E-4</v>
          </cell>
          <cell r="D9">
            <v>6.0293810699748598E-5</v>
          </cell>
          <cell r="E9">
            <v>4.7838280274422897E-5</v>
          </cell>
          <cell r="F9">
            <v>5.2095872829283203E-5</v>
          </cell>
        </row>
        <row r="10">
          <cell r="A10">
            <v>-9.9999999999995898E-5</v>
          </cell>
          <cell r="B10">
            <v>6.2751015371617698E-5</v>
          </cell>
          <cell r="C10">
            <v>6.4307267846155404E-5</v>
          </cell>
          <cell r="D10">
            <v>1.3826160085168299E-5</v>
          </cell>
          <cell r="E10">
            <v>2.79796559660236E-5</v>
          </cell>
          <cell r="F10">
            <v>4.4440228115162998E-5</v>
          </cell>
        </row>
        <row r="11">
          <cell r="A11">
            <v>0</v>
          </cell>
          <cell r="B11">
            <v>7.8089987090082703E-5</v>
          </cell>
          <cell r="C11">
            <v>-1.4142697992546599E-4</v>
          </cell>
          <cell r="D11">
            <v>8.0794097488214197E-5</v>
          </cell>
          <cell r="E11">
            <v>7.5910793550055104E-5</v>
          </cell>
          <cell r="F11">
            <v>5.4550688581657498E-5</v>
          </cell>
        </row>
        <row r="12">
          <cell r="A12">
            <v>1.00000000000003E-4</v>
          </cell>
          <cell r="B12">
            <v>3.5984844708882802E-6</v>
          </cell>
          <cell r="C12">
            <v>6.9641092811590396E-5</v>
          </cell>
          <cell r="D12">
            <v>8.3553559952474597E-5</v>
          </cell>
          <cell r="E12">
            <v>9.3197600876057294E-5</v>
          </cell>
          <cell r="F12">
            <v>5.4235740144995001E-5</v>
          </cell>
        </row>
        <row r="13">
          <cell r="A13">
            <v>-1.9999999999999901E-4</v>
          </cell>
          <cell r="B13">
            <v>1.8285829961078799E-4</v>
          </cell>
          <cell r="C13">
            <v>-3.5348250722657797E-4</v>
          </cell>
          <cell r="D13">
            <v>6.6261259740824302E-5</v>
          </cell>
          <cell r="E13">
            <v>-3.6147240043144302E-5</v>
          </cell>
          <cell r="F13">
            <v>5.7213482324601302E-5</v>
          </cell>
        </row>
        <row r="14">
          <cell r="A14">
            <v>-4.0000000000000501E-4</v>
          </cell>
          <cell r="B14">
            <v>-1.77202982341873E-4</v>
          </cell>
          <cell r="C14">
            <v>-7.1637264775931004E-5</v>
          </cell>
          <cell r="D14">
            <v>8.8096290021168395E-5</v>
          </cell>
          <cell r="E14">
            <v>-3.0226379106338198E-5</v>
          </cell>
          <cell r="F14">
            <v>6.0973802646973802E-5</v>
          </cell>
        </row>
        <row r="15">
          <cell r="A15">
            <v>-1.9999999999999901E-4</v>
          </cell>
          <cell r="B15">
            <v>-1.45196329312176E-4</v>
          </cell>
          <cell r="C15">
            <v>6.9388186678971794E-5</v>
          </cell>
          <cell r="D15">
            <v>1.1537739066245699E-5</v>
          </cell>
          <cell r="E15">
            <v>9.3572992385775204E-5</v>
          </cell>
          <cell r="F15">
            <v>4.0882597770836098E-5</v>
          </cell>
        </row>
        <row r="16">
          <cell r="A16">
            <v>-4.0000000000000501E-4</v>
          </cell>
          <cell r="B16">
            <v>3.3832201419005299E-5</v>
          </cell>
          <cell r="C16">
            <v>-2.88128155247826E-4</v>
          </cell>
          <cell r="D16">
            <v>5.5520308906321201E-5</v>
          </cell>
          <cell r="E16">
            <v>1.85715898187555E-6</v>
          </cell>
          <cell r="F16">
            <v>5.3408821650572702E-5</v>
          </cell>
        </row>
        <row r="17">
          <cell r="A17">
            <v>-2.00000000000006E-4</v>
          </cell>
          <cell r="B17">
            <v>1.07515856115881E-4</v>
          </cell>
          <cell r="C17">
            <v>-2.0115012966313601E-4</v>
          </cell>
          <cell r="D17">
            <v>6.4686487347519406E-5</v>
          </cell>
          <cell r="E17">
            <v>1.4185021329252399E-5</v>
          </cell>
          <cell r="F17">
            <v>5.4517133890523302E-5</v>
          </cell>
        </row>
        <row r="18">
          <cell r="A18">
            <v>-8.0000000000000199E-4</v>
          </cell>
          <cell r="B18">
            <v>-5.9915033664481999E-4</v>
          </cell>
          <cell r="C18">
            <v>-2.5333840333060099E-4</v>
          </cell>
          <cell r="D18">
            <v>-1.5564499596970099E-5</v>
          </cell>
          <cell r="E18">
            <v>1.08796541446142E-4</v>
          </cell>
          <cell r="F18">
            <v>3.5136719771706697E-5</v>
          </cell>
        </row>
        <row r="19">
          <cell r="A19">
            <v>-2.9999999999998799E-4</v>
          </cell>
          <cell r="B19">
            <v>-1.90652244559925E-5</v>
          </cell>
          <cell r="C19">
            <v>-3.4999455671119397E-4</v>
          </cell>
          <cell r="D19">
            <v>6.42956251168083E-5</v>
          </cell>
          <cell r="E19">
            <v>1.05913555091097E-4</v>
          </cell>
          <cell r="F19">
            <v>5.0062202460886302E-5</v>
          </cell>
        </row>
        <row r="20">
          <cell r="A20">
            <v>0</v>
          </cell>
          <cell r="B20">
            <v>-8.6265504777971803E-6</v>
          </cell>
          <cell r="C20">
            <v>6.6460273188545594E-5</v>
          </cell>
          <cell r="D20">
            <v>7.6561691091169603E-5</v>
          </cell>
          <cell r="E20">
            <v>3.6560981775984799E-5</v>
          </cell>
          <cell r="F20">
            <v>5.5647005273055197E-5</v>
          </cell>
        </row>
        <row r="21">
          <cell r="A21">
            <v>0</v>
          </cell>
          <cell r="B21">
            <v>1.1139429254554E-4</v>
          </cell>
          <cell r="C21">
            <v>-4.5646358064063699E-5</v>
          </cell>
          <cell r="D21">
            <v>5.0458053651416802E-5</v>
          </cell>
          <cell r="E21">
            <v>1.9891689288141799E-5</v>
          </cell>
          <cell r="F21">
            <v>5.1609797367161298E-5</v>
          </cell>
        </row>
        <row r="22">
          <cell r="A22">
            <v>-1.2999999999999999E-3</v>
          </cell>
          <cell r="B22">
            <v>-1.4806327389250099E-3</v>
          </cell>
          <cell r="C22">
            <v>2.1819311112424499E-4</v>
          </cell>
          <cell r="D22">
            <v>3.1839403653938601E-5</v>
          </cell>
          <cell r="E22">
            <v>7.8766878268328897E-5</v>
          </cell>
          <cell r="F22">
            <v>4.5349265944044797E-5</v>
          </cell>
        </row>
        <row r="23">
          <cell r="A23">
            <v>-4.0000000000000501E-4</v>
          </cell>
          <cell r="B23">
            <v>-3.2188910378589698E-4</v>
          </cell>
          <cell r="C23">
            <v>-1.0245901251803599E-4</v>
          </cell>
          <cell r="D23">
            <v>7.2079080333429699E-5</v>
          </cell>
          <cell r="E23">
            <v>7.9230544975294695E-5</v>
          </cell>
          <cell r="F23">
            <v>5.2778315056668798E-5</v>
          </cell>
        </row>
        <row r="24">
          <cell r="A24">
            <v>3.0000000000000198E-4</v>
          </cell>
          <cell r="B24">
            <v>3.00961579319514E-4</v>
          </cell>
          <cell r="C24">
            <v>2.5661541267052099E-4</v>
          </cell>
          <cell r="D24">
            <v>5.5254678771200003E-5</v>
          </cell>
          <cell r="E24">
            <v>-3.2473924000656498E-5</v>
          </cell>
          <cell r="F24">
            <v>5.49998863172875E-5</v>
          </cell>
        </row>
        <row r="25">
          <cell r="A25">
            <v>0</v>
          </cell>
          <cell r="B25">
            <v>3.4334038080598199E-4</v>
          </cell>
          <cell r="C25">
            <v>-1.03708455329739E-4</v>
          </cell>
          <cell r="D25">
            <v>-2.3898907056076198E-5</v>
          </cell>
          <cell r="E25">
            <v>3.3809413771019398E-7</v>
          </cell>
          <cell r="F25">
            <v>3.8775301037879202E-5</v>
          </cell>
        </row>
        <row r="26">
          <cell r="A26">
            <v>1.0000000000001001E-4</v>
          </cell>
          <cell r="B26">
            <v>8.7050450210751006E-5</v>
          </cell>
          <cell r="C26">
            <v>1.15912254742687E-4</v>
          </cell>
          <cell r="D26">
            <v>5.6372470061552198E-5</v>
          </cell>
          <cell r="E26">
            <v>6.4422295591124807E-5</v>
          </cell>
          <cell r="F26">
            <v>5.05774142054053E-5</v>
          </cell>
        </row>
        <row r="27">
          <cell r="A27">
            <v>3.9999999999999801E-4</v>
          </cell>
          <cell r="B27">
            <v>4.7879924664985399E-4</v>
          </cell>
          <cell r="C27">
            <v>-2.04166472878316E-4</v>
          </cell>
          <cell r="D27">
            <v>5.8785353572030697E-5</v>
          </cell>
          <cell r="E27">
            <v>4.5599376108764001E-5</v>
          </cell>
          <cell r="F27">
            <v>5.1923520163654402E-5</v>
          </cell>
        </row>
        <row r="28">
          <cell r="A28">
            <v>0</v>
          </cell>
          <cell r="B28">
            <v>2.5777718053998701E-5</v>
          </cell>
          <cell r="C28">
            <v>9.9085274581275405E-5</v>
          </cell>
          <cell r="D28">
            <v>6.0527459753758703E-5</v>
          </cell>
          <cell r="E28">
            <v>6.5615718867377898E-5</v>
          </cell>
          <cell r="F28">
            <v>5.1289777095749799E-5</v>
          </cell>
        </row>
        <row r="29">
          <cell r="A29">
            <v>1.9999999999999199E-4</v>
          </cell>
          <cell r="B29">
            <v>-6.37000226005849E-5</v>
          </cell>
          <cell r="C29">
            <v>3.1264675749255601E-4</v>
          </cell>
          <cell r="D29">
            <v>6.0455150684291497E-5</v>
          </cell>
          <cell r="E29">
            <v>8.7201222727945402E-5</v>
          </cell>
          <cell r="F29">
            <v>5.0245087295959602E-5</v>
          </cell>
        </row>
        <row r="30">
          <cell r="A30">
            <v>9.9999999999995898E-5</v>
          </cell>
          <cell r="B30">
            <v>2.9417959655500498E-4</v>
          </cell>
          <cell r="C30">
            <v>-1.2808107868439E-4</v>
          </cell>
          <cell r="D30">
            <v>5.9231097951204001E-5</v>
          </cell>
          <cell r="E30">
            <v>-3.3609208944121902E-5</v>
          </cell>
          <cell r="F30">
            <v>5.5790442948967001E-5</v>
          </cell>
        </row>
        <row r="31">
          <cell r="A31">
            <v>0</v>
          </cell>
          <cell r="B31">
            <v>8.2339258873115095E-5</v>
          </cell>
          <cell r="C31">
            <v>-3.9240586885536497E-5</v>
          </cell>
          <cell r="D31">
            <v>6.1854837424662595E-5</v>
          </cell>
          <cell r="E31">
            <v>4.85868962508461E-5</v>
          </cell>
          <cell r="F31">
            <v>5.2349162001353897E-5</v>
          </cell>
        </row>
        <row r="32">
          <cell r="A32">
            <v>-9.9999999999995898E-5</v>
          </cell>
          <cell r="B32">
            <v>1.14900525993626E-4</v>
          </cell>
          <cell r="C32">
            <v>-1.04667243530026E-4</v>
          </cell>
          <cell r="D32">
            <v>2.3484807027012801E-5</v>
          </cell>
          <cell r="E32">
            <v>3.8533097131533602E-5</v>
          </cell>
          <cell r="F32">
            <v>4.57245083203379E-5</v>
          </cell>
        </row>
        <row r="33">
          <cell r="A33">
            <v>-1.00000000000003E-4</v>
          </cell>
          <cell r="B33">
            <v>1.01741785981465E-4</v>
          </cell>
          <cell r="C33">
            <v>-8.2321624376841706E-5</v>
          </cell>
          <cell r="D33">
            <v>6.8639898872132805E-5</v>
          </cell>
          <cell r="E33">
            <v>5.3826861749280701E-5</v>
          </cell>
          <cell r="F33">
            <v>5.3355203189546602E-5</v>
          </cell>
        </row>
        <row r="34">
          <cell r="A34">
            <v>0</v>
          </cell>
          <cell r="B34">
            <v>5.7745047089399603E-5</v>
          </cell>
          <cell r="C34">
            <v>3.8621600557972603E-5</v>
          </cell>
          <cell r="D34">
            <v>2.16062720752786E-5</v>
          </cell>
          <cell r="E34">
            <v>-6.9834990957560997E-6</v>
          </cell>
          <cell r="F34">
            <v>4.7551325839848903E-5</v>
          </cell>
        </row>
        <row r="35">
          <cell r="A35">
            <v>1.00000000000003E-4</v>
          </cell>
          <cell r="B35">
            <v>2.4632138142400298E-4</v>
          </cell>
          <cell r="C35">
            <v>-7.8676592371424296E-5</v>
          </cell>
          <cell r="D35">
            <v>7.2099142867510806E-5</v>
          </cell>
          <cell r="E35">
            <v>1.2552593860846699E-5</v>
          </cell>
          <cell r="F35">
            <v>5.5967732399252101E-5</v>
          </cell>
        </row>
        <row r="36">
          <cell r="A36">
            <v>0</v>
          </cell>
          <cell r="B36">
            <v>-2.2542243020640999E-4</v>
          </cell>
          <cell r="C36">
            <v>3.60594152647106E-4</v>
          </cell>
          <cell r="D36">
            <v>2.1230476677311401E-5</v>
          </cell>
          <cell r="E36">
            <v>4.01290622118163E-5</v>
          </cell>
          <cell r="F36">
            <v>4.52308216544634E-5</v>
          </cell>
        </row>
        <row r="37">
          <cell r="A37">
            <v>8.9999999999999802E-4</v>
          </cell>
          <cell r="B37">
            <v>9.2578168642231599E-4</v>
          </cell>
          <cell r="C37">
            <v>1.12322704522212E-4</v>
          </cell>
          <cell r="D37">
            <v>5.3523103480615003E-5</v>
          </cell>
          <cell r="E37">
            <v>-2.9225534360550199E-5</v>
          </cell>
          <cell r="F37">
            <v>5.4524049849699897E-5</v>
          </cell>
        </row>
        <row r="38">
          <cell r="A38">
            <v>0</v>
          </cell>
          <cell r="B38">
            <v>3.7773268914321298E-5</v>
          </cell>
          <cell r="C38">
            <v>8.8804656202233704E-5</v>
          </cell>
          <cell r="D38">
            <v>2.9279053915312799E-5</v>
          </cell>
          <cell r="E38">
            <v>1.83684115351953E-5</v>
          </cell>
          <cell r="F38">
            <v>4.7760849260342298E-5</v>
          </cell>
        </row>
        <row r="39">
          <cell r="A39">
            <v>0</v>
          </cell>
          <cell r="B39">
            <v>5.0967497991808802E-5</v>
          </cell>
          <cell r="C39">
            <v>-4.1930598307958502E-5</v>
          </cell>
          <cell r="D39">
            <v>5.8497049596429901E-5</v>
          </cell>
          <cell r="E39">
            <v>8.1499337022817003E-5</v>
          </cell>
          <cell r="F39">
            <v>5.01549262446172E-5</v>
          </cell>
        </row>
        <row r="40">
          <cell r="A40">
            <v>9.9999999999995898E-5</v>
          </cell>
          <cell r="B40">
            <v>-1.5614084538286199E-5</v>
          </cell>
          <cell r="C40">
            <v>1.9995374993361101E-4</v>
          </cell>
          <cell r="D40">
            <v>8.7397411653901495E-5</v>
          </cell>
          <cell r="E40">
            <v>5.2358844457715203E-5</v>
          </cell>
          <cell r="F40">
            <v>5.6898679737603298E-5</v>
          </cell>
        </row>
        <row r="41">
          <cell r="A41">
            <v>0</v>
          </cell>
          <cell r="B41">
            <v>9.0255509097837206E-5</v>
          </cell>
          <cell r="C41">
            <v>-6.5535527732280403E-5</v>
          </cell>
          <cell r="D41">
            <v>4.2621652870349299E-5</v>
          </cell>
          <cell r="E41">
            <v>4.5043951050216298E-5</v>
          </cell>
          <cell r="F41">
            <v>4.8957016063701299E-5</v>
          </cell>
        </row>
        <row r="42">
          <cell r="A42">
            <v>0</v>
          </cell>
          <cell r="B42">
            <v>2.9271619275320099E-5</v>
          </cell>
          <cell r="C42">
            <v>7.2775950007087598E-5</v>
          </cell>
          <cell r="D42">
            <v>2.6436201465945901E-5</v>
          </cell>
          <cell r="E42">
            <v>4.0343691708825E-5</v>
          </cell>
          <cell r="F42">
            <v>4.6184513979851102E-5</v>
          </cell>
        </row>
        <row r="43">
          <cell r="A43">
            <v>-1.00000000000003E-4</v>
          </cell>
          <cell r="B43">
            <v>1.04442142507064E-4</v>
          </cell>
          <cell r="C43">
            <v>-1.88362592619063E-4</v>
          </cell>
          <cell r="D43">
            <v>7.3919226241679303E-5</v>
          </cell>
          <cell r="E43">
            <v>2.9079373636345801E-5</v>
          </cell>
          <cell r="F43">
            <v>5.5515150823275398E-5</v>
          </cell>
        </row>
        <row r="44">
          <cell r="A44">
            <v>1.00000000000003E-4</v>
          </cell>
          <cell r="B44">
            <v>-1.78000306405645E-5</v>
          </cell>
          <cell r="C44">
            <v>1.2835892985489701E-4</v>
          </cell>
          <cell r="D44">
            <v>5.9279803046372997E-5</v>
          </cell>
          <cell r="E44">
            <v>3.9584252664101798E-5</v>
          </cell>
          <cell r="F44">
            <v>5.2302464879327601E-5</v>
          </cell>
        </row>
        <row r="45">
          <cell r="A45">
            <v>-1.00000000000003E-4</v>
          </cell>
          <cell r="B45">
            <v>1.62941834602083E-4</v>
          </cell>
          <cell r="C45">
            <v>-1.50681658395147E-4</v>
          </cell>
          <cell r="D45">
            <v>5.9096031042986803E-5</v>
          </cell>
          <cell r="E45">
            <v>1.8914322348476601E-5</v>
          </cell>
          <cell r="F45">
            <v>5.3255992245675602E-5</v>
          </cell>
        </row>
        <row r="46">
          <cell r="A46">
            <v>0</v>
          </cell>
          <cell r="B46">
            <v>3.3895994704087002E-5</v>
          </cell>
          <cell r="C46">
            <v>7.7354192069784602E-5</v>
          </cell>
          <cell r="D46">
            <v>6.0875675777780403E-5</v>
          </cell>
          <cell r="E46">
            <v>4.8314876946635397E-5</v>
          </cell>
          <cell r="F46">
            <v>5.2180846516555297E-5</v>
          </cell>
        </row>
        <row r="47">
          <cell r="A47">
            <v>0</v>
          </cell>
          <cell r="B47">
            <v>6.2754899309632394E-5</v>
          </cell>
          <cell r="C47">
            <v>-4.7982695303450099E-5</v>
          </cell>
          <cell r="D47">
            <v>7.1080491481384294E-5</v>
          </cell>
          <cell r="E47">
            <v>6.0267488061077302E-5</v>
          </cell>
          <cell r="F47">
            <v>5.3499412306593703E-5</v>
          </cell>
        </row>
        <row r="48">
          <cell r="A48">
            <v>9.9999999999995898E-5</v>
          </cell>
          <cell r="B48">
            <v>-6.4904721903508503E-5</v>
          </cell>
          <cell r="C48">
            <v>1.4942062650593501E-4</v>
          </cell>
          <cell r="D48">
            <v>7.2717898820416304E-5</v>
          </cell>
          <cell r="E48">
            <v>8.27458980406704E-5</v>
          </cell>
          <cell r="F48">
            <v>5.2728650810350402E-5</v>
          </cell>
        </row>
        <row r="49">
          <cell r="A49">
            <v>-7.0000000000000596E-4</v>
          </cell>
          <cell r="B49">
            <v>-8.2463384204681798E-4</v>
          </cell>
          <cell r="C49">
            <v>2.4556416570923099E-4</v>
          </cell>
          <cell r="D49">
            <v>2.8717829725903201E-5</v>
          </cell>
          <cell r="E49">
            <v>5.0518397629264597E-5</v>
          </cell>
          <cell r="F49">
            <v>4.6120882790482702E-5</v>
          </cell>
        </row>
        <row r="50">
          <cell r="A50">
            <v>0</v>
          </cell>
          <cell r="B50">
            <v>6.4694759645113605E-5</v>
          </cell>
          <cell r="C50">
            <v>-7.36001995554119E-6</v>
          </cell>
          <cell r="D50">
            <v>5.1891606958591597E-5</v>
          </cell>
          <cell r="E50">
            <v>3.8413873490445799E-5</v>
          </cell>
          <cell r="F50">
            <v>5.0990306485461303E-5</v>
          </cell>
        </row>
        <row r="51">
          <cell r="A51">
            <v>-1.9999999999999901E-4</v>
          </cell>
          <cell r="B51">
            <v>1.15035057838159E-4</v>
          </cell>
          <cell r="C51">
            <v>-2.4033100209731E-4</v>
          </cell>
          <cell r="D51">
            <v>5.3503454645419998E-5</v>
          </cell>
          <cell r="E51">
            <v>7.4668767213998397E-5</v>
          </cell>
          <cell r="F51">
            <v>4.9556606857202102E-5</v>
          </cell>
        </row>
        <row r="52">
          <cell r="A52">
            <v>-1.00000000000003E-4</v>
          </cell>
          <cell r="B52">
            <v>-2.4028513176044002E-5</v>
          </cell>
          <cell r="C52">
            <v>7.0375291132828799E-5</v>
          </cell>
          <cell r="D52">
            <v>3.3020439717654797E-5</v>
          </cell>
          <cell r="E52">
            <v>1.19038653091252E-5</v>
          </cell>
          <cell r="F52">
            <v>4.87625031435103E-5</v>
          </cell>
        </row>
        <row r="53">
          <cell r="A53">
            <v>0</v>
          </cell>
          <cell r="B53">
            <v>9.9240903135707203E-5</v>
          </cell>
          <cell r="C53">
            <v>-1.18222219844423E-4</v>
          </cell>
          <cell r="D53">
            <v>4.0248046289843803E-5</v>
          </cell>
          <cell r="E53">
            <v>5.6794194691007401E-5</v>
          </cell>
          <cell r="F53">
            <v>4.7956097438428799E-5</v>
          </cell>
        </row>
        <row r="54">
          <cell r="A54">
            <v>0</v>
          </cell>
          <cell r="B54">
            <v>5.7298349371902203E-5</v>
          </cell>
          <cell r="C54">
            <v>-8.6106707414227906E-6</v>
          </cell>
          <cell r="D54">
            <v>8.3716733363241495E-5</v>
          </cell>
          <cell r="E54">
            <v>4.4575174397435003E-5</v>
          </cell>
          <cell r="F54">
            <v>5.6589010511017E-5</v>
          </cell>
        </row>
        <row r="55">
          <cell r="A55">
            <v>1.9999999999999199E-4</v>
          </cell>
          <cell r="B55">
            <v>-1.2648186722459399E-4</v>
          </cell>
          <cell r="C55">
            <v>4.1716306936188903E-4</v>
          </cell>
          <cell r="D55">
            <v>4.9349886401186898E-5</v>
          </cell>
          <cell r="E55">
            <v>4.17519485705078E-5</v>
          </cell>
          <cell r="F55">
            <v>5.0360170054687697E-5</v>
          </cell>
        </row>
        <row r="56">
          <cell r="A56">
            <v>0</v>
          </cell>
          <cell r="B56">
            <v>6.1026622823859701E-5</v>
          </cell>
          <cell r="C56">
            <v>-1.03712493757629E-5</v>
          </cell>
          <cell r="D56">
            <v>5.6455042823057499E-5</v>
          </cell>
          <cell r="E56">
            <v>4.7249595189396501E-5</v>
          </cell>
          <cell r="F56">
            <v>5.1413172049916899E-5</v>
          </cell>
        </row>
        <row r="57">
          <cell r="A57">
            <v>-1.00000000000003E-4</v>
          </cell>
          <cell r="B57">
            <v>1.0753114173044599E-4</v>
          </cell>
          <cell r="C57">
            <v>-1.20598069636901E-4</v>
          </cell>
          <cell r="D57">
            <v>3.4970981054528697E-5</v>
          </cell>
          <cell r="E57">
            <v>4.5575722729994798E-5</v>
          </cell>
          <cell r="F57">
            <v>4.7514930478176801E-5</v>
          </cell>
        </row>
        <row r="58">
          <cell r="A58">
            <v>0</v>
          </cell>
          <cell r="B58">
            <v>4.7417777474616598E-5</v>
          </cell>
          <cell r="C58">
            <v>-1.2411684426870099E-6</v>
          </cell>
          <cell r="D58">
            <v>6.0118628599549701E-5</v>
          </cell>
          <cell r="E58">
            <v>5.65535122489086E-5</v>
          </cell>
          <cell r="F58">
            <v>5.1647042724543401E-5</v>
          </cell>
        </row>
        <row r="59">
          <cell r="A59">
            <v>6.0000000000001697E-4</v>
          </cell>
          <cell r="B59">
            <v>8.5869385239727397E-4</v>
          </cell>
          <cell r="C59">
            <v>-1.6910285069741301E-4</v>
          </cell>
          <cell r="D59">
            <v>8.4292302442846102E-5</v>
          </cell>
          <cell r="E59">
            <v>9.3973950005694099E-6</v>
          </cell>
          <cell r="F59">
            <v>5.8376293469236798E-5</v>
          </cell>
        </row>
        <row r="60">
          <cell r="A60">
            <v>0</v>
          </cell>
          <cell r="B60">
            <v>8.8935405052277202E-5</v>
          </cell>
          <cell r="C60">
            <v>-6.86529404572612E-5</v>
          </cell>
          <cell r="D60">
            <v>7.7210304649674195E-5</v>
          </cell>
          <cell r="E60">
            <v>7.8168423273966496E-5</v>
          </cell>
          <cell r="F60">
            <v>5.3779212004905203E-5</v>
          </cell>
        </row>
        <row r="61">
          <cell r="A61">
            <v>0</v>
          </cell>
          <cell r="B61">
            <v>1.10145797779942E-4</v>
          </cell>
          <cell r="C61">
            <v>-9.4370513981497899E-5</v>
          </cell>
          <cell r="D61">
            <v>6.56509909330779E-5</v>
          </cell>
          <cell r="E61">
            <v>1.8290408815775899E-5</v>
          </cell>
          <cell r="F61">
            <v>5.4499586584856603E-5</v>
          </cell>
        </row>
        <row r="62">
          <cell r="A62">
            <v>0</v>
          </cell>
          <cell r="B62">
            <v>1.2354941313782601E-4</v>
          </cell>
          <cell r="C62">
            <v>-3.7549404873835097E-5</v>
          </cell>
          <cell r="D62">
            <v>6.8122926522607601E-5</v>
          </cell>
          <cell r="E62">
            <v>4.3838485032478302E-5</v>
          </cell>
          <cell r="F62">
            <v>5.3736694300642798E-5</v>
          </cell>
        </row>
        <row r="63">
          <cell r="A63">
            <v>-3.0000000000000903E-4</v>
          </cell>
          <cell r="B63">
            <v>-2.0968684695862601E-4</v>
          </cell>
          <cell r="C63">
            <v>1.18636418596679E-4</v>
          </cell>
          <cell r="D63">
            <v>3.76561150552544E-5</v>
          </cell>
          <cell r="E63">
            <v>2.0642268155732299E-5</v>
          </cell>
          <cell r="F63">
            <v>4.9203394975317701E-5</v>
          </cell>
        </row>
        <row r="64">
          <cell r="A64">
            <v>-1.00000000000003E-4</v>
          </cell>
          <cell r="B64">
            <v>3.75497987430383E-5</v>
          </cell>
          <cell r="C64">
            <v>-3.4305755826008699E-6</v>
          </cell>
          <cell r="D64">
            <v>4.2541750520132599E-5</v>
          </cell>
          <cell r="E64">
            <v>3.5312488245302501E-6</v>
          </cell>
          <cell r="F64">
            <v>5.09255914823285E-5</v>
          </cell>
        </row>
        <row r="65">
          <cell r="A65">
            <v>0</v>
          </cell>
          <cell r="B65">
            <v>1.18945102136738E-4</v>
          </cell>
          <cell r="C65">
            <v>-1.82839128625739E-5</v>
          </cell>
          <cell r="D65">
            <v>4.3313671019681399E-5</v>
          </cell>
          <cell r="E65">
            <v>2.6570021985979201E-5</v>
          </cell>
          <cell r="F65">
            <v>4.9967794613603403E-5</v>
          </cell>
        </row>
        <row r="66">
          <cell r="A66">
            <v>-2.9999999999999499E-4</v>
          </cell>
          <cell r="B66">
            <v>1.7157368692349701E-4</v>
          </cell>
          <cell r="C66">
            <v>-3.4058749504664799E-4</v>
          </cell>
          <cell r="D66">
            <v>6.3544797138798397E-5</v>
          </cell>
          <cell r="E66">
            <v>4.00183003198551E-5</v>
          </cell>
          <cell r="F66">
            <v>5.3071478371193502E-5</v>
          </cell>
        </row>
        <row r="67">
          <cell r="A67">
            <v>5.99999999999989E-4</v>
          </cell>
          <cell r="B67">
            <v>-2.9747886444790399E-5</v>
          </cell>
          <cell r="C67">
            <v>6.6168993272960202E-4</v>
          </cell>
          <cell r="D67">
            <v>6.4524766592933603E-5</v>
          </cell>
          <cell r="E67">
            <v>9.3513731517886098E-5</v>
          </cell>
          <cell r="F67">
            <v>5.0697064635511298E-5</v>
          </cell>
        </row>
        <row r="68">
          <cell r="A68">
            <v>2.00000000000006E-4</v>
          </cell>
          <cell r="B68">
            <v>-1.9023961579581899E-4</v>
          </cell>
          <cell r="C68">
            <v>4.6247321636591301E-4</v>
          </cell>
          <cell r="D68">
            <v>7.0593109361479704E-5</v>
          </cell>
          <cell r="E68">
            <v>5.5258686806804603E-5</v>
          </cell>
          <cell r="F68">
            <v>5.3648471247434703E-5</v>
          </cell>
        </row>
        <row r="69">
          <cell r="A69">
            <v>8.9999999999999802E-4</v>
          </cell>
          <cell r="B69">
            <v>-1.5513812170673199E-4</v>
          </cell>
          <cell r="C69">
            <v>1.1440574887873901E-3</v>
          </cell>
          <cell r="D69">
            <v>1.51357453592735E-5</v>
          </cell>
          <cell r="E69">
            <v>4.5902766575937902E-5</v>
          </cell>
          <cell r="F69">
            <v>4.3826404215606099E-5</v>
          </cell>
        </row>
        <row r="70">
          <cell r="A70">
            <v>3.9999999999999801E-4</v>
          </cell>
          <cell r="B70">
            <v>-2.2179323942139801E-5</v>
          </cell>
          <cell r="C70">
            <v>5.6337320152771502E-4</v>
          </cell>
          <cell r="D70">
            <v>-7.7524065355129303E-6</v>
          </cell>
          <cell r="E70">
            <v>9.2453616201718297E-6</v>
          </cell>
          <cell r="F70">
            <v>4.1339590452885097E-5</v>
          </cell>
        </row>
        <row r="71">
          <cell r="A71">
            <v>3.9999999999999801E-4</v>
          </cell>
          <cell r="B71">
            <v>2.4602406121458301E-4</v>
          </cell>
          <cell r="C71">
            <v>2.76851926313783E-4</v>
          </cell>
          <cell r="D71">
            <v>5.9759314328837903E-5</v>
          </cell>
          <cell r="E71">
            <v>-3.6410808187406598E-5</v>
          </cell>
          <cell r="F71">
            <v>5.60221063138024E-5</v>
          </cell>
        </row>
        <row r="72">
          <cell r="A72">
            <v>3.9999999999999801E-4</v>
          </cell>
          <cell r="B72">
            <v>2.1375805489087601E-4</v>
          </cell>
          <cell r="C72">
            <v>1.7475748951950801E-4</v>
          </cell>
          <cell r="D72">
            <v>9.8699987781175293E-5</v>
          </cell>
          <cell r="E72">
            <v>3.28588447393047E-5</v>
          </cell>
          <cell r="F72">
            <v>5.9923243881532403E-5</v>
          </cell>
        </row>
        <row r="73">
          <cell r="A73">
            <v>3.9999999999999801E-4</v>
          </cell>
          <cell r="B73">
            <v>9.5745472717476693E-5</v>
          </cell>
          <cell r="C73">
            <v>3.4708403995579301E-4</v>
          </cell>
          <cell r="D73">
            <v>6.9357642900676794E-5</v>
          </cell>
          <cell r="E73">
            <v>5.2106188714747597E-5</v>
          </cell>
          <cell r="F73">
            <v>5.3570317592480198E-5</v>
          </cell>
        </row>
        <row r="74">
          <cell r="A74">
            <v>2E-3</v>
          </cell>
          <cell r="B74">
            <v>6.2008282361271502E-4</v>
          </cell>
          <cell r="C74">
            <v>1.3190450522419599E-3</v>
          </cell>
          <cell r="D74">
            <v>-3.9600561306734098E-5</v>
          </cell>
          <cell r="E74">
            <v>1.27909946042676E-4</v>
          </cell>
          <cell r="F74">
            <v>2.97727599875179E-5</v>
          </cell>
        </row>
        <row r="75">
          <cell r="A75">
            <v>-9.9999999999989E-5</v>
          </cell>
          <cell r="B75">
            <v>-1.7843040480948401E-4</v>
          </cell>
          <cell r="C75">
            <v>3.30142535993054E-5</v>
          </cell>
          <cell r="D75">
            <v>7.7792508149351295E-5</v>
          </cell>
          <cell r="E75">
            <v>7.5797281750738103E-5</v>
          </cell>
          <cell r="F75">
            <v>5.4000306021891297E-5</v>
          </cell>
        </row>
        <row r="76">
          <cell r="A76">
            <v>4.7000000000000002E-3</v>
          </cell>
          <cell r="B76">
            <v>4.5689730024873398E-3</v>
          </cell>
          <cell r="C76">
            <v>-2.6629998229519501E-4</v>
          </cell>
          <cell r="D76">
            <v>7.68058166064175E-6</v>
          </cell>
          <cell r="E76">
            <v>4.5811830501680699E-4</v>
          </cell>
          <cell r="F76">
            <v>2.2751321146050199E-5</v>
          </cell>
        </row>
        <row r="77">
          <cell r="A77">
            <v>3.0999999999999999E-3</v>
          </cell>
          <cell r="B77">
            <v>2.6356772201058302E-3</v>
          </cell>
          <cell r="C77">
            <v>3.8796091221282401E-4</v>
          </cell>
          <cell r="D77">
            <v>-9.7150809900776893E-6</v>
          </cell>
          <cell r="E77">
            <v>1.05309430324049E-4</v>
          </cell>
          <cell r="F77">
            <v>3.6386464937775603E-5</v>
          </cell>
        </row>
        <row r="78">
          <cell r="A78">
            <v>-1.4E-3</v>
          </cell>
          <cell r="B78">
            <v>-8.2102246281393597E-4</v>
          </cell>
          <cell r="C78">
            <v>-8.5514711993636596E-4</v>
          </cell>
          <cell r="D78">
            <v>1.0160604449468E-4</v>
          </cell>
          <cell r="E78">
            <v>2.1325374044799E-4</v>
          </cell>
          <cell r="F78">
            <v>5.1842552141560997E-5</v>
          </cell>
        </row>
        <row r="79">
          <cell r="A79">
            <v>-5.9999999999999995E-4</v>
          </cell>
          <cell r="B79">
            <v>-7.42409913749566E-4</v>
          </cell>
          <cell r="C79">
            <v>3.8397657553747399E-5</v>
          </cell>
          <cell r="D79">
            <v>-3.86239537333233E-5</v>
          </cell>
          <cell r="E79">
            <v>1.31343620124865E-4</v>
          </cell>
          <cell r="F79">
            <v>2.97895467359496E-5</v>
          </cell>
        </row>
        <row r="80">
          <cell r="A80">
            <v>-1.5E-3</v>
          </cell>
          <cell r="B80">
            <v>-2.4151384692123099E-3</v>
          </cell>
          <cell r="C80">
            <v>8.2235949532684296E-4</v>
          </cell>
          <cell r="D80">
            <v>1.9644753436162699E-6</v>
          </cell>
          <cell r="E80">
            <v>2.9682458458157E-4</v>
          </cell>
          <cell r="F80">
            <v>2.9399069123479999E-5</v>
          </cell>
        </row>
        <row r="81">
          <cell r="A81">
            <v>-6.0000000000000298E-4</v>
          </cell>
          <cell r="B81">
            <v>-5.4429800717721404E-4</v>
          </cell>
          <cell r="C81">
            <v>-3.4052529491009E-5</v>
          </cell>
          <cell r="D81">
            <v>9.9184044833927794E-6</v>
          </cell>
          <cell r="E81">
            <v>8.1496038139042794E-5</v>
          </cell>
          <cell r="F81">
            <v>4.1159750796721103E-5</v>
          </cell>
        </row>
        <row r="82">
          <cell r="A82">
            <v>-4.0000000000000099E-4</v>
          </cell>
          <cell r="B82">
            <v>-3.8401379677202899E-4</v>
          </cell>
          <cell r="C82">
            <v>2.3346838680742499E-5</v>
          </cell>
          <cell r="D82">
            <v>-2.8361677141759201E-5</v>
          </cell>
          <cell r="E82">
            <v>9.5330437153519801E-5</v>
          </cell>
          <cell r="F82">
            <v>3.3410435828901601E-5</v>
          </cell>
        </row>
        <row r="83">
          <cell r="A83">
            <v>2.9999999999999802E-4</v>
          </cell>
          <cell r="B83">
            <v>-1.3772417759526899E-4</v>
          </cell>
          <cell r="C83">
            <v>5.8607468130065805E-4</v>
          </cell>
          <cell r="D83">
            <v>4.5578922150754299E-5</v>
          </cell>
          <cell r="E83">
            <v>-5.4254081390232999E-6</v>
          </cell>
          <cell r="F83">
            <v>5.1915912351479901E-5</v>
          </cell>
        </row>
        <row r="84">
          <cell r="A84">
            <v>-9.9999999999999395E-5</v>
          </cell>
          <cell r="B84">
            <v>8.7489728299529892E-6</v>
          </cell>
          <cell r="C84">
            <v>-1.05809201561276E-4</v>
          </cell>
          <cell r="D84">
            <v>5.5854188274924301E-5</v>
          </cell>
          <cell r="E84">
            <v>1.28220837295131E-4</v>
          </cell>
          <cell r="F84">
            <v>4.7433312177730103E-5</v>
          </cell>
        </row>
        <row r="85">
          <cell r="A85">
            <v>6.0000000000000298E-4</v>
          </cell>
          <cell r="B85">
            <v>1.4849780637985301E-6</v>
          </cell>
          <cell r="C85">
            <v>6.8616393475742603E-4</v>
          </cell>
          <cell r="D85">
            <v>4.4807041495353201E-5</v>
          </cell>
          <cell r="E85">
            <v>1.14180437361638E-4</v>
          </cell>
          <cell r="F85">
            <v>4.60585207249598E-5</v>
          </cell>
        </row>
        <row r="86">
          <cell r="A86">
            <v>1.4E-3</v>
          </cell>
          <cell r="B86">
            <v>3.8619516729780098E-4</v>
          </cell>
          <cell r="C86">
            <v>8.3272250688033798E-4</v>
          </cell>
          <cell r="D86">
            <v>7.1783333163668596E-5</v>
          </cell>
          <cell r="E86">
            <v>2.0591044103297499E-4</v>
          </cell>
          <cell r="F86">
            <v>4.6671109232336102E-5</v>
          </cell>
        </row>
        <row r="87">
          <cell r="A87">
            <v>-7.0000000000000596E-4</v>
          </cell>
          <cell r="B87">
            <v>-8.1697478346042798E-4</v>
          </cell>
          <cell r="C87">
            <v>2.1733505623674601E-4</v>
          </cell>
          <cell r="D87">
            <v>5.0873679600710098E-5</v>
          </cell>
          <cell r="E87">
            <v>5.7213427110832802E-5</v>
          </cell>
          <cell r="F87">
            <v>4.9903621647027399E-5</v>
          </cell>
        </row>
        <row r="88">
          <cell r="A88">
            <v>1.6000000000000001E-3</v>
          </cell>
          <cell r="B88">
            <v>6.2480572091099505E-4</v>
          </cell>
          <cell r="C88">
            <v>1.02181669184566E-3</v>
          </cell>
          <cell r="D88">
            <v>5.6017535061033697E-5</v>
          </cell>
          <cell r="E88">
            <v>3.77188391784325E-5</v>
          </cell>
          <cell r="F88">
            <v>5.1787513710589798E-5</v>
          </cell>
        </row>
        <row r="89">
          <cell r="A89">
            <v>5.9999999999999604E-4</v>
          </cell>
          <cell r="B89">
            <v>-3.43612854480697E-4</v>
          </cell>
          <cell r="C89">
            <v>1.0602181956515899E-3</v>
          </cell>
          <cell r="D89">
            <v>3.8734277050009899E-5</v>
          </cell>
          <cell r="E89">
            <v>-6.2098103033270301E-6</v>
          </cell>
          <cell r="F89">
            <v>5.0685962580911402E-5</v>
          </cell>
        </row>
        <row r="90">
          <cell r="A90">
            <v>2.2000000000000101E-3</v>
          </cell>
          <cell r="B90">
            <v>1.54113317514181E-3</v>
          </cell>
          <cell r="C90">
            <v>7.0099030909728495E-4</v>
          </cell>
          <cell r="D90">
            <v>-2.9304268488569199E-5</v>
          </cell>
          <cell r="E90">
            <v>-9.4610594644935198E-6</v>
          </cell>
          <cell r="F90">
            <v>3.82425659945525E-5</v>
          </cell>
        </row>
        <row r="91">
          <cell r="A91">
            <v>-6.0000000000000298E-4</v>
          </cell>
          <cell r="B91">
            <v>-7.2094337041723197E-4</v>
          </cell>
          <cell r="C91">
            <v>4.4826420972921603E-5</v>
          </cell>
          <cell r="D91">
            <v>1.59738628205558E-4</v>
          </cell>
          <cell r="E91">
            <v>1.53167039223097E-4</v>
          </cell>
          <cell r="F91">
            <v>6.5477782249153795E-5</v>
          </cell>
        </row>
        <row r="92">
          <cell r="A92">
            <v>-5.9999999999999604E-4</v>
          </cell>
          <cell r="B92">
            <v>-3.8598206660295399E-4</v>
          </cell>
          <cell r="C92">
            <v>-1.8377173860535101E-4</v>
          </cell>
          <cell r="D92">
            <v>7.5901728141323201E-5</v>
          </cell>
          <cell r="E92">
            <v>7.2372249616104402E-5</v>
          </cell>
          <cell r="F92">
            <v>5.3813828596596001E-5</v>
          </cell>
        </row>
        <row r="93">
          <cell r="A93">
            <v>-2.00000000000006E-4</v>
          </cell>
          <cell r="B93">
            <v>-4.4155146228755198E-4</v>
          </cell>
          <cell r="C93">
            <v>4.5524653497385501E-4</v>
          </cell>
          <cell r="D93">
            <v>4.0486755854523202E-5</v>
          </cell>
          <cell r="E93">
            <v>-1.74957253614016E-5</v>
          </cell>
          <cell r="F93">
            <v>5.1549682217057901E-5</v>
          </cell>
        </row>
        <row r="94">
          <cell r="A94">
            <v>-1.00000000000003E-4</v>
          </cell>
          <cell r="B94">
            <v>2.02609732736631E-4</v>
          </cell>
          <cell r="C94">
            <v>-3.0004980752916402E-4</v>
          </cell>
          <cell r="D94">
            <v>4.3175099782834501E-5</v>
          </cell>
          <cell r="E94">
            <v>4.0946244316550102E-5</v>
          </cell>
          <cell r="F94">
            <v>4.9255276088267898E-5</v>
          </cell>
        </row>
        <row r="95">
          <cell r="A95">
            <v>-1.00000000000003E-4</v>
          </cell>
          <cell r="B95">
            <v>-7.7787251067736705E-6</v>
          </cell>
          <cell r="C95">
            <v>-3.8659145535262E-5</v>
          </cell>
          <cell r="D95">
            <v>7.2489476044874503E-5</v>
          </cell>
          <cell r="E95">
            <v>4.4958150412452803E-5</v>
          </cell>
          <cell r="F95">
            <v>5.4491755799160802E-5</v>
          </cell>
        </row>
        <row r="96">
          <cell r="A96">
            <v>-9.9999999999995898E-5</v>
          </cell>
          <cell r="B96">
            <v>7.8407812637496205E-5</v>
          </cell>
          <cell r="C96">
            <v>-6.3978417021049803E-5</v>
          </cell>
          <cell r="D96">
            <v>5.3629811757338497E-5</v>
          </cell>
          <cell r="E96">
            <v>1.9820610687631699E-5</v>
          </cell>
          <cell r="F96">
            <v>5.2200509424562899E-5</v>
          </cell>
        </row>
        <row r="97">
          <cell r="A97">
            <v>1.9999999999999901E-4</v>
          </cell>
          <cell r="B97">
            <v>-2.5346948756187201E-5</v>
          </cell>
          <cell r="C97">
            <v>2.4783731043272899E-4</v>
          </cell>
          <cell r="D97">
            <v>8.2483868172419103E-5</v>
          </cell>
          <cell r="E97">
            <v>2.8540815101448601E-5</v>
          </cell>
          <cell r="F97">
            <v>5.7126800990436699E-5</v>
          </cell>
        </row>
        <row r="98">
          <cell r="A98">
            <v>1.9E-3</v>
          </cell>
          <cell r="B98">
            <v>1.39485998753584E-3</v>
          </cell>
          <cell r="C98">
            <v>4.1470771972632801E-4</v>
          </cell>
          <cell r="D98">
            <v>1.0817038278558E-4</v>
          </cell>
          <cell r="E98">
            <v>1.20545766300076E-4</v>
          </cell>
          <cell r="F98">
            <v>5.7487424516373199E-5</v>
          </cell>
        </row>
        <row r="99">
          <cell r="A99">
            <v>-6.9999999999999197E-4</v>
          </cell>
          <cell r="B99">
            <v>-1.2248641565576299E-3</v>
          </cell>
          <cell r="C99">
            <v>4.0042845190020799E-4</v>
          </cell>
          <cell r="D99">
            <v>4.3519193940166601E-5</v>
          </cell>
          <cell r="E99">
            <v>1.60640868338026E-4</v>
          </cell>
          <cell r="F99">
            <v>4.3600288488874698E-5</v>
          </cell>
        </row>
        <row r="100">
          <cell r="A100">
            <v>2.00000000000006E-4</v>
          </cell>
          <cell r="B100">
            <v>9.77806340021976E-5</v>
          </cell>
          <cell r="C100">
            <v>9.33569560517982E-5</v>
          </cell>
          <cell r="D100">
            <v>4.8461495451756799E-5</v>
          </cell>
          <cell r="E100">
            <v>1.0732021137289699E-5</v>
          </cell>
          <cell r="F100">
            <v>5.1677719213906997E-5</v>
          </cell>
        </row>
        <row r="101">
          <cell r="A101">
            <v>1.00000000000003E-4</v>
          </cell>
          <cell r="B101">
            <v>5.1488353823040398E-5</v>
          </cell>
          <cell r="C101">
            <v>1.5390053854788901E-4</v>
          </cell>
          <cell r="D101">
            <v>4.5343316580370903E-5</v>
          </cell>
          <cell r="E101">
            <v>5.8798938275492602E-5</v>
          </cell>
          <cell r="F101">
            <v>4.88038097637633E-5</v>
          </cell>
        </row>
        <row r="102">
          <cell r="A102">
            <v>0</v>
          </cell>
          <cell r="B102">
            <v>1.31081718093579E-4</v>
          </cell>
          <cell r="C102">
            <v>7.1267028920952202E-5</v>
          </cell>
          <cell r="D102">
            <v>2.2346499779570101E-5</v>
          </cell>
          <cell r="E102">
            <v>3.7218118452052202E-6</v>
          </cell>
          <cell r="F102">
            <v>4.7176921751544297E-5</v>
          </cell>
        </row>
        <row r="103">
          <cell r="A103">
            <v>0</v>
          </cell>
          <cell r="B103">
            <v>-2.05402155562411E-5</v>
          </cell>
          <cell r="C103">
            <v>1.6690438506509301E-4</v>
          </cell>
          <cell r="D103">
            <v>3.2229693964545902E-5</v>
          </cell>
          <cell r="E103">
            <v>2.97700972937956E-5</v>
          </cell>
          <cell r="F103">
            <v>4.7762477367423403E-5</v>
          </cell>
        </row>
        <row r="104">
          <cell r="A104">
            <v>1.9999999999999199E-4</v>
          </cell>
          <cell r="B104">
            <v>1.70780399387885E-4</v>
          </cell>
          <cell r="C104">
            <v>1.08540857526733E-4</v>
          </cell>
          <cell r="D104">
            <v>5.62884086975443E-5</v>
          </cell>
          <cell r="E104">
            <v>2.3108098187149098E-5</v>
          </cell>
          <cell r="F104">
            <v>5.2535735443450501E-5</v>
          </cell>
        </row>
        <row r="105">
          <cell r="A105">
            <v>6.9999999999999197E-4</v>
          </cell>
          <cell r="B105">
            <v>5.4809973433779296E-4</v>
          </cell>
          <cell r="C105">
            <v>2.7006973939262499E-4</v>
          </cell>
          <cell r="D105">
            <v>3.67741560882058E-5</v>
          </cell>
          <cell r="E105">
            <v>3.2359138475677803E-5</v>
          </cell>
          <cell r="F105">
            <v>4.8480280008961503E-5</v>
          </cell>
        </row>
        <row r="106">
          <cell r="A106">
            <v>2.00000000000006E-4</v>
          </cell>
          <cell r="B106">
            <v>9.4875317105932494E-6</v>
          </cell>
          <cell r="C106">
            <v>2.9524605566702301E-4</v>
          </cell>
          <cell r="D106">
            <v>5.6245303093058499E-5</v>
          </cell>
          <cell r="E106">
            <v>1.6250191532080999E-5</v>
          </cell>
          <cell r="F106">
            <v>5.2855406835866599E-5</v>
          </cell>
        </row>
        <row r="107">
          <cell r="A107">
            <v>1.4E-3</v>
          </cell>
          <cell r="B107">
            <v>9.1362630267515801E-4</v>
          </cell>
          <cell r="C107">
            <v>4.2725402685399902E-4</v>
          </cell>
          <cell r="D107">
            <v>2.4847797924223E-5</v>
          </cell>
          <cell r="E107">
            <v>-4.8014409895630897E-5</v>
          </cell>
          <cell r="F107">
            <v>5.0111913086108203E-5</v>
          </cell>
        </row>
        <row r="108">
          <cell r="A108">
            <v>-1.9999999999999901E-4</v>
          </cell>
          <cell r="B108">
            <v>-1.7654101726109699E-4</v>
          </cell>
          <cell r="C108">
            <v>8.5925345080256404E-5</v>
          </cell>
          <cell r="D108">
            <v>4.2510519270437499E-5</v>
          </cell>
          <cell r="E108">
            <v>4.3354206036901101E-5</v>
          </cell>
          <cell r="F108">
            <v>4.9017169101799297E-5</v>
          </cell>
        </row>
        <row r="109">
          <cell r="A109">
            <v>3.0000000000000198E-4</v>
          </cell>
          <cell r="B109">
            <v>-1.41736429433183E-4</v>
          </cell>
          <cell r="C109">
            <v>4.7829179866440001E-4</v>
          </cell>
          <cell r="D109">
            <v>6.0173695157705299E-5</v>
          </cell>
          <cell r="E109">
            <v>4.0300980648940799E-5</v>
          </cell>
          <cell r="F109">
            <v>5.2433743913807099E-5</v>
          </cell>
        </row>
        <row r="110">
          <cell r="A110">
            <v>3.0000000000000198E-4</v>
          </cell>
          <cell r="B110">
            <v>3.1194644023880701E-4</v>
          </cell>
          <cell r="C110">
            <v>6.2802389883723694E-5</v>
          </cell>
          <cell r="D110">
            <v>4.1936240241558797E-5</v>
          </cell>
          <cell r="E110">
            <v>-3.42287018380974E-6</v>
          </cell>
          <cell r="F110">
            <v>5.1145718888545303E-5</v>
          </cell>
        </row>
        <row r="111">
          <cell r="A111">
            <v>7.9999999999999505E-4</v>
          </cell>
          <cell r="B111">
            <v>6.7706657656875101E-4</v>
          </cell>
          <cell r="C111">
            <v>1.9182993094215699E-4</v>
          </cell>
          <cell r="D111">
            <v>8.6959902112402295E-5</v>
          </cell>
          <cell r="E111">
            <v>1.09012590667014E-5</v>
          </cell>
          <cell r="F111">
            <v>5.8798403504337902E-5</v>
          </cell>
        </row>
        <row r="112">
          <cell r="A112">
            <v>-1.2999999999999999E-3</v>
          </cell>
          <cell r="B112">
            <v>-9.4968977170325803E-4</v>
          </cell>
          <cell r="C112">
            <v>-2.8738760956457802E-4</v>
          </cell>
          <cell r="D112">
            <v>2.86765827651122E-5</v>
          </cell>
          <cell r="E112">
            <v>-7.2700831122394704E-6</v>
          </cell>
          <cell r="F112">
            <v>4.8874231212014798E-5</v>
          </cell>
        </row>
        <row r="113">
          <cell r="A113">
            <v>2.9999999999999499E-4</v>
          </cell>
          <cell r="B113">
            <v>-9.1775928344863494E-6</v>
          </cell>
          <cell r="C113">
            <v>3.5153460244700702E-4</v>
          </cell>
          <cell r="D113">
            <v>6.1344225375608801E-5</v>
          </cell>
          <cell r="E113">
            <v>5.3980279206199801E-5</v>
          </cell>
          <cell r="F113">
            <v>5.1996929627284997E-5</v>
          </cell>
        </row>
        <row r="114">
          <cell r="A114">
            <v>2.9999999999999499E-4</v>
          </cell>
          <cell r="B114">
            <v>-3.1122061047343002E-4</v>
          </cell>
          <cell r="C114">
            <v>6.63714995057463E-4</v>
          </cell>
          <cell r="D114">
            <v>7.8216356799896497E-5</v>
          </cell>
          <cell r="E114">
            <v>3.6436508051095397E-5</v>
          </cell>
          <cell r="F114">
            <v>5.59593476225542E-5</v>
          </cell>
        </row>
        <row r="115">
          <cell r="A115">
            <v>1.1000000000000001E-3</v>
          </cell>
          <cell r="B115">
            <v>1.31890914338443E-3</v>
          </cell>
          <cell r="C115">
            <v>-1.0872094684692501E-5</v>
          </cell>
          <cell r="D115">
            <v>4.2803026520016499E-5</v>
          </cell>
          <cell r="E115">
            <v>-8.4165494050383101E-5</v>
          </cell>
          <cell r="F115">
            <v>5.5163898681909299E-5</v>
          </cell>
        </row>
        <row r="116">
          <cell r="A116">
            <v>-6.9999999999999598E-4</v>
          </cell>
          <cell r="B116">
            <v>-5.3985043320204696E-4</v>
          </cell>
          <cell r="C116">
            <v>-1.9990514549213701E-4</v>
          </cell>
          <cell r="D116">
            <v>1.0368866666129699E-4</v>
          </cell>
          <cell r="E116">
            <v>8.1416373243269294E-5</v>
          </cell>
          <cell r="F116">
            <v>5.8527045351670502E-5</v>
          </cell>
        </row>
        <row r="117">
          <cell r="A117">
            <v>1.9999999999999901E-4</v>
          </cell>
          <cell r="B117">
            <v>-1.5258269488515699E-4</v>
          </cell>
          <cell r="C117">
            <v>3.3966126618650198E-4</v>
          </cell>
          <cell r="D117">
            <v>8.5047714083047495E-5</v>
          </cell>
          <cell r="E117">
            <v>9.7036832189799802E-5</v>
          </cell>
          <cell r="F117">
            <v>5.4328984769826298E-5</v>
          </cell>
        </row>
        <row r="118">
          <cell r="A118">
            <v>-9.9999999999999395E-5</v>
          </cell>
          <cell r="B118">
            <v>1.71203790932019E-5</v>
          </cell>
          <cell r="C118">
            <v>-6.1126774920489496E-5</v>
          </cell>
          <cell r="D118">
            <v>2.1534973474726099E-5</v>
          </cell>
          <cell r="E118">
            <v>5.7743244876819898E-5</v>
          </cell>
          <cell r="F118">
            <v>4.4445644786173197E-5</v>
          </cell>
        </row>
        <row r="119">
          <cell r="A119">
            <v>-6.9999999999999598E-4</v>
          </cell>
          <cell r="B119">
            <v>-3.54937735480487E-4</v>
          </cell>
          <cell r="C119">
            <v>-2.8938481633288698E-4</v>
          </cell>
          <cell r="D119">
            <v>2.3425207877226798E-5</v>
          </cell>
          <cell r="E119">
            <v>1.1912961218659299E-4</v>
          </cell>
          <cell r="F119">
            <v>4.1862776494885203E-5</v>
          </cell>
        </row>
        <row r="120">
          <cell r="A120">
            <v>6.9999999999999902E-4</v>
          </cell>
          <cell r="B120">
            <v>8.0954578757452302E-4</v>
          </cell>
          <cell r="C120">
            <v>-3.6798479915534798E-5</v>
          </cell>
          <cell r="D120">
            <v>3.95295389149867E-5</v>
          </cell>
          <cell r="E120">
            <v>1.29088923027731E-5</v>
          </cell>
          <cell r="F120">
            <v>4.9919778812735698E-5</v>
          </cell>
        </row>
        <row r="121">
          <cell r="A121">
            <v>-6.9999999999999902E-4</v>
          </cell>
          <cell r="B121">
            <v>-6.4819911512754901E-4</v>
          </cell>
          <cell r="C121">
            <v>-3.9086327814323401E-5</v>
          </cell>
          <cell r="D121">
            <v>2.916048321607E-5</v>
          </cell>
          <cell r="E121">
            <v>6.2963383676314407E-5</v>
          </cell>
          <cell r="F121">
            <v>4.5608259492503902E-5</v>
          </cell>
        </row>
        <row r="122">
          <cell r="A122">
            <v>9.9999999999999395E-5</v>
          </cell>
          <cell r="B122">
            <v>2.5533115078918298E-4</v>
          </cell>
          <cell r="C122">
            <v>-1.3186770087070501E-4</v>
          </cell>
          <cell r="D122">
            <v>5.4997761105604697E-5</v>
          </cell>
          <cell r="E122">
            <v>5.99504569403987E-5</v>
          </cell>
          <cell r="F122">
            <v>5.0536511670124E-5</v>
          </cell>
        </row>
        <row r="123">
          <cell r="A123">
            <v>9.9999999999999395E-5</v>
          </cell>
          <cell r="B123">
            <v>-1.7489122203266199E-4</v>
          </cell>
          <cell r="C123">
            <v>3.3765361173236402E-4</v>
          </cell>
          <cell r="D123">
            <v>4.9357158589097097E-5</v>
          </cell>
          <cell r="E123">
            <v>7.4656308085927495E-5</v>
          </cell>
          <cell r="F123">
            <v>4.8789430318583098E-5</v>
          </cell>
        </row>
        <row r="124">
          <cell r="A124">
            <v>-4.0000000000000099E-4</v>
          </cell>
          <cell r="B124">
            <v>-3.2952543126560801E-5</v>
          </cell>
          <cell r="C124">
            <v>-1.58399365394504E-4</v>
          </cell>
          <cell r="D124">
            <v>8.3209886303563706E-6</v>
          </cell>
          <cell r="E124">
            <v>-2.6303886047974099E-5</v>
          </cell>
          <cell r="F124">
            <v>4.6014361759133998E-5</v>
          </cell>
        </row>
        <row r="125">
          <cell r="A125">
            <v>2.0000000000000199E-4</v>
          </cell>
          <cell r="B125">
            <v>3.81124444727992E-5</v>
          </cell>
          <cell r="C125">
            <v>1.8033978499787799E-4</v>
          </cell>
          <cell r="D125">
            <v>6.0200906210058897E-5</v>
          </cell>
          <cell r="E125">
            <v>6.4226274500693204E-5</v>
          </cell>
          <cell r="F125">
            <v>5.1295693111890903E-5</v>
          </cell>
        </row>
        <row r="126">
          <cell r="A126">
            <v>6.9999999999999598E-4</v>
          </cell>
          <cell r="B126">
            <v>7.5539105065460497E-4</v>
          </cell>
          <cell r="C126">
            <v>7.0669645242212102E-6</v>
          </cell>
          <cell r="D126">
            <v>8.9269022098790505E-5</v>
          </cell>
          <cell r="E126">
            <v>5.8589520190411402E-6</v>
          </cell>
          <cell r="F126">
            <v>5.9466893020505298E-5</v>
          </cell>
        </row>
        <row r="127">
          <cell r="A127">
            <v>-3.0000000000000198E-4</v>
          </cell>
          <cell r="B127">
            <v>-2.3896176791718599E-4</v>
          </cell>
          <cell r="C127">
            <v>5.8063234741225897E-5</v>
          </cell>
          <cell r="D127">
            <v>3.1893408185553399E-5</v>
          </cell>
          <cell r="E127">
            <v>7.0758931830504105E-5</v>
          </cell>
          <cell r="F127">
            <v>4.5741865237127803E-5</v>
          </cell>
        </row>
        <row r="128">
          <cell r="A128">
            <v>0</v>
          </cell>
          <cell r="B128">
            <v>-2.1593271880602301E-4</v>
          </cell>
          <cell r="C128">
            <v>2.2742831491571501E-4</v>
          </cell>
          <cell r="D128">
            <v>8.3336324070631702E-5</v>
          </cell>
          <cell r="E128">
            <v>6.3435882698936004E-5</v>
          </cell>
          <cell r="F128">
            <v>5.5617453410730402E-5</v>
          </cell>
        </row>
        <row r="129">
          <cell r="A129">
            <v>-5.0000000000000001E-4</v>
          </cell>
          <cell r="B129">
            <v>1.05798331307929E-4</v>
          </cell>
          <cell r="C129">
            <v>-4.3804849765355098E-4</v>
          </cell>
          <cell r="D129">
            <v>-6.4923783603962303E-6</v>
          </cell>
          <cell r="E129">
            <v>-1.3948766855407501E-5</v>
          </cell>
          <cell r="F129">
            <v>4.2681066798278097E-5</v>
          </cell>
        </row>
        <row r="130">
          <cell r="A130">
            <v>-5.0000000000000402E-4</v>
          </cell>
          <cell r="B130">
            <v>9.8155344252264605E-5</v>
          </cell>
          <cell r="C130">
            <v>-4.9801365730429699E-4</v>
          </cell>
          <cell r="D130">
            <v>1.4733798290015999E-5</v>
          </cell>
          <cell r="E130">
            <v>6.7503848649874598E-5</v>
          </cell>
          <cell r="F130">
            <v>4.2719930888133499E-5</v>
          </cell>
        </row>
        <row r="131">
          <cell r="A131">
            <v>-3.0000000000000198E-4</v>
          </cell>
          <cell r="B131">
            <v>-3.5889957833542598E-5</v>
          </cell>
          <cell r="C131">
            <v>-3.0368661074833001E-4</v>
          </cell>
          <cell r="D131">
            <v>7.2581533222119306E-5</v>
          </cell>
          <cell r="E131">
            <v>6.7940338412654497E-5</v>
          </cell>
          <cell r="F131">
            <v>5.3410771778952797E-5</v>
          </cell>
        </row>
        <row r="132">
          <cell r="A132">
            <v>9.9999999999999395E-5</v>
          </cell>
          <cell r="B132">
            <v>-2.1497431014808999E-5</v>
          </cell>
          <cell r="C132">
            <v>1.9865372714195E-4</v>
          </cell>
          <cell r="D132">
            <v>9.3286785737146599E-5</v>
          </cell>
          <cell r="E132">
            <v>7.7192537901153905E-5</v>
          </cell>
          <cell r="F132">
            <v>5.68027277081396E-5</v>
          </cell>
        </row>
        <row r="133">
          <cell r="A133">
            <v>-9.9999999999999395E-5</v>
          </cell>
          <cell r="B133">
            <v>-1.4400609079156E-5</v>
          </cell>
          <cell r="C133">
            <v>4.7346610020792401E-5</v>
          </cell>
          <cell r="D133">
            <v>2.2597397053269699E-5</v>
          </cell>
          <cell r="E133">
            <v>3.8496149091261098E-5</v>
          </cell>
          <cell r="F133">
            <v>4.5561951435597001E-5</v>
          </cell>
        </row>
        <row r="134">
          <cell r="A134">
            <v>-2.9999999999999802E-4</v>
          </cell>
          <cell r="B134">
            <v>1.7799227943446201E-4</v>
          </cell>
          <cell r="C134">
            <v>-5.6757365669990597E-4</v>
          </cell>
          <cell r="D134">
            <v>3.63942046388761E-5</v>
          </cell>
          <cell r="E134">
            <v>8.5356212651446894E-5</v>
          </cell>
          <cell r="F134">
            <v>4.5877859236879002E-5</v>
          </cell>
        </row>
        <row r="135">
          <cell r="A135">
            <v>-1.00000000000003E-4</v>
          </cell>
          <cell r="B135">
            <v>1.15443824807999E-4</v>
          </cell>
          <cell r="C135">
            <v>-7.8813565721423001E-5</v>
          </cell>
          <cell r="D135">
            <v>2.5326524792428698E-5</v>
          </cell>
          <cell r="E135">
            <v>1.02092220143171E-5</v>
          </cell>
          <cell r="F135">
            <v>4.7418782634883698E-5</v>
          </cell>
        </row>
        <row r="136">
          <cell r="A136">
            <v>0</v>
          </cell>
          <cell r="B136">
            <v>7.1396284695179803E-5</v>
          </cell>
          <cell r="C136">
            <v>2.4004179053440402E-6</v>
          </cell>
          <cell r="D136">
            <v>5.4004636243155898E-5</v>
          </cell>
          <cell r="E136">
            <v>5.1772446274776999E-5</v>
          </cell>
          <cell r="F136">
            <v>5.0743338701824703E-5</v>
          </cell>
        </row>
        <row r="137">
          <cell r="A137">
            <v>0</v>
          </cell>
          <cell r="B137">
            <v>2.1709245586030199E-5</v>
          </cell>
          <cell r="C137">
            <v>1.22749210171638E-4</v>
          </cell>
          <cell r="D137">
            <v>4.7238006120414197E-5</v>
          </cell>
          <cell r="E137">
            <v>5.3955118962020303E-6</v>
          </cell>
          <cell r="F137">
            <v>5.1706129849713599E-5</v>
          </cell>
        </row>
        <row r="138">
          <cell r="A138">
            <v>0</v>
          </cell>
          <cell r="B138">
            <v>1.23674799959807E-6</v>
          </cell>
          <cell r="C138">
            <v>-5.39064779127736E-6</v>
          </cell>
          <cell r="D138">
            <v>4.8883137273669699E-5</v>
          </cell>
          <cell r="E138">
            <v>5.01385142999785E-5</v>
          </cell>
          <cell r="F138">
            <v>4.9873053165864901E-5</v>
          </cell>
        </row>
        <row r="139">
          <cell r="A139">
            <v>-2.0000000000000199E-4</v>
          </cell>
          <cell r="B139">
            <v>3.9538012008059098E-5</v>
          </cell>
          <cell r="C139">
            <v>-1.5051763352968501E-4</v>
          </cell>
          <cell r="D139">
            <v>8.9280999374493105E-6</v>
          </cell>
          <cell r="E139">
            <v>4.98959560194004E-5</v>
          </cell>
          <cell r="F139">
            <v>4.2486146872557898E-5</v>
          </cell>
        </row>
        <row r="140">
          <cell r="A140">
            <v>-1.00000000000003E-4</v>
          </cell>
          <cell r="B140">
            <v>6.0554076577320097E-5</v>
          </cell>
          <cell r="C140">
            <v>-5.1710321200486901E-5</v>
          </cell>
          <cell r="D140">
            <v>4.5093418470557899E-5</v>
          </cell>
          <cell r="E140">
            <v>4.1630533964232299E-5</v>
          </cell>
          <cell r="F140">
            <v>4.9577798547335797E-5</v>
          </cell>
        </row>
        <row r="141">
          <cell r="A141">
            <v>0</v>
          </cell>
          <cell r="B141">
            <v>4.2317948950914201E-5</v>
          </cell>
          <cell r="C141">
            <v>9.2751463188583998E-5</v>
          </cell>
          <cell r="D141">
            <v>3.12908376148184E-5</v>
          </cell>
          <cell r="E141">
            <v>-1.0331639327613599E-6</v>
          </cell>
          <cell r="F141">
            <v>4.9060330063684298E-5</v>
          </cell>
        </row>
        <row r="142">
          <cell r="A142">
            <v>9.9999999999999395E-5</v>
          </cell>
          <cell r="B142">
            <v>9.8708741218904103E-5</v>
          </cell>
          <cell r="C142">
            <v>2.7909774384939998E-5</v>
          </cell>
          <cell r="D142">
            <v>5.50183998446406E-5</v>
          </cell>
          <cell r="E142">
            <v>3.1398942410760703E-5</v>
          </cell>
          <cell r="F142">
            <v>5.1904451861483197E-5</v>
          </cell>
        </row>
        <row r="143">
          <cell r="A143">
            <v>0</v>
          </cell>
          <cell r="B143">
            <v>3.0535287682827902E-5</v>
          </cell>
          <cell r="C143">
            <v>6.720594035259E-6</v>
          </cell>
          <cell r="D143">
            <v>4.5733160842254301E-5</v>
          </cell>
          <cell r="E143">
            <v>6.9635255937204406E-5</v>
          </cell>
          <cell r="F143">
            <v>4.8358265823816003E-5</v>
          </cell>
        </row>
        <row r="144">
          <cell r="A144">
            <v>-1.00000000000003E-4</v>
          </cell>
          <cell r="B144">
            <v>-1.19752351566931E-4</v>
          </cell>
          <cell r="C144">
            <v>-6.2522312819094706E-5</v>
          </cell>
          <cell r="D144">
            <v>3.6253498952879603E-5</v>
          </cell>
          <cell r="E144">
            <v>1.51860171723199E-4</v>
          </cell>
          <cell r="F144">
            <v>4.2674415234713298E-5</v>
          </cell>
        </row>
        <row r="145">
          <cell r="A145">
            <v>1.5E-3</v>
          </cell>
          <cell r="B145">
            <v>7.8365355470080605E-4</v>
          </cell>
          <cell r="C145">
            <v>5.4768546069084096E-4</v>
          </cell>
          <cell r="D145">
            <v>2.1593338305006199E-4</v>
          </cell>
          <cell r="E145">
            <v>7.2468703160624194E-5</v>
          </cell>
          <cell r="F145">
            <v>7.97389548894642E-5</v>
          </cell>
        </row>
        <row r="146">
          <cell r="A146">
            <v>-8.9999999999999802E-4</v>
          </cell>
          <cell r="B146">
            <v>-8.7268066018418404E-4</v>
          </cell>
          <cell r="C146">
            <v>5.6550785143499199E-5</v>
          </cell>
          <cell r="D146">
            <v>-3.1632965617881701E-6</v>
          </cell>
          <cell r="E146">
            <v>9.15032889027967E-5</v>
          </cell>
          <cell r="F146">
            <v>3.8259284484595902E-5</v>
          </cell>
        </row>
        <row r="147">
          <cell r="A147">
            <v>-1.1999999999999999E-3</v>
          </cell>
          <cell r="B147">
            <v>-9.0497926425340896E-4</v>
          </cell>
          <cell r="C147">
            <v>-2.41831651344715E-4</v>
          </cell>
          <cell r="D147">
            <v>1.7180765700372802E-5</v>
          </cell>
          <cell r="E147">
            <v>8.9842972070797498E-5</v>
          </cell>
          <cell r="F147">
            <v>4.2105730808999102E-5</v>
          </cell>
        </row>
        <row r="148">
          <cell r="A148">
            <v>0</v>
          </cell>
          <cell r="B148">
            <v>4.6349975892226003E-4</v>
          </cell>
          <cell r="C148">
            <v>-3.7056193392888398E-4</v>
          </cell>
          <cell r="D148">
            <v>-1.5506754764521401E-5</v>
          </cell>
          <cell r="E148">
            <v>7.5470292218408793E-5</v>
          </cell>
          <cell r="F148">
            <v>3.6739655557250698E-5</v>
          </cell>
        </row>
        <row r="149">
          <cell r="A149">
            <v>-4.0000000000000099E-4</v>
          </cell>
          <cell r="B149">
            <v>3.0883543487652E-5</v>
          </cell>
          <cell r="C149">
            <v>-3.3903342159677602E-4</v>
          </cell>
          <cell r="D149">
            <v>6.5428480707384906E-5</v>
          </cell>
          <cell r="E149">
            <v>4.8647562022112101E-5</v>
          </cell>
          <cell r="F149">
            <v>5.3007996936723403E-5</v>
          </cell>
        </row>
        <row r="150">
          <cell r="A150">
            <v>-1.9999999999999901E-4</v>
          </cell>
          <cell r="B150">
            <v>-7.9865616950402694E-5</v>
          </cell>
          <cell r="C150">
            <v>-9.6775984945165894E-5</v>
          </cell>
          <cell r="D150">
            <v>4.0325709300384003E-5</v>
          </cell>
          <cell r="E150">
            <v>1.1903360674921999E-5</v>
          </cell>
          <cell r="F150">
            <v>5.0115247833600901E-5</v>
          </cell>
        </row>
        <row r="151">
          <cell r="A151">
            <v>-2.9999999999999802E-4</v>
          </cell>
          <cell r="B151">
            <v>-6.8098753070729796E-5</v>
          </cell>
          <cell r="C151">
            <v>-2.2691650343122099E-4</v>
          </cell>
          <cell r="D151">
            <v>4.5348585123351999E-5</v>
          </cell>
          <cell r="E151">
            <v>5.2155644204318299E-5</v>
          </cell>
          <cell r="F151">
            <v>4.9122184980702497E-5</v>
          </cell>
        </row>
        <row r="152">
          <cell r="A152">
            <v>-9.9999999999999395E-5</v>
          </cell>
          <cell r="B152">
            <v>2.6253846346019502E-6</v>
          </cell>
          <cell r="C152">
            <v>4.0917789877791397E-5</v>
          </cell>
          <cell r="D152">
            <v>4.1314100075276799E-5</v>
          </cell>
          <cell r="E152">
            <v>1.60715728778715E-5</v>
          </cell>
          <cell r="F152">
            <v>5.00991221266136E-5</v>
          </cell>
        </row>
        <row r="153">
          <cell r="A153">
            <v>-2.0000000000000199E-4</v>
          </cell>
          <cell r="B153">
            <v>-6.8226918176014705E-5</v>
          </cell>
          <cell r="C153">
            <v>-9.1403405335403295E-5</v>
          </cell>
          <cell r="D153">
            <v>4.4328815135813801E-5</v>
          </cell>
          <cell r="E153">
            <v>2.5245238714629101E-5</v>
          </cell>
          <cell r="F153">
            <v>5.0219064143279001E-5</v>
          </cell>
        </row>
        <row r="154">
          <cell r="A154">
            <v>-5.9999999999999995E-4</v>
          </cell>
          <cell r="B154">
            <v>-6.4310556800271305E-4</v>
          </cell>
          <cell r="C154">
            <v>2.4090773721758001E-4</v>
          </cell>
          <cell r="D154">
            <v>4.5479167900998602E-5</v>
          </cell>
          <cell r="E154">
            <v>2.6349076889830299E-5</v>
          </cell>
          <cell r="F154">
            <v>5.0379336993782001E-5</v>
          </cell>
        </row>
        <row r="155">
          <cell r="A155">
            <v>-2.0000000000000199E-4</v>
          </cell>
          <cell r="B155">
            <v>1.6401706440875E-5</v>
          </cell>
          <cell r="C155">
            <v>-1.1773651373761199E-4</v>
          </cell>
          <cell r="D155">
            <v>5.5191194900375997E-5</v>
          </cell>
          <cell r="E155">
            <v>6.2352677948131799E-5</v>
          </cell>
          <cell r="F155">
            <v>5.0457557917158499E-5</v>
          </cell>
        </row>
        <row r="156">
          <cell r="A156">
            <v>9.9999999999999395E-5</v>
          </cell>
          <cell r="B156">
            <v>-2.1035488168790199E-5</v>
          </cell>
          <cell r="C156">
            <v>1.4309086985142501E-4</v>
          </cell>
          <cell r="D156">
            <v>6.3751645905323794E-5</v>
          </cell>
          <cell r="E156">
            <v>2.4370034534774799E-5</v>
          </cell>
          <cell r="F156">
            <v>5.3857414872524602E-5</v>
          </cell>
        </row>
        <row r="157">
          <cell r="A157">
            <v>-2.0000000000000199E-4</v>
          </cell>
          <cell r="B157">
            <v>-2.1864737322249801E-5</v>
          </cell>
          <cell r="C157">
            <v>-1.32407504381577E-4</v>
          </cell>
          <cell r="D157">
            <v>3.1114064301227097E-5</v>
          </cell>
          <cell r="E157">
            <v>4.4896704751283697E-5</v>
          </cell>
          <cell r="F157">
            <v>4.6833184937004801E-5</v>
          </cell>
        </row>
        <row r="158">
          <cell r="A158">
            <v>-2.9999999999999802E-4</v>
          </cell>
          <cell r="B158">
            <v>-2.95995359216974E-5</v>
          </cell>
          <cell r="C158">
            <v>-1.4769460527596899E-4</v>
          </cell>
          <cell r="D158">
            <v>2.5610653186488201E-5</v>
          </cell>
          <cell r="E158">
            <v>6.7898369309188705E-5</v>
          </cell>
          <cell r="F158">
            <v>4.4715154593663501E-5</v>
          </cell>
        </row>
        <row r="159">
          <cell r="A159">
            <v>1.5E-3</v>
          </cell>
          <cell r="B159">
            <v>9.9965925499738602E-4</v>
          </cell>
          <cell r="C159">
            <v>6.1041321646798598E-4</v>
          </cell>
          <cell r="D159">
            <v>1.16207665592877E-4</v>
          </cell>
          <cell r="E159">
            <v>5.7818004645232303E-6</v>
          </cell>
          <cell r="F159">
            <v>6.44588217951932E-5</v>
          </cell>
        </row>
        <row r="160">
          <cell r="A160">
            <v>-5.0000000000000001E-4</v>
          </cell>
          <cell r="B160">
            <v>-1.35380991679401E-4</v>
          </cell>
          <cell r="C160">
            <v>-3.07972346788833E-4</v>
          </cell>
          <cell r="D160">
            <v>2.90423356751119E-5</v>
          </cell>
          <cell r="E160">
            <v>3.8787879771991098E-5</v>
          </cell>
          <cell r="F160">
            <v>4.6741425935197098E-5</v>
          </cell>
        </row>
        <row r="161">
          <cell r="A161">
            <v>0</v>
          </cell>
          <cell r="B161">
            <v>2.88117223152343E-5</v>
          </cell>
          <cell r="C161">
            <v>-2.6494808211880099E-5</v>
          </cell>
          <cell r="D161">
            <v>6.0660499103577402E-5</v>
          </cell>
          <cell r="E161">
            <v>4.0986233394607498E-5</v>
          </cell>
          <cell r="F161">
            <v>5.2491146026909202E-5</v>
          </cell>
        </row>
        <row r="162">
          <cell r="A162">
            <v>5.9999999999999995E-4</v>
          </cell>
          <cell r="B162">
            <v>6.5815642874637599E-4</v>
          </cell>
          <cell r="C162">
            <v>-8.1711064324772401E-5</v>
          </cell>
          <cell r="D162">
            <v>6.3822068581871898E-5</v>
          </cell>
          <cell r="E162">
            <v>4.0999655047765099E-5</v>
          </cell>
          <cell r="F162">
            <v>5.3075934244328399E-5</v>
          </cell>
        </row>
        <row r="163">
          <cell r="A163">
            <v>0</v>
          </cell>
          <cell r="B163">
            <v>2.5180494094515901E-5</v>
          </cell>
          <cell r="C163">
            <v>2.2814421926815801E-5</v>
          </cell>
          <cell r="D163">
            <v>6.5233139429995805E-5</v>
          </cell>
          <cell r="E163">
            <v>7.0786952882169406E-5</v>
          </cell>
          <cell r="F163">
            <v>5.1914061891399901E-5</v>
          </cell>
        </row>
        <row r="164">
          <cell r="A164">
            <v>1.0000000000000099E-4</v>
          </cell>
          <cell r="B164">
            <v>2.5482272106797599E-6</v>
          </cell>
          <cell r="C164">
            <v>7.5529955025484396E-5</v>
          </cell>
          <cell r="D164">
            <v>7.2226180773072898E-5</v>
          </cell>
          <cell r="E164">
            <v>5.0997435755317402E-5</v>
          </cell>
          <cell r="F164">
            <v>5.4154459633931702E-5</v>
          </cell>
        </row>
        <row r="165">
          <cell r="A165">
            <v>-2.9999999999999802E-4</v>
          </cell>
          <cell r="B165">
            <v>8.5208241345456805E-5</v>
          </cell>
          <cell r="C165">
            <v>-2.4978046604133699E-4</v>
          </cell>
          <cell r="D165">
            <v>1.4017500028348699E-5</v>
          </cell>
          <cell r="E165">
            <v>1.66541307262206E-5</v>
          </cell>
          <cell r="F165">
            <v>4.5016763327279603E-5</v>
          </cell>
        </row>
        <row r="166">
          <cell r="A166">
            <v>-9.9999999999999395E-5</v>
          </cell>
          <cell r="B166">
            <v>1.4077030694774299E-4</v>
          </cell>
          <cell r="C166">
            <v>-2.3738320998548199E-4</v>
          </cell>
          <cell r="D166">
            <v>4.7282901534076401E-5</v>
          </cell>
          <cell r="E166">
            <v>6.1737111830231296E-5</v>
          </cell>
          <cell r="F166">
            <v>4.9022585286873701E-5</v>
          </cell>
        </row>
        <row r="167">
          <cell r="A167">
            <v>-9.9999999999999395E-5</v>
          </cell>
          <cell r="B167">
            <v>7.1146281585363695E-5</v>
          </cell>
          <cell r="C167">
            <v>-9.3304296092065904E-5</v>
          </cell>
          <cell r="D167">
            <v>4.5279132037280298E-5</v>
          </cell>
          <cell r="E167">
            <v>3.0698095660046599E-5</v>
          </cell>
          <cell r="F167">
            <v>5.0134511229700098E-5</v>
          </cell>
        </row>
        <row r="168">
          <cell r="A168">
            <v>-9.9999999999995898E-5</v>
          </cell>
          <cell r="B168">
            <v>9.2547796389621506E-5</v>
          </cell>
          <cell r="C168">
            <v>-5.78698314195381E-5</v>
          </cell>
          <cell r="D168">
            <v>6.03618044344837E-5</v>
          </cell>
          <cell r="E168">
            <v>3.9626977294758598E-5</v>
          </cell>
          <cell r="F168">
            <v>5.2500778367041999E-5</v>
          </cell>
        </row>
        <row r="169">
          <cell r="A169">
            <v>0</v>
          </cell>
          <cell r="B169">
            <v>8.9520420961058597E-5</v>
          </cell>
          <cell r="C169">
            <v>-2.8730299779236599E-5</v>
          </cell>
          <cell r="D169">
            <v>5.34750060345969E-5</v>
          </cell>
          <cell r="E169">
            <v>4.5940503384806302E-5</v>
          </cell>
          <cell r="F169">
            <v>5.0923902148874403E-5</v>
          </cell>
        </row>
        <row r="170">
          <cell r="A170">
            <v>0</v>
          </cell>
          <cell r="B170">
            <v>4.9921146496422501E-5</v>
          </cell>
          <cell r="C170">
            <v>3.5209174375597899E-5</v>
          </cell>
          <cell r="D170">
            <v>4.4441546682462703E-5</v>
          </cell>
          <cell r="E170">
            <v>4.0187587560302698E-5</v>
          </cell>
          <cell r="F170">
            <v>4.9526031405247299E-5</v>
          </cell>
        </row>
        <row r="171">
          <cell r="A171">
            <v>-9.9999999999999395E-5</v>
          </cell>
          <cell r="B171">
            <v>9.2355718337728594E-5</v>
          </cell>
          <cell r="C171">
            <v>-9.2574394485636606E-5</v>
          </cell>
          <cell r="D171">
            <v>5.6757241606291999E-5</v>
          </cell>
          <cell r="E171">
            <v>5.2425207163278198E-5</v>
          </cell>
          <cell r="F171">
            <v>5.1221852823502101E-5</v>
          </cell>
        </row>
        <row r="172">
          <cell r="A172">
            <v>2.0000000000000199E-4</v>
          </cell>
          <cell r="B172">
            <v>2.3166935473499301E-5</v>
          </cell>
          <cell r="C172">
            <v>2.35999656172025E-4</v>
          </cell>
          <cell r="D172">
            <v>9.6891404159484394E-5</v>
          </cell>
          <cell r="E172">
            <v>-9.4288633013648605E-6</v>
          </cell>
          <cell r="F172">
            <v>6.1608746287377094E-5</v>
          </cell>
        </row>
        <row r="173">
          <cell r="A173">
            <v>0</v>
          </cell>
          <cell r="B173">
            <v>5.7984909143870802E-5</v>
          </cell>
          <cell r="C173">
            <v>3.5993096933515499E-6</v>
          </cell>
          <cell r="D173">
            <v>5.2390889148058503E-5</v>
          </cell>
          <cell r="E173">
            <v>5.1161687391003798E-5</v>
          </cell>
          <cell r="F173">
            <v>5.04737008112044E-5</v>
          </cell>
        </row>
        <row r="174">
          <cell r="A174">
            <v>0</v>
          </cell>
          <cell r="B174">
            <v>4.0551573624098198E-5</v>
          </cell>
          <cell r="C174">
            <v>6.6119360825067695E-5</v>
          </cell>
          <cell r="D174">
            <v>6.2053748601195298E-5</v>
          </cell>
          <cell r="E174">
            <v>4.6111361901356301E-5</v>
          </cell>
          <cell r="F174">
            <v>5.2504269201736001E-5</v>
          </cell>
        </row>
        <row r="175">
          <cell r="A175">
            <v>0</v>
          </cell>
          <cell r="B175">
            <v>7.6680141651660797E-5</v>
          </cell>
          <cell r="C175">
            <v>-1.7345331518716702E-5</v>
          </cell>
          <cell r="D175">
            <v>5.2815482796800702E-5</v>
          </cell>
          <cell r="E175">
            <v>4.5924661415305801E-5</v>
          </cell>
          <cell r="F175">
            <v>5.08025347757202E-5</v>
          </cell>
        </row>
        <row r="176">
          <cell r="A176">
            <v>0</v>
          </cell>
          <cell r="B176">
            <v>6.3023709581286005E-5</v>
          </cell>
          <cell r="C176">
            <v>-8.4550410530200002E-6</v>
          </cell>
          <cell r="D176">
            <v>5.3363796243901499E-5</v>
          </cell>
          <cell r="E176">
            <v>4.2670526833138797E-5</v>
          </cell>
          <cell r="F176">
            <v>5.1059540509087297E-5</v>
          </cell>
        </row>
        <row r="177">
          <cell r="A177">
            <v>-9.9999999999999395E-5</v>
          </cell>
          <cell r="B177">
            <v>9.4836882910872598E-5</v>
          </cell>
          <cell r="C177">
            <v>-1.1291444396302101E-4</v>
          </cell>
          <cell r="D177">
            <v>3.15045982828718E-5</v>
          </cell>
          <cell r="E177">
            <v>4.2292506306639302E-5</v>
          </cell>
          <cell r="F177">
            <v>4.7029922274319503E-5</v>
          </cell>
        </row>
        <row r="178">
          <cell r="A178">
            <v>0</v>
          </cell>
          <cell r="B178">
            <v>1.5332571508287399E-4</v>
          </cell>
          <cell r="C178">
            <v>-1.9475815565062101E-4</v>
          </cell>
          <cell r="D178">
            <v>7.2009346711394398E-5</v>
          </cell>
          <cell r="E178">
            <v>5.53614038892256E-5</v>
          </cell>
          <cell r="F178">
            <v>5.3905809096320703E-5</v>
          </cell>
        </row>
        <row r="179">
          <cell r="A179">
            <v>0</v>
          </cell>
          <cell r="B179">
            <v>7.5947962470578195E-5</v>
          </cell>
          <cell r="C179">
            <v>-5.4268214892501203E-5</v>
          </cell>
          <cell r="D179">
            <v>6.3427222091890303E-5</v>
          </cell>
          <cell r="E179">
            <v>5.8599456502057902E-5</v>
          </cell>
          <cell r="F179">
            <v>5.2161946712197301E-5</v>
          </cell>
        </row>
        <row r="180">
          <cell r="A180">
            <v>0</v>
          </cell>
          <cell r="B180">
            <v>5.89857307857512E-5</v>
          </cell>
          <cell r="C180">
            <v>5.4656426633382702E-5</v>
          </cell>
          <cell r="D180">
            <v>4.7559595283038198E-5</v>
          </cell>
          <cell r="E180">
            <v>1.35537418682736E-5</v>
          </cell>
          <cell r="F180">
            <v>5.1375899273181801E-5</v>
          </cell>
        </row>
        <row r="181">
          <cell r="A181">
            <v>0</v>
          </cell>
          <cell r="B181">
            <v>4.8176086840436102E-5</v>
          </cell>
          <cell r="C181">
            <v>-2.7605079906157599E-5</v>
          </cell>
          <cell r="D181">
            <v>4.8789392412239303E-5</v>
          </cell>
          <cell r="E181">
            <v>6.8906505203331799E-5</v>
          </cell>
          <cell r="F181">
            <v>4.89590076685424E-5</v>
          </cell>
        </row>
        <row r="182">
          <cell r="A182">
            <v>9.9999999999999395E-5</v>
          </cell>
          <cell r="B182">
            <v>1.0373533429673101E-5</v>
          </cell>
          <cell r="C182">
            <v>8.0837846060486995E-5</v>
          </cell>
          <cell r="D182">
            <v>6.7977928301829804E-5</v>
          </cell>
          <cell r="E182">
            <v>3.83535785375762E-5</v>
          </cell>
          <cell r="F182">
            <v>5.3971899740166603E-5</v>
          </cell>
        </row>
        <row r="183">
          <cell r="A183">
            <v>1.00000000000003E-4</v>
          </cell>
          <cell r="B183">
            <v>3.2525886749046497E-5</v>
          </cell>
          <cell r="C183">
            <v>1.8415946047258899E-5</v>
          </cell>
          <cell r="D183">
            <v>3.2001459623941203E-5</v>
          </cell>
          <cell r="E183">
            <v>7.5634858478128904E-5</v>
          </cell>
          <cell r="F183">
            <v>4.5528913845715797E-5</v>
          </cell>
        </row>
        <row r="184">
          <cell r="A184">
            <v>0</v>
          </cell>
          <cell r="B184">
            <v>4.51249339964482E-5</v>
          </cell>
          <cell r="C184">
            <v>3.3621515537858499E-5</v>
          </cell>
          <cell r="D184">
            <v>5.7394621577774399E-5</v>
          </cell>
          <cell r="E184">
            <v>4.3313787122602703E-5</v>
          </cell>
          <cell r="F184">
            <v>5.1775197203999798E-5</v>
          </cell>
        </row>
        <row r="185">
          <cell r="A185">
            <v>-9.9999999999999395E-5</v>
          </cell>
          <cell r="B185">
            <v>5.7762595079325599E-5</v>
          </cell>
          <cell r="C185">
            <v>-4.8114224411418898E-5</v>
          </cell>
          <cell r="D185">
            <v>3.4065650649952E-5</v>
          </cell>
          <cell r="E185">
            <v>6.3881073215480601E-5</v>
          </cell>
          <cell r="F185">
            <v>4.6472707040988099E-5</v>
          </cell>
        </row>
        <row r="186">
          <cell r="A186">
            <v>0</v>
          </cell>
          <cell r="B186">
            <v>7.2534656889522195E-5</v>
          </cell>
          <cell r="C186">
            <v>1.4090540375127501E-7</v>
          </cell>
          <cell r="D186">
            <v>4.4621038930974803E-5</v>
          </cell>
          <cell r="E186">
            <v>3.5587744513533801E-5</v>
          </cell>
          <cell r="F186">
            <v>4.97790368412533E-5</v>
          </cell>
        </row>
        <row r="187">
          <cell r="A187">
            <v>9.9999999999999395E-5</v>
          </cell>
          <cell r="B187">
            <v>6.0648176914989399E-5</v>
          </cell>
          <cell r="C187">
            <v>-2.4088806253191499E-5</v>
          </cell>
          <cell r="D187">
            <v>5.6093166586393802E-5</v>
          </cell>
          <cell r="E187">
            <v>6.4750948642376501E-5</v>
          </cell>
          <cell r="F187">
            <v>5.0509993231072997E-5</v>
          </cell>
        </row>
        <row r="188">
          <cell r="A188">
            <v>-9.9999999999999395E-5</v>
          </cell>
          <cell r="B188">
            <v>9.1354832362422795E-5</v>
          </cell>
          <cell r="C188">
            <v>-7.4824937862572597E-5</v>
          </cell>
          <cell r="D188">
            <v>5.6252297239519303E-5</v>
          </cell>
          <cell r="E188">
            <v>4.1203376353575303E-5</v>
          </cell>
          <cell r="F188">
            <v>5.1664502451419201E-5</v>
          </cell>
        </row>
        <row r="189">
          <cell r="A189">
            <v>-1.9999999999999901E-4</v>
          </cell>
          <cell r="B189">
            <v>1.21910508288246E-4</v>
          </cell>
          <cell r="C189">
            <v>-2.8533056541365902E-4</v>
          </cell>
          <cell r="D189">
            <v>4.9688223228426401E-5</v>
          </cell>
          <cell r="E189">
            <v>7.74138501097148E-5</v>
          </cell>
          <cell r="F189">
            <v>4.8718985409485303E-5</v>
          </cell>
        </row>
        <row r="190">
          <cell r="A190">
            <v>0</v>
          </cell>
          <cell r="B190">
            <v>3.9699214995500699E-5</v>
          </cell>
          <cell r="C190">
            <v>-1.42173091198645E-5</v>
          </cell>
          <cell r="D190">
            <v>5.3305112712320202E-5</v>
          </cell>
          <cell r="E190">
            <v>3.46733073835833E-5</v>
          </cell>
          <cell r="F190">
            <v>5.1430760786590498E-5</v>
          </cell>
        </row>
        <row r="191">
          <cell r="A191">
            <v>3.0000000000000198E-4</v>
          </cell>
          <cell r="B191">
            <v>1.7458442675146E-4</v>
          </cell>
          <cell r="C191">
            <v>2.2834139970897801E-4</v>
          </cell>
          <cell r="D191">
            <v>6.0071779175590403E-5</v>
          </cell>
          <cell r="E191">
            <v>-6.6692806211579299E-6</v>
          </cell>
          <cell r="F191">
            <v>5.46589913010468E-5</v>
          </cell>
        </row>
        <row r="192">
          <cell r="A192">
            <v>-1.1999999999999999E-3</v>
          </cell>
          <cell r="B192">
            <v>-1.2452279594474399E-3</v>
          </cell>
          <cell r="C192">
            <v>1.3755952755865501E-4</v>
          </cell>
          <cell r="D192">
            <v>4.0370002789630202E-5</v>
          </cell>
          <cell r="E192">
            <v>6.6164499134196701E-5</v>
          </cell>
          <cell r="F192">
            <v>4.7530990952358501E-5</v>
          </cell>
        </row>
        <row r="193">
          <cell r="A193">
            <v>0</v>
          </cell>
          <cell r="B193">
            <v>3.9679350633911402E-5</v>
          </cell>
          <cell r="C193">
            <v>3.7427693121223698E-5</v>
          </cell>
          <cell r="D193">
            <v>5.7078922905017001E-5</v>
          </cell>
          <cell r="E193">
            <v>3.8644542170396501E-5</v>
          </cell>
          <cell r="F193">
            <v>5.1939823724701301E-5</v>
          </cell>
        </row>
        <row r="194">
          <cell r="A194">
            <v>1.0000000000000099E-4</v>
          </cell>
          <cell r="B194">
            <v>2.8137587435080302E-4</v>
          </cell>
          <cell r="C194">
            <v>-1.4001713819623501E-4</v>
          </cell>
          <cell r="D194">
            <v>6.5560570647566705E-5</v>
          </cell>
          <cell r="E194">
            <v>6.5348735482511006E-5</v>
          </cell>
          <cell r="F194">
            <v>5.2234516650672102E-5</v>
          </cell>
        </row>
        <row r="195">
          <cell r="A195">
            <v>-1E-4</v>
          </cell>
          <cell r="B195">
            <v>-6.7834584325203906E-5</v>
          </cell>
          <cell r="C195">
            <v>6.9227735701375505E-5</v>
          </cell>
          <cell r="D195">
            <v>3.4564129983873901E-5</v>
          </cell>
          <cell r="E195">
            <v>3.0740217515529203E-5</v>
          </cell>
          <cell r="F195">
            <v>4.8148396234448498E-5</v>
          </cell>
        </row>
        <row r="196">
          <cell r="A196">
            <v>-1E-4</v>
          </cell>
          <cell r="B196">
            <v>-7.1415229230332503E-5</v>
          </cell>
          <cell r="C196">
            <v>-4.6500572428626403E-5</v>
          </cell>
          <cell r="D196">
            <v>4.25724759928006E-5</v>
          </cell>
          <cell r="E196">
            <v>5.1074366341248203E-5</v>
          </cell>
          <cell r="F196">
            <v>4.86597921016879E-5</v>
          </cell>
        </row>
        <row r="197">
          <cell r="A197">
            <v>5.0000000000000001E-4</v>
          </cell>
          <cell r="B197">
            <v>6.1335974991224803E-4</v>
          </cell>
          <cell r="C197">
            <v>3.6738845467423603E-5</v>
          </cell>
          <cell r="D197">
            <v>9.6917965288022197E-5</v>
          </cell>
          <cell r="E197">
            <v>9.6074902931827704E-6</v>
          </cell>
          <cell r="F197">
            <v>6.0704156228417098E-5</v>
          </cell>
        </row>
        <row r="198">
          <cell r="A198">
            <v>-1.0000000000000099E-4</v>
          </cell>
          <cell r="B198">
            <v>-1.0547628508478799E-6</v>
          </cell>
          <cell r="C198">
            <v>-8.9582857033188596E-5</v>
          </cell>
          <cell r="D198">
            <v>4.2147493817238899E-5</v>
          </cell>
          <cell r="E198">
            <v>6.7758672615810702E-5</v>
          </cell>
          <cell r="F198">
            <v>4.7783964352424202E-5</v>
          </cell>
        </row>
        <row r="199">
          <cell r="A199">
            <v>-2.9999999999999997E-4</v>
          </cell>
          <cell r="B199">
            <v>1.30230551715686E-5</v>
          </cell>
          <cell r="C199">
            <v>-1.9551140309026E-4</v>
          </cell>
          <cell r="D199">
            <v>-6.5400570583181296E-6</v>
          </cell>
          <cell r="E199">
            <v>3.5110272447879098E-5</v>
          </cell>
          <cell r="F199">
            <v>4.0328322401894099E-5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2year_boot"/>
    </sheetNames>
    <sheetDataSet>
      <sheetData sheetId="0">
        <row r="1">
          <cell r="A1">
            <v>1.00000000000001E-3</v>
          </cell>
          <cell r="B1">
            <v>8.4992824152977698E-4</v>
          </cell>
          <cell r="C1">
            <v>2.9343985767399199E-4</v>
          </cell>
          <cell r="D1">
            <v>-1.0150737792074499E-4</v>
          </cell>
          <cell r="E1">
            <v>7.6750113647699496E-5</v>
          </cell>
          <cell r="F1">
            <v>7.5771987784056295E-5</v>
          </cell>
        </row>
        <row r="2">
          <cell r="A2">
            <v>0</v>
          </cell>
          <cell r="B2">
            <v>-3.9052035018063302E-4</v>
          </cell>
          <cell r="C2">
            <v>4.9680266566912796E-4</v>
          </cell>
          <cell r="D2">
            <v>3.5584037478283603E-5</v>
          </cell>
          <cell r="E2">
            <v>1.9815613554527601E-5</v>
          </cell>
          <cell r="F2">
            <v>2.0846332522837099E-5</v>
          </cell>
        </row>
        <row r="3">
          <cell r="A3">
            <v>-5.9999999999999604E-4</v>
          </cell>
          <cell r="B3">
            <v>-3.72493730094493E-4</v>
          </cell>
          <cell r="C3">
            <v>1.22220330397607E-5</v>
          </cell>
          <cell r="D3">
            <v>-7.3886577364968203E-5</v>
          </cell>
          <cell r="E3">
            <v>4.2141183665868798E-5</v>
          </cell>
          <cell r="F3">
            <v>4.2429657360236601E-5</v>
          </cell>
        </row>
        <row r="4">
          <cell r="A4">
            <v>2.00000000000006E-4</v>
          </cell>
          <cell r="B4">
            <v>1.08512362673697E-4</v>
          </cell>
          <cell r="C4">
            <v>8.0411363773504998E-5</v>
          </cell>
          <cell r="D4">
            <v>1.2996569439408599E-4</v>
          </cell>
          <cell r="E4">
            <v>5.1609711069912099E-5</v>
          </cell>
          <cell r="F4">
            <v>5.1379092073865497E-5</v>
          </cell>
        </row>
        <row r="5">
          <cell r="A5">
            <v>-9.9999999999995898E-5</v>
          </cell>
          <cell r="B5">
            <v>-3.7499836902109199E-5</v>
          </cell>
          <cell r="C5">
            <v>-1.44125083533203E-5</v>
          </cell>
          <cell r="D5">
            <v>4.4978123666631699E-5</v>
          </cell>
          <cell r="E5">
            <v>4.7560377493307398E-5</v>
          </cell>
          <cell r="F5">
            <v>4.75499653464136E-5</v>
          </cell>
        </row>
        <row r="6">
          <cell r="A6">
            <v>0</v>
          </cell>
          <cell r="B6">
            <v>5.0035211562652205E-4</v>
          </cell>
          <cell r="C6">
            <v>-5.7134072764493697E-4</v>
          </cell>
          <cell r="D6">
            <v>3.5924436298212901E-5</v>
          </cell>
          <cell r="E6">
            <v>6.5860380674060101E-5</v>
          </cell>
          <cell r="F6">
            <v>6.5175703210061997E-5</v>
          </cell>
        </row>
        <row r="7">
          <cell r="A7">
            <v>-6.9999999999999197E-4</v>
          </cell>
          <cell r="B7">
            <v>-7.3078901592199704E-4</v>
          </cell>
          <cell r="C7">
            <v>6.7351023934692701E-5</v>
          </cell>
          <cell r="D7">
            <v>-3.4759902273590102E-5</v>
          </cell>
          <cell r="E7">
            <v>-2.7551678963960598E-7</v>
          </cell>
          <cell r="F7">
            <v>1.5609956114235599E-6</v>
          </cell>
        </row>
        <row r="8">
          <cell r="A8">
            <v>-1.00000000000003E-4</v>
          </cell>
          <cell r="B8">
            <v>3.8672412717179E-5</v>
          </cell>
          <cell r="C8">
            <v>-1.13776027190311E-4</v>
          </cell>
          <cell r="D8">
            <v>-1.9851315670776499E-5</v>
          </cell>
          <cell r="E8">
            <v>3.69734214015949E-5</v>
          </cell>
          <cell r="F8">
            <v>3.7410280946047997E-5</v>
          </cell>
        </row>
        <row r="9">
          <cell r="A9">
            <v>1.0000000000001001E-4</v>
          </cell>
          <cell r="B9">
            <v>-2.32299769820857E-5</v>
          </cell>
          <cell r="C9">
            <v>1.71159181721319E-4</v>
          </cell>
          <cell r="D9">
            <v>4.6755922120312103E-5</v>
          </cell>
          <cell r="E9">
            <v>4.5438065706542598E-5</v>
          </cell>
          <cell r="F9">
            <v>4.5505256237306098E-5</v>
          </cell>
        </row>
        <row r="10">
          <cell r="A10">
            <v>0</v>
          </cell>
          <cell r="B10">
            <v>1.3627825965617399E-4</v>
          </cell>
          <cell r="C10">
            <v>-1.54604235923792E-4</v>
          </cell>
          <cell r="D10">
            <v>9.9568897565965596E-5</v>
          </cell>
          <cell r="E10">
            <v>6.1792494637303495E-5</v>
          </cell>
          <cell r="F10">
            <v>6.1207390026397394E-5</v>
          </cell>
        </row>
        <row r="11">
          <cell r="A11">
            <v>-9.9999999999995898E-5</v>
          </cell>
          <cell r="B11">
            <v>-4.7369451597207803E-5</v>
          </cell>
          <cell r="C11">
            <v>6.6404122975216703E-5</v>
          </cell>
          <cell r="D11">
            <v>-4.09358378081534E-5</v>
          </cell>
          <cell r="E11">
            <v>3.2776592725857998E-5</v>
          </cell>
          <cell r="F11">
            <v>3.3386990503251402E-5</v>
          </cell>
        </row>
        <row r="12">
          <cell r="A12">
            <v>9.9999999999995898E-5</v>
          </cell>
          <cell r="B12">
            <v>-4.3086208172550799E-5</v>
          </cell>
          <cell r="C12">
            <v>2.06983439323325E-4</v>
          </cell>
          <cell r="D12">
            <v>2.4086373222211701E-5</v>
          </cell>
          <cell r="E12">
            <v>2.8211399738461798E-5</v>
          </cell>
          <cell r="F12">
            <v>2.8938769896802699E-5</v>
          </cell>
        </row>
        <row r="13">
          <cell r="A13">
            <v>-1.9999999999999901E-4</v>
          </cell>
          <cell r="B13">
            <v>-4.4125629380477201E-5</v>
          </cell>
          <cell r="C13">
            <v>5.2387918702639799E-5</v>
          </cell>
          <cell r="D13">
            <v>-1.49384341978479E-4</v>
          </cell>
          <cell r="E13">
            <v>6.3798641314694493E-5</v>
          </cell>
          <cell r="F13">
            <v>6.3342024923611803E-5</v>
          </cell>
        </row>
        <row r="14">
          <cell r="A14">
            <v>0</v>
          </cell>
          <cell r="B14">
            <v>-3.05113981921743E-4</v>
          </cell>
          <cell r="C14">
            <v>4.0980906641960302E-4</v>
          </cell>
          <cell r="D14">
            <v>-9.4764449889355996E-5</v>
          </cell>
          <cell r="E14">
            <v>5.77435275486306E-5</v>
          </cell>
          <cell r="F14">
            <v>5.7467872685794401E-5</v>
          </cell>
        </row>
        <row r="15">
          <cell r="A15">
            <v>-1.9999999999999199E-4</v>
          </cell>
          <cell r="B15">
            <v>1.63412833285017E-6</v>
          </cell>
          <cell r="C15">
            <v>-3.1454696596252603E-4</v>
          </cell>
          <cell r="D15">
            <v>1.57258841623266E-4</v>
          </cell>
          <cell r="E15">
            <v>4.6237150336998802E-5</v>
          </cell>
          <cell r="F15">
            <v>4.6184374715325897E-5</v>
          </cell>
        </row>
        <row r="16">
          <cell r="A16">
            <v>-3.0000000000000198E-4</v>
          </cell>
          <cell r="B16">
            <v>-1.04784598076767E-4</v>
          </cell>
          <cell r="C16">
            <v>-6.1215095797200402E-5</v>
          </cell>
          <cell r="D16">
            <v>-8.1881276541506597E-5</v>
          </cell>
          <cell r="E16">
            <v>5.7266868365170599E-5</v>
          </cell>
          <cell r="F16">
            <v>5.6998452298865901E-5</v>
          </cell>
        </row>
        <row r="17">
          <cell r="A17">
            <v>-1.9999999999999901E-4</v>
          </cell>
          <cell r="B17">
            <v>-3.27125637897343E-5</v>
          </cell>
          <cell r="C17">
            <v>4.3228509993818403E-5</v>
          </cell>
          <cell r="D17">
            <v>-7.0302875102246098E-5</v>
          </cell>
          <cell r="E17">
            <v>5.2011095550964399E-5</v>
          </cell>
          <cell r="F17">
            <v>5.19290002343674E-5</v>
          </cell>
        </row>
        <row r="18">
          <cell r="A18">
            <v>-1.1999999999999999E-3</v>
          </cell>
          <cell r="B18">
            <v>-4.03015643524407E-4</v>
          </cell>
          <cell r="C18">
            <v>-7.8846275471822897E-4</v>
          </cell>
          <cell r="D18">
            <v>1.4996250950000199E-4</v>
          </cell>
          <cell r="E18">
            <v>4.9132333324143098E-5</v>
          </cell>
          <cell r="F18">
            <v>4.8977671052663099E-5</v>
          </cell>
        </row>
        <row r="19">
          <cell r="A19">
            <v>-5.9999999999999604E-4</v>
          </cell>
          <cell r="B19">
            <v>-1.3881949262307101E-4</v>
          </cell>
          <cell r="C19">
            <v>-2.7792290728770498E-4</v>
          </cell>
          <cell r="D19">
            <v>-4.2447140269120201E-5</v>
          </cell>
          <cell r="E19">
            <v>2.91263065674265E-5</v>
          </cell>
          <cell r="F19">
            <v>2.98739072623454E-5</v>
          </cell>
        </row>
        <row r="20">
          <cell r="A20">
            <v>1.00000000000003E-4</v>
          </cell>
          <cell r="B20">
            <v>-6.4692433694582807E-5</v>
          </cell>
          <cell r="C20">
            <v>2.8120307007807198E-4</v>
          </cell>
          <cell r="D20">
            <v>-1.4376419767240601E-6</v>
          </cell>
          <cell r="E20">
            <v>4.4091278768926998E-5</v>
          </cell>
          <cell r="F20">
            <v>4.4247975025154099E-5</v>
          </cell>
        </row>
        <row r="21">
          <cell r="A21">
            <v>0</v>
          </cell>
          <cell r="B21">
            <v>5.3758464535057803E-5</v>
          </cell>
          <cell r="C21">
            <v>4.5233825411766198E-5</v>
          </cell>
          <cell r="D21">
            <v>-9.9620008223402691E-7</v>
          </cell>
          <cell r="E21">
            <v>5.4428424085253E-5</v>
          </cell>
          <cell r="F21">
            <v>5.4199712340412399E-5</v>
          </cell>
        </row>
        <row r="22">
          <cell r="A22">
            <v>-1.1000000000000001E-3</v>
          </cell>
          <cell r="B22">
            <v>-1.11578170185321E-3</v>
          </cell>
          <cell r="C22">
            <v>-2.22762923311545E-5</v>
          </cell>
          <cell r="D22">
            <v>2.0817498618962E-4</v>
          </cell>
          <cell r="E22">
            <v>4.6502687886711198E-5</v>
          </cell>
          <cell r="F22">
            <v>4.6398459546061501E-5</v>
          </cell>
        </row>
        <row r="23">
          <cell r="A23">
            <v>-5.0000000000000001E-4</v>
          </cell>
          <cell r="B23">
            <v>-3.45649439936661E-4</v>
          </cell>
          <cell r="C23">
            <v>2.5391404623028199E-5</v>
          </cell>
          <cell r="D23">
            <v>4.1710638032421801E-6</v>
          </cell>
          <cell r="E23">
            <v>3.4590473369743102E-5</v>
          </cell>
          <cell r="F23">
            <v>3.50964862528483E-5</v>
          </cell>
        </row>
        <row r="24">
          <cell r="A24">
            <v>6.9999999999999902E-4</v>
          </cell>
          <cell r="B24">
            <v>2.6723837054281002E-4</v>
          </cell>
          <cell r="C24">
            <v>4.2582894914138799E-4</v>
          </cell>
          <cell r="D24">
            <v>2.69107851932706E-5</v>
          </cell>
          <cell r="E24">
            <v>6.6601740249338696E-5</v>
          </cell>
          <cell r="F24">
            <v>6.5896805575104095E-5</v>
          </cell>
        </row>
        <row r="25">
          <cell r="A25">
            <v>0</v>
          </cell>
          <cell r="B25">
            <v>3.92858880766083E-4</v>
          </cell>
          <cell r="C25">
            <v>-4.9221322697743904E-4</v>
          </cell>
          <cell r="D25">
            <v>9.1737190606668801E-5</v>
          </cell>
          <cell r="E25">
            <v>7.7483998448752201E-5</v>
          </cell>
          <cell r="F25">
            <v>7.6320794870458395E-5</v>
          </cell>
        </row>
        <row r="26">
          <cell r="A26">
            <v>2.00000000000006E-4</v>
          </cell>
          <cell r="B26">
            <v>9.0074433632615498E-5</v>
          </cell>
          <cell r="C26">
            <v>1.10208535726957E-4</v>
          </cell>
          <cell r="D26">
            <v>6.1307350884067395E-5</v>
          </cell>
          <cell r="E26">
            <v>4.2182890627702803E-5</v>
          </cell>
          <cell r="F26">
            <v>4.2359454954908299E-5</v>
          </cell>
        </row>
        <row r="27">
          <cell r="A27">
            <v>0</v>
          </cell>
          <cell r="B27">
            <v>3.03056604060922E-4</v>
          </cell>
          <cell r="C27">
            <v>-7.2001467876244194E-5</v>
          </cell>
          <cell r="D27">
            <v>-5.5854348070477501E-5</v>
          </cell>
          <cell r="E27">
            <v>4.5288496989827097E-5</v>
          </cell>
          <cell r="F27">
            <v>4.5445017300614699E-5</v>
          </cell>
        </row>
        <row r="28">
          <cell r="A28">
            <v>1.00000000000003E-4</v>
          </cell>
          <cell r="B28">
            <v>2.49917015330669E-5</v>
          </cell>
          <cell r="C28">
            <v>1.24740711758525E-4</v>
          </cell>
          <cell r="D28">
            <v>5.3052155609234902E-5</v>
          </cell>
          <cell r="E28">
            <v>4.0863295077403699E-5</v>
          </cell>
          <cell r="F28">
            <v>4.10957514686413E-5</v>
          </cell>
        </row>
        <row r="29">
          <cell r="A29">
            <v>2.9999999999999499E-4</v>
          </cell>
          <cell r="B29">
            <v>2.6182054440921902E-5</v>
          </cell>
          <cell r="C29">
            <v>2.3725320450667401E-4</v>
          </cell>
          <cell r="D29">
            <v>1.2715134864426601E-4</v>
          </cell>
          <cell r="E29">
            <v>3.5986756410006297E-5</v>
          </cell>
          <cell r="F29">
            <v>3.6340373136850202E-5</v>
          </cell>
        </row>
        <row r="30">
          <cell r="A30">
            <v>9.9999999999995898E-5</v>
          </cell>
          <cell r="B30">
            <v>1.3451853477531E-4</v>
          </cell>
          <cell r="C30">
            <v>1.6644182658442301E-4</v>
          </cell>
          <cell r="D30">
            <v>-8.1226230010170603E-5</v>
          </cell>
          <cell r="E30">
            <v>6.5241512564205104E-5</v>
          </cell>
          <cell r="F30">
            <v>6.4675514788407201E-5</v>
          </cell>
        </row>
        <row r="31">
          <cell r="A31">
            <v>0</v>
          </cell>
          <cell r="B31">
            <v>1.8599077380538601E-5</v>
          </cell>
          <cell r="C31">
            <v>6.8011268380121806E-5</v>
          </cell>
          <cell r="D31">
            <v>8.6129375508913298E-7</v>
          </cell>
          <cell r="E31">
            <v>4.4471420317379299E-5</v>
          </cell>
          <cell r="F31">
            <v>4.4612080134865898E-5</v>
          </cell>
        </row>
        <row r="32">
          <cell r="A32">
            <v>-1.9999999999999901E-4</v>
          </cell>
          <cell r="B32">
            <v>1.1048174203647599E-4</v>
          </cell>
          <cell r="C32">
            <v>-2.3617692188296899E-4</v>
          </cell>
          <cell r="D32">
            <v>4.31579031833676E-5</v>
          </cell>
          <cell r="E32">
            <v>5.6400004010402703E-5</v>
          </cell>
          <cell r="F32">
            <v>5.6061810989190798E-5</v>
          </cell>
        </row>
        <row r="33">
          <cell r="A33">
            <v>0</v>
          </cell>
          <cell r="B33">
            <v>8.2220497749649507E-6</v>
          </cell>
          <cell r="C33">
            <v>7.2694096453092697E-5</v>
          </cell>
          <cell r="D33">
            <v>-1.9686572553773999E-5</v>
          </cell>
          <cell r="E33">
            <v>4.1368644081447201E-5</v>
          </cell>
          <cell r="F33">
            <v>4.1641651782494401E-5</v>
          </cell>
        </row>
        <row r="34">
          <cell r="A34">
            <v>0</v>
          </cell>
          <cell r="B34">
            <v>8.9522130771057693E-5</v>
          </cell>
          <cell r="C34">
            <v>-3.9247255777240498E-5</v>
          </cell>
          <cell r="D34">
            <v>5.6302510801143601E-5</v>
          </cell>
          <cell r="E34">
            <v>6.8534658885301995E-5</v>
          </cell>
          <cell r="F34">
            <v>6.7733733230448793E-5</v>
          </cell>
        </row>
        <row r="35">
          <cell r="A35">
            <v>1.0000000000001001E-4</v>
          </cell>
          <cell r="B35">
            <v>1.01708643202419E-4</v>
          </cell>
          <cell r="C35">
            <v>1.93125969195605E-4</v>
          </cell>
          <cell r="D35">
            <v>-5.8350232329377398E-5</v>
          </cell>
          <cell r="E35">
            <v>5.0656074847378598E-5</v>
          </cell>
          <cell r="F35">
            <v>5.0614695930766899E-5</v>
          </cell>
        </row>
        <row r="36">
          <cell r="A36">
            <v>0</v>
          </cell>
          <cell r="B36">
            <v>-2.4311708049965401E-5</v>
          </cell>
          <cell r="C36">
            <v>9.5699341867816696E-5</v>
          </cell>
          <cell r="D36">
            <v>1.84719942093127E-4</v>
          </cell>
          <cell r="E36">
            <v>5.7744049495054398E-5</v>
          </cell>
          <cell r="F36">
            <v>5.7240238234180797E-5</v>
          </cell>
        </row>
        <row r="37">
          <cell r="A37">
            <v>8.0000000000000199E-4</v>
          </cell>
          <cell r="B37">
            <v>7.4728606606268202E-4</v>
          </cell>
          <cell r="C37">
            <v>2.9724967955202601E-4</v>
          </cell>
          <cell r="D37">
            <v>-3.2477882107791597E-5</v>
          </cell>
          <cell r="E37">
            <v>6.5358533447872199E-5</v>
          </cell>
          <cell r="F37">
            <v>6.4748384565540298E-5</v>
          </cell>
        </row>
        <row r="38">
          <cell r="A38">
            <v>9.9999999999995898E-5</v>
          </cell>
          <cell r="B38">
            <v>8.2379469656398101E-5</v>
          </cell>
          <cell r="C38">
            <v>-2.82967037931543E-6</v>
          </cell>
          <cell r="D38">
            <v>7.3543207599439806E-5</v>
          </cell>
          <cell r="E38">
            <v>6.0402029323530097E-5</v>
          </cell>
          <cell r="F38">
            <v>5.9889962263506902E-5</v>
          </cell>
        </row>
        <row r="39">
          <cell r="A39">
            <v>-1.00000000000003E-4</v>
          </cell>
          <cell r="B39">
            <v>1.51465583883642E-5</v>
          </cell>
          <cell r="C39">
            <v>-3.2121552633916703E-5</v>
          </cell>
          <cell r="D39">
            <v>2.9173464585232701E-5</v>
          </cell>
          <cell r="E39">
            <v>3.7141478117210098E-5</v>
          </cell>
          <cell r="F39">
            <v>3.7532059879059501E-5</v>
          </cell>
        </row>
        <row r="40">
          <cell r="A40">
            <v>3.9999999999999801E-4</v>
          </cell>
          <cell r="B40">
            <v>-4.7595792913781197E-5</v>
          </cell>
          <cell r="C40">
            <v>4.2490171076050399E-4</v>
          </cell>
          <cell r="D40">
            <v>2.5196764584011901E-5</v>
          </cell>
          <cell r="E40">
            <v>3.7682931639111901E-5</v>
          </cell>
          <cell r="F40">
            <v>3.8056590926170697E-5</v>
          </cell>
        </row>
        <row r="41">
          <cell r="A41">
            <v>-9.9999999999995898E-5</v>
          </cell>
          <cell r="B41">
            <v>6.0360876362198398E-5</v>
          </cell>
          <cell r="C41">
            <v>-8.2886603026470805E-5</v>
          </cell>
          <cell r="D41">
            <v>2.5107074408741601E-5</v>
          </cell>
          <cell r="E41">
            <v>5.0102974814200798E-5</v>
          </cell>
          <cell r="F41">
            <v>5.0014073923083799E-5</v>
          </cell>
        </row>
        <row r="42">
          <cell r="A42">
            <v>0</v>
          </cell>
          <cell r="B42">
            <v>8.7474176692194794E-5</v>
          </cell>
          <cell r="C42">
            <v>-8.4781210707082804E-5</v>
          </cell>
          <cell r="D42">
            <v>8.9230031365446398E-5</v>
          </cell>
          <cell r="E42">
            <v>5.5622351435407499E-5</v>
          </cell>
          <cell r="F42">
            <v>5.5275517481082597E-5</v>
          </cell>
        </row>
        <row r="43">
          <cell r="A43">
            <v>-1.9999999999999901E-4</v>
          </cell>
          <cell r="B43">
            <v>-4.5865632536892699E-5</v>
          </cell>
          <cell r="C43">
            <v>8.6233232765892795E-5</v>
          </cell>
          <cell r="D43">
            <v>-7.3244054822031496E-5</v>
          </cell>
          <cell r="E43">
            <v>4.6032689750868498E-5</v>
          </cell>
          <cell r="F43">
            <v>4.61756845080835E-5</v>
          </cell>
        </row>
        <row r="44">
          <cell r="A44">
            <v>1.9999999999999199E-4</v>
          </cell>
          <cell r="B44">
            <v>-1.1664753719195499E-5</v>
          </cell>
          <cell r="C44">
            <v>1.9628245612308699E-4</v>
          </cell>
          <cell r="D44">
            <v>4.7543580278664497E-5</v>
          </cell>
          <cell r="E44">
            <v>4.7763335010660201E-5</v>
          </cell>
          <cell r="F44">
            <v>4.7743268786490102E-5</v>
          </cell>
        </row>
        <row r="45">
          <cell r="A45">
            <v>0</v>
          </cell>
          <cell r="B45">
            <v>4.3950942468342902E-5</v>
          </cell>
          <cell r="C45">
            <v>3.0373045965480098E-5</v>
          </cell>
          <cell r="D45">
            <v>-4.65208959955129E-5</v>
          </cell>
          <cell r="E45">
            <v>5.2260136568146899E-5</v>
          </cell>
          <cell r="F45">
            <v>5.2149352032736402E-5</v>
          </cell>
        </row>
        <row r="46">
          <cell r="A46">
            <v>9.9999999999995898E-5</v>
          </cell>
          <cell r="B46">
            <v>1.6083623523879499E-5</v>
          </cell>
          <cell r="C46">
            <v>1.49710794271379E-4</v>
          </cell>
          <cell r="D46">
            <v>3.4950591587035899E-5</v>
          </cell>
          <cell r="E46">
            <v>4.5051369523843002E-5</v>
          </cell>
          <cell r="F46">
            <v>4.51426005072821E-5</v>
          </cell>
        </row>
        <row r="47">
          <cell r="A47">
            <v>0</v>
          </cell>
          <cell r="B47">
            <v>-1.6309870981095599E-5</v>
          </cell>
          <cell r="C47">
            <v>1.01853460776365E-4</v>
          </cell>
          <cell r="D47">
            <v>-9.0958295398164194E-6</v>
          </cell>
          <cell r="E47">
            <v>3.9263877249862602E-5</v>
          </cell>
          <cell r="F47">
            <v>3.9606640285038497E-5</v>
          </cell>
        </row>
        <row r="48">
          <cell r="A48">
            <v>1.00000000000003E-4</v>
          </cell>
          <cell r="B48">
            <v>-5.5275361348013301E-5</v>
          </cell>
          <cell r="C48">
            <v>2.1247870547240301E-4</v>
          </cell>
          <cell r="D48">
            <v>5.9978883851147003E-5</v>
          </cell>
          <cell r="E48">
            <v>3.3748011056314002E-5</v>
          </cell>
          <cell r="F48">
            <v>3.4239850069158797E-5</v>
          </cell>
        </row>
        <row r="49">
          <cell r="A49">
            <v>-5.0000000000000695E-4</v>
          </cell>
          <cell r="B49">
            <v>-5.6915904716153397E-4</v>
          </cell>
          <cell r="C49">
            <v>3.9311533823486199E-5</v>
          </cell>
          <cell r="D49">
            <v>1.7409655728768499E-4</v>
          </cell>
          <cell r="E49">
            <v>5.3672873014037801E-5</v>
          </cell>
          <cell r="F49">
            <v>5.3329380379482798E-5</v>
          </cell>
        </row>
        <row r="50">
          <cell r="A50">
            <v>0</v>
          </cell>
          <cell r="B50">
            <v>3.2107823596572102E-5</v>
          </cell>
          <cell r="C50">
            <v>4.2942063832844199E-5</v>
          </cell>
          <cell r="D50">
            <v>2.0743640595345101E-5</v>
          </cell>
          <cell r="E50">
            <v>4.95692287085721E-5</v>
          </cell>
          <cell r="F50">
            <v>4.9503771066809798E-5</v>
          </cell>
        </row>
        <row r="51">
          <cell r="A51">
            <v>-1.9999999999999901E-4</v>
          </cell>
          <cell r="B51">
            <v>1.63215494797468E-5</v>
          </cell>
          <cell r="C51">
            <v>-2.0294076290666699E-4</v>
          </cell>
          <cell r="D51">
            <v>-2.1212624080116001E-5</v>
          </cell>
          <cell r="E51">
            <v>3.9651951438819898E-5</v>
          </cell>
          <cell r="F51">
            <v>3.99901497960853E-5</v>
          </cell>
        </row>
        <row r="52">
          <cell r="A52">
            <v>0</v>
          </cell>
          <cell r="B52">
            <v>1.3534490786454599E-5</v>
          </cell>
          <cell r="C52">
            <v>2.47613730975072E-5</v>
          </cell>
          <cell r="D52">
            <v>6.0822604972056102E-5</v>
          </cell>
          <cell r="E52">
            <v>6.10795158555877E-5</v>
          </cell>
          <cell r="F52">
            <v>6.0552596691127503E-5</v>
          </cell>
        </row>
        <row r="53">
          <cell r="A53">
            <v>-2.00000000000006E-4</v>
          </cell>
          <cell r="B53">
            <v>6.2871454254155695E-5</v>
          </cell>
          <cell r="C53">
            <v>-1.6624941483082099E-4</v>
          </cell>
          <cell r="D53">
            <v>2.28827213727993E-5</v>
          </cell>
          <cell r="E53">
            <v>4.7661368220013301E-5</v>
          </cell>
          <cell r="F53">
            <v>4.7665230266471999E-5</v>
          </cell>
        </row>
        <row r="54">
          <cell r="A54">
            <v>1.00000000000003E-4</v>
          </cell>
          <cell r="B54">
            <v>-4.5750590060341097E-5</v>
          </cell>
          <cell r="C54">
            <v>2.5814556240849699E-4</v>
          </cell>
          <cell r="D54">
            <v>-3.1170239426530002E-5</v>
          </cell>
          <cell r="E54">
            <v>4.0097664522592497E-5</v>
          </cell>
          <cell r="F54">
            <v>4.0427388724017701E-5</v>
          </cell>
        </row>
        <row r="55">
          <cell r="A55">
            <v>3.0000000000000198E-4</v>
          </cell>
          <cell r="B55">
            <v>1.01868981037729E-5</v>
          </cell>
          <cell r="C55">
            <v>3.37992632663303E-4</v>
          </cell>
          <cell r="D55">
            <v>1.4693864272671199E-4</v>
          </cell>
          <cell r="E55">
            <v>5.0308538698165001E-5</v>
          </cell>
          <cell r="F55">
            <v>5.0112532344148503E-5</v>
          </cell>
        </row>
        <row r="56">
          <cell r="A56">
            <v>0</v>
          </cell>
          <cell r="B56">
            <v>2.1692196752797101E-5</v>
          </cell>
          <cell r="C56">
            <v>5.38116826443743E-5</v>
          </cell>
          <cell r="D56">
            <v>1.7911841209508699E-5</v>
          </cell>
          <cell r="E56">
            <v>4.6228774211155999E-5</v>
          </cell>
          <cell r="F56">
            <v>4.62900564798514E-5</v>
          </cell>
        </row>
        <row r="57">
          <cell r="A57">
            <v>-9.9999999999995898E-5</v>
          </cell>
          <cell r="B57">
            <v>7.6050351535446103E-5</v>
          </cell>
          <cell r="C57">
            <v>-1.8108254587779999E-4</v>
          </cell>
          <cell r="D57">
            <v>2.3804430640121901E-5</v>
          </cell>
          <cell r="E57">
            <v>5.1742667210932601E-5</v>
          </cell>
          <cell r="F57">
            <v>5.1593752842502903E-5</v>
          </cell>
        </row>
        <row r="58">
          <cell r="A58">
            <v>0</v>
          </cell>
          <cell r="B58">
            <v>9.0392937476284208E-6</v>
          </cell>
          <cell r="C58">
            <v>6.6303455960385095E-5</v>
          </cell>
          <cell r="D58">
            <v>2.05908555227256E-5</v>
          </cell>
          <cell r="E58">
            <v>4.30262233438094E-5</v>
          </cell>
          <cell r="F58">
            <v>4.3204610403608601E-5</v>
          </cell>
        </row>
        <row r="59">
          <cell r="A59">
            <v>5.9999999999999604E-4</v>
          </cell>
          <cell r="B59">
            <v>5.5242169263441303E-4</v>
          </cell>
          <cell r="C59">
            <v>2.20014395464659E-4</v>
          </cell>
          <cell r="D59">
            <v>-1.3180162103354999E-4</v>
          </cell>
          <cell r="E59">
            <v>4.7594825718689799E-5</v>
          </cell>
          <cell r="F59">
            <v>4.77274318257041E-5</v>
          </cell>
        </row>
        <row r="60">
          <cell r="A60">
            <v>0</v>
          </cell>
          <cell r="B60">
            <v>-6.6910348401215299E-6</v>
          </cell>
          <cell r="C60">
            <v>9.0325298711138398E-5</v>
          </cell>
          <cell r="D60">
            <v>-1.4578945643667499E-5</v>
          </cell>
          <cell r="E60">
            <v>3.32047409647173E-5</v>
          </cell>
          <cell r="F60">
            <v>3.3777676125063698E-5</v>
          </cell>
        </row>
        <row r="61">
          <cell r="A61">
            <v>-1.00000000000017E-4</v>
          </cell>
          <cell r="B61">
            <v>1.65492864853597E-6</v>
          </cell>
          <cell r="C61">
            <v>1.21755616026763E-4</v>
          </cell>
          <cell r="D61">
            <v>-4.14235126719893E-5</v>
          </cell>
          <cell r="E61">
            <v>5.0940609938551099E-5</v>
          </cell>
          <cell r="F61">
            <v>5.0874815484008399E-5</v>
          </cell>
        </row>
        <row r="62">
          <cell r="A62">
            <v>0</v>
          </cell>
          <cell r="B62">
            <v>3.6447168857404403E-5</v>
          </cell>
          <cell r="C62">
            <v>1.2525656624041301E-4</v>
          </cell>
          <cell r="D62">
            <v>-1.46492985186095E-5</v>
          </cell>
          <cell r="E62">
            <v>4.4054554396693899E-5</v>
          </cell>
          <cell r="F62">
            <v>4.4223402981072299E-5</v>
          </cell>
        </row>
        <row r="63">
          <cell r="A63">
            <v>-9.9999999999989E-5</v>
          </cell>
          <cell r="B63">
            <v>-1.3249442100826401E-4</v>
          </cell>
          <cell r="C63">
            <v>7.5071812163463801E-5</v>
          </cell>
          <cell r="D63">
            <v>7.9035492814789903E-5</v>
          </cell>
          <cell r="E63">
            <v>5.8018615088707499E-5</v>
          </cell>
          <cell r="F63">
            <v>5.7590844440888501E-5</v>
          </cell>
        </row>
        <row r="64">
          <cell r="A64">
            <v>0</v>
          </cell>
          <cell r="B64">
            <v>1.6118932654050199E-5</v>
          </cell>
          <cell r="C64">
            <v>5.65547439129129E-5</v>
          </cell>
          <cell r="D64">
            <v>1.6308724284218799E-5</v>
          </cell>
          <cell r="E64">
            <v>6.0617750405557699E-5</v>
          </cell>
          <cell r="F64">
            <v>6.0144367213473603E-5</v>
          </cell>
        </row>
        <row r="65">
          <cell r="A65">
            <v>9.9999999999989E-5</v>
          </cell>
          <cell r="B65">
            <v>8.8217505462155095E-5</v>
          </cell>
          <cell r="C65">
            <v>-7.3830702686556895E-7</v>
          </cell>
          <cell r="D65">
            <v>2.2819296669442799E-5</v>
          </cell>
          <cell r="E65">
            <v>5.4580647481631898E-5</v>
          </cell>
          <cell r="F65">
            <v>5.4326825511599401E-5</v>
          </cell>
        </row>
        <row r="66">
          <cell r="A66">
            <v>-3.9999999999999801E-4</v>
          </cell>
          <cell r="B66">
            <v>-7.2685497278631499E-6</v>
          </cell>
          <cell r="C66">
            <v>-1.2852067264126899E-4</v>
          </cell>
          <cell r="D66">
            <v>-9.0081022866351696E-5</v>
          </cell>
          <cell r="E66">
            <v>4.5486060828701503E-5</v>
          </cell>
          <cell r="F66">
            <v>4.5663160577853999E-5</v>
          </cell>
        </row>
        <row r="67">
          <cell r="A67">
            <v>7.9999999999999505E-4</v>
          </cell>
          <cell r="B67">
            <v>1.5418878337895701E-4</v>
          </cell>
          <cell r="C67">
            <v>5.16509933032946E-4</v>
          </cell>
          <cell r="D67">
            <v>2.1392871714517899E-4</v>
          </cell>
          <cell r="E67">
            <v>3.4023624036509298E-5</v>
          </cell>
          <cell r="F67">
            <v>3.4379530899580602E-5</v>
          </cell>
        </row>
        <row r="68">
          <cell r="A68">
            <v>3.9999999999999801E-4</v>
          </cell>
          <cell r="B68">
            <v>-7.2123240365649395E-5</v>
          </cell>
          <cell r="C68">
            <v>4.95486411728844E-4</v>
          </cell>
          <cell r="D68">
            <v>1.3310698669628199E-4</v>
          </cell>
          <cell r="E68">
            <v>4.1797077647609601E-5</v>
          </cell>
          <cell r="F68">
            <v>4.1929404635740297E-5</v>
          </cell>
        </row>
        <row r="69">
          <cell r="A69">
            <v>1.1000000000000001E-3</v>
          </cell>
          <cell r="B69">
            <v>2.8961729920657899E-4</v>
          </cell>
          <cell r="C69">
            <v>6.3132004798067899E-4</v>
          </cell>
          <cell r="D69">
            <v>4.0105254064710298E-4</v>
          </cell>
          <cell r="E69">
            <v>5.9232539289626402E-5</v>
          </cell>
          <cell r="F69">
            <v>5.8496695830570901E-5</v>
          </cell>
        </row>
        <row r="70">
          <cell r="A70">
            <v>4.0000000000000501E-4</v>
          </cell>
          <cell r="B70">
            <v>2.5923610008819802E-4</v>
          </cell>
          <cell r="C70">
            <v>1.09072462398169E-4</v>
          </cell>
          <cell r="D70">
            <v>2.5926749746471198E-4</v>
          </cell>
          <cell r="E70">
            <v>7.2889286957034997E-5</v>
          </cell>
          <cell r="F70">
            <v>7.17604801907384E-5</v>
          </cell>
        </row>
        <row r="71">
          <cell r="A71">
            <v>7.0000000000000596E-4</v>
          </cell>
          <cell r="B71">
            <v>2.15418340545511E-4</v>
          </cell>
          <cell r="C71">
            <v>4.8258476468841999E-4</v>
          </cell>
          <cell r="D71">
            <v>2.39984487201711E-5</v>
          </cell>
          <cell r="E71">
            <v>6.6569804881059106E-5</v>
          </cell>
          <cell r="F71">
            <v>6.5868437041451301E-5</v>
          </cell>
        </row>
        <row r="72">
          <cell r="A72">
            <v>5.0000000000000001E-4</v>
          </cell>
          <cell r="B72">
            <v>9.93947307656338E-5</v>
          </cell>
          <cell r="C72">
            <v>5.3147431656099399E-4</v>
          </cell>
          <cell r="D72">
            <v>-2.40037019800962E-5</v>
          </cell>
          <cell r="E72">
            <v>3.9464360484306001E-5</v>
          </cell>
          <cell r="F72">
            <v>3.9811824700426001E-5</v>
          </cell>
        </row>
        <row r="73">
          <cell r="A73">
            <v>3.9999999999999801E-4</v>
          </cell>
          <cell r="B73">
            <v>1.3156196469698301E-4</v>
          </cell>
          <cell r="C73">
            <v>4.06565170254946E-4</v>
          </cell>
          <cell r="D73">
            <v>9.0387896937548499E-5</v>
          </cell>
          <cell r="E73">
            <v>4.2442570959072499E-5</v>
          </cell>
          <cell r="F73">
            <v>4.2585724660787797E-5</v>
          </cell>
        </row>
        <row r="74">
          <cell r="A74">
            <v>1.4999999999999901E-3</v>
          </cell>
          <cell r="B74">
            <v>1.1528657745258799E-3</v>
          </cell>
          <cell r="C74">
            <v>1.8451704895311699E-4</v>
          </cell>
          <cell r="D74">
            <v>5.6364124078652704E-4</v>
          </cell>
          <cell r="E74">
            <v>5.2075748457156799E-5</v>
          </cell>
          <cell r="F74">
            <v>5.1473770263629701E-5</v>
          </cell>
        </row>
        <row r="75">
          <cell r="A75">
            <v>0</v>
          </cell>
          <cell r="B75">
            <v>-1.99972864489489E-4</v>
          </cell>
          <cell r="C75">
            <v>1.7676472428718201E-4</v>
          </cell>
          <cell r="D75">
            <v>2.0606193066681598E-5</v>
          </cell>
          <cell r="E75">
            <v>3.4154276531274501E-5</v>
          </cell>
          <cell r="F75">
            <v>3.4663121648207597E-5</v>
          </cell>
        </row>
        <row r="76">
          <cell r="A76">
            <v>2.8E-3</v>
          </cell>
          <cell r="B76">
            <v>3.9933870245915E-3</v>
          </cell>
          <cell r="C76">
            <v>-1.4127442044441401E-3</v>
          </cell>
          <cell r="D76">
            <v>1.13780597120765E-4</v>
          </cell>
          <cell r="E76">
            <v>-4.8859086499147703E-5</v>
          </cell>
          <cell r="F76">
            <v>-4.5334138170683401E-5</v>
          </cell>
        </row>
        <row r="77">
          <cell r="A77">
            <v>2.3E-3</v>
          </cell>
          <cell r="B77">
            <v>2.4617850762622502E-3</v>
          </cell>
          <cell r="C77">
            <v>-2.5240762156343599E-4</v>
          </cell>
          <cell r="D77">
            <v>1.65411922046599E-4</v>
          </cell>
          <cell r="E77">
            <v>4.6546260485679099E-5</v>
          </cell>
          <cell r="F77">
            <v>4.64753156598845E-5</v>
          </cell>
        </row>
        <row r="78">
          <cell r="A78">
            <v>-1.5E-3</v>
          </cell>
          <cell r="B78">
            <v>-9.9392185719070192E-4</v>
          </cell>
          <cell r="C78">
            <v>-6.3136841618688898E-4</v>
          </cell>
          <cell r="D78">
            <v>-1.3583500239507701E-4</v>
          </cell>
          <cell r="E78">
            <v>-6.9426193528191301E-6</v>
          </cell>
          <cell r="F78">
            <v>-4.7752590977396698E-6</v>
          </cell>
        </row>
        <row r="79">
          <cell r="A79">
            <v>-7.0000000000000303E-4</v>
          </cell>
          <cell r="B79">
            <v>-3.6797815115002699E-4</v>
          </cell>
          <cell r="C79">
            <v>-7.85112636111226E-4</v>
          </cell>
          <cell r="D79">
            <v>2.86766995735487E-4</v>
          </cell>
          <cell r="E79">
            <v>5.0057720939869901E-5</v>
          </cell>
          <cell r="F79">
            <v>4.9756918474297197E-5</v>
          </cell>
        </row>
        <row r="80">
          <cell r="A80">
            <v>-1.2999999999999999E-3</v>
          </cell>
          <cell r="B80">
            <v>-1.5341610165635999E-3</v>
          </cell>
          <cell r="C80">
            <v>-2.7074695435232198E-4</v>
          </cell>
          <cell r="D80">
            <v>6.0268255558212599E-4</v>
          </cell>
          <cell r="E80">
            <v>1.74224616276552E-6</v>
          </cell>
          <cell r="F80">
            <v>2.9832687967380899E-6</v>
          </cell>
        </row>
        <row r="81">
          <cell r="A81">
            <v>-5.9999999999999995E-4</v>
          </cell>
          <cell r="B81">
            <v>-3.6289767046458402E-4</v>
          </cell>
          <cell r="C81">
            <v>-3.7737145712775599E-4</v>
          </cell>
          <cell r="D81">
            <v>1.4188668512054301E-4</v>
          </cell>
          <cell r="E81">
            <v>4.99132745641478E-5</v>
          </cell>
          <cell r="F81">
            <v>4.9736115180236001E-5</v>
          </cell>
        </row>
        <row r="82">
          <cell r="A82">
            <v>-6.0000000000000298E-4</v>
          </cell>
          <cell r="B82">
            <v>-1.1664594928517901E-4</v>
          </cell>
          <cell r="C82">
            <v>-6.4160441350401796E-4</v>
          </cell>
          <cell r="D82">
            <v>2.2673230668472999E-4</v>
          </cell>
          <cell r="E82">
            <v>5.5937785780894599E-5</v>
          </cell>
          <cell r="F82">
            <v>5.5466962152786399E-5</v>
          </cell>
        </row>
        <row r="83">
          <cell r="A83">
            <v>6.9999999999999902E-4</v>
          </cell>
          <cell r="B83">
            <v>3.8942409814748401E-5</v>
          </cell>
          <cell r="C83">
            <v>5.4433154843455602E-4</v>
          </cell>
          <cell r="D83">
            <v>1.6672446466952401E-4</v>
          </cell>
          <cell r="E83">
            <v>6.3354531600448303E-5</v>
          </cell>
          <cell r="F83">
            <v>6.2656425164116795E-5</v>
          </cell>
        </row>
        <row r="84">
          <cell r="A84">
            <v>-2.9999999999999499E-4</v>
          </cell>
          <cell r="B84">
            <v>-1.10575269838318E-5</v>
          </cell>
          <cell r="C84">
            <v>-2.0437819354747E-4</v>
          </cell>
          <cell r="D84">
            <v>4.9807988279115302E-5</v>
          </cell>
          <cell r="E84">
            <v>2.6086962567642899E-5</v>
          </cell>
          <cell r="F84">
            <v>2.6872469761585401E-5</v>
          </cell>
        </row>
        <row r="85">
          <cell r="A85">
            <v>6.9999999999999902E-4</v>
          </cell>
          <cell r="B85">
            <v>2.4334896923243899E-4</v>
          </cell>
          <cell r="C85">
            <v>3.4615862262983501E-4</v>
          </cell>
          <cell r="D85">
            <v>2.6734984961595903E-4</v>
          </cell>
          <cell r="E85">
            <v>3.3806212387675502E-5</v>
          </cell>
          <cell r="F85">
            <v>3.4126611108962098E-5</v>
          </cell>
        </row>
        <row r="86">
          <cell r="A86">
            <v>1.1999999999999999E-3</v>
          </cell>
          <cell r="B86">
            <v>5.87692342038006E-4</v>
          </cell>
          <cell r="C86">
            <v>4.4632541894498902E-4</v>
          </cell>
          <cell r="D86">
            <v>3.0229965696591202E-4</v>
          </cell>
          <cell r="E86">
            <v>4.1320310830923602E-6</v>
          </cell>
          <cell r="F86">
            <v>5.5292327190570402E-6</v>
          </cell>
        </row>
        <row r="87">
          <cell r="A87">
            <v>-5.0000000000000001E-4</v>
          </cell>
          <cell r="B87">
            <v>-6.1991998724075597E-4</v>
          </cell>
          <cell r="C87">
            <v>1.6300791103193799E-4</v>
          </cell>
          <cell r="D87">
            <v>1.3185927881950799E-4</v>
          </cell>
          <cell r="E87">
            <v>4.6407110988845201E-5</v>
          </cell>
          <cell r="F87">
            <v>4.6368737617694701E-5</v>
          </cell>
        </row>
        <row r="88">
          <cell r="A88">
            <v>1.5999999999999901E-3</v>
          </cell>
          <cell r="B88">
            <v>8.0033171589415498E-4</v>
          </cell>
          <cell r="C88">
            <v>8.5283885294935998E-4</v>
          </cell>
          <cell r="D88">
            <v>2.5833965887081301E-4</v>
          </cell>
          <cell r="E88">
            <v>5.0041295786510998E-5</v>
          </cell>
          <cell r="F88">
            <v>4.9764309749651201E-5</v>
          </cell>
        </row>
        <row r="89">
          <cell r="A89">
            <v>9.0000000000001201E-4</v>
          </cell>
          <cell r="B89">
            <v>2.7956414655407098E-5</v>
          </cell>
          <cell r="C89">
            <v>8.5528244246928101E-4</v>
          </cell>
          <cell r="D89">
            <v>3.1127613997411903E-4</v>
          </cell>
          <cell r="E89">
            <v>6.6351123700867802E-5</v>
          </cell>
          <cell r="F89">
            <v>6.5423403047783801E-5</v>
          </cell>
        </row>
        <row r="90">
          <cell r="A90">
            <v>1.6999999999999999E-3</v>
          </cell>
          <cell r="B90">
            <v>1.6399153115384301E-3</v>
          </cell>
          <cell r="C90">
            <v>9.9873205957593303E-5</v>
          </cell>
          <cell r="D90">
            <v>2.5356903844076997E-4</v>
          </cell>
          <cell r="E90">
            <v>8.1623360780849397E-5</v>
          </cell>
          <cell r="F90">
            <v>8.01738705864634E-5</v>
          </cell>
        </row>
        <row r="91">
          <cell r="A91">
            <v>-3.0000000000000198E-4</v>
          </cell>
          <cell r="B91">
            <v>-8.0137137780294599E-4</v>
          </cell>
          <cell r="C91">
            <v>6.0397331141925795E-4</v>
          </cell>
          <cell r="D91">
            <v>-4.5438678223683298E-5</v>
          </cell>
          <cell r="E91">
            <v>-5.0751406949550698E-6</v>
          </cell>
          <cell r="F91">
            <v>-3.0511305616935498E-6</v>
          </cell>
        </row>
        <row r="92">
          <cell r="A92">
            <v>-5.9999999999999604E-4</v>
          </cell>
          <cell r="B92">
            <v>-4.3570921533805202E-4</v>
          </cell>
          <cell r="C92">
            <v>6.6661547287732597E-6</v>
          </cell>
          <cell r="D92">
            <v>-2.55042146945921E-5</v>
          </cell>
          <cell r="E92">
            <v>3.5208716027830397E-5</v>
          </cell>
          <cell r="F92">
            <v>3.5715923306395403E-5</v>
          </cell>
        </row>
        <row r="93">
          <cell r="A93">
            <v>9.9999999999995898E-5</v>
          </cell>
          <cell r="B93">
            <v>-2.4705526585865002E-4</v>
          </cell>
          <cell r="C93">
            <v>4.3567182269765999E-4</v>
          </cell>
          <cell r="D93">
            <v>1.4681813826206001E-4</v>
          </cell>
          <cell r="E93">
            <v>6.76841847799208E-5</v>
          </cell>
          <cell r="F93">
            <v>6.6841052466461601E-5</v>
          </cell>
        </row>
        <row r="94">
          <cell r="A94">
            <v>-3.0000000000000198E-4</v>
          </cell>
          <cell r="B94">
            <v>7.8934073893944403E-5</v>
          </cell>
          <cell r="C94">
            <v>-2.4703860013486697E-4</v>
          </cell>
          <cell r="D94">
            <v>-4.4716557390196597E-5</v>
          </cell>
          <cell r="E94">
            <v>5.0432220511031602E-5</v>
          </cell>
          <cell r="F94">
            <v>5.0388051061516898E-5</v>
          </cell>
        </row>
        <row r="95">
          <cell r="A95">
            <v>-1.00000000000003E-4</v>
          </cell>
          <cell r="B95">
            <v>-8.2528995549179505E-5</v>
          </cell>
          <cell r="C95">
            <v>1.5338155524206599E-4</v>
          </cell>
          <cell r="D95">
            <v>-1.6205351229590901E-5</v>
          </cell>
          <cell r="E95">
            <v>4.2805779545212901E-5</v>
          </cell>
          <cell r="F95">
            <v>4.3022413835375503E-5</v>
          </cell>
        </row>
        <row r="96">
          <cell r="A96">
            <v>0</v>
          </cell>
          <cell r="B96">
            <v>1.3389534654494201E-5</v>
          </cell>
          <cell r="C96">
            <v>5.4388862993740903E-5</v>
          </cell>
          <cell r="D96">
            <v>-9.9940157188868206E-6</v>
          </cell>
          <cell r="E96">
            <v>5.3644205336282601E-5</v>
          </cell>
          <cell r="F96">
            <v>5.3452049624049203E-5</v>
          </cell>
        </row>
        <row r="97">
          <cell r="A97">
            <v>4.0000000000000501E-4</v>
          </cell>
          <cell r="B97">
            <v>-4.0923266586614899E-5</v>
          </cell>
          <cell r="C97">
            <v>4.7909756293013902E-4</v>
          </cell>
          <cell r="D97">
            <v>3.1036109161653098E-5</v>
          </cell>
          <cell r="E97">
            <v>4.4949311876392597E-5</v>
          </cell>
          <cell r="F97">
            <v>4.5047539704407898E-5</v>
          </cell>
        </row>
        <row r="98">
          <cell r="A98">
            <v>1.6000000000000001E-3</v>
          </cell>
          <cell r="B98">
            <v>1.1719867513541799E-3</v>
          </cell>
          <cell r="C98">
            <v>5.8504391947466995E-4</v>
          </cell>
          <cell r="D98">
            <v>2.9329618803247301E-5</v>
          </cell>
          <cell r="E98">
            <v>1.4527681670178E-5</v>
          </cell>
          <cell r="F98">
            <v>1.5760475817787401E-5</v>
          </cell>
        </row>
        <row r="99">
          <cell r="A99">
            <v>-8.0000000000000199E-4</v>
          </cell>
          <cell r="B99">
            <v>-8.3660202195754395E-4</v>
          </cell>
          <cell r="C99">
            <v>1.6355575289654902E-5</v>
          </cell>
          <cell r="D99">
            <v>2.7854002654415199E-4</v>
          </cell>
          <cell r="E99">
            <v>2.3270879908377201E-5</v>
          </cell>
          <cell r="F99">
            <v>2.3974574257267401E-5</v>
          </cell>
        </row>
        <row r="100">
          <cell r="A100">
            <v>1.0000000000001001E-4</v>
          </cell>
          <cell r="B100">
            <v>8.5137981488713296E-5</v>
          </cell>
          <cell r="C100">
            <v>1.5645482593581799E-4</v>
          </cell>
          <cell r="D100">
            <v>3.33987632488359E-5</v>
          </cell>
          <cell r="E100">
            <v>5.7475520709904002E-5</v>
          </cell>
          <cell r="F100">
            <v>5.7105232007322699E-5</v>
          </cell>
        </row>
        <row r="101">
          <cell r="A101">
            <v>9.9999999999995898E-5</v>
          </cell>
          <cell r="B101">
            <v>9.5205268148201201E-5</v>
          </cell>
          <cell r="C101">
            <v>7.1834602950324899E-5</v>
          </cell>
          <cell r="D101">
            <v>8.8468010219193094E-5</v>
          </cell>
          <cell r="E101">
            <v>4.6438830023245703E-5</v>
          </cell>
          <cell r="F101">
            <v>4.6434694489083303E-5</v>
          </cell>
        </row>
        <row r="102">
          <cell r="A102">
            <v>9.9999999999995898E-5</v>
          </cell>
          <cell r="B102">
            <v>1.6368982737346801E-4</v>
          </cell>
          <cell r="C102">
            <v>-3.3261715327769402E-5</v>
          </cell>
          <cell r="D102">
            <v>6.7466107260895296E-5</v>
          </cell>
          <cell r="E102">
            <v>6.5660096461203505E-5</v>
          </cell>
          <cell r="F102">
            <v>6.4957132599392493E-5</v>
          </cell>
        </row>
        <row r="103">
          <cell r="A103">
            <v>9.9999999999995898E-5</v>
          </cell>
          <cell r="B103">
            <v>5.6256749030670799E-5</v>
          </cell>
          <cell r="C103">
            <v>5.2009899440396101E-5</v>
          </cell>
          <cell r="D103">
            <v>9.8836435198268794E-5</v>
          </cell>
          <cell r="E103">
            <v>5.70372645579599E-5</v>
          </cell>
          <cell r="F103">
            <v>5.6629885099679898E-5</v>
          </cell>
        </row>
        <row r="104">
          <cell r="A104">
            <v>3.0000000000000903E-4</v>
          </cell>
          <cell r="B104">
            <v>1.3797335037580701E-4</v>
          </cell>
          <cell r="C104">
            <v>1.96687272190488E-4</v>
          </cell>
          <cell r="D104">
            <v>2.8638040076341201E-5</v>
          </cell>
          <cell r="E104">
            <v>5.2383811539893401E-5</v>
          </cell>
          <cell r="F104">
            <v>5.2207069658578402E-5</v>
          </cell>
        </row>
        <row r="105">
          <cell r="A105">
            <v>6.0000000000001003E-4</v>
          </cell>
          <cell r="B105">
            <v>5.5017883309345101E-4</v>
          </cell>
          <cell r="C105">
            <v>1.57226006758646E-4</v>
          </cell>
          <cell r="D105">
            <v>9.5121918230705202E-5</v>
          </cell>
          <cell r="E105">
            <v>5.4875776231506798E-5</v>
          </cell>
          <cell r="F105">
            <v>5.4551941991454302E-5</v>
          </cell>
        </row>
        <row r="106">
          <cell r="A106">
            <v>3.9999999999999801E-4</v>
          </cell>
          <cell r="B106">
            <v>5.7839503619762802E-5</v>
          </cell>
          <cell r="C106">
            <v>3.5296380787411702E-4</v>
          </cell>
          <cell r="D106">
            <v>7.99163520205098E-5</v>
          </cell>
          <cell r="E106">
            <v>5.4622085123828701E-5</v>
          </cell>
          <cell r="F106">
            <v>5.4320112576481403E-5</v>
          </cell>
        </row>
        <row r="107">
          <cell r="A107">
            <v>1E-3</v>
          </cell>
          <cell r="B107">
            <v>8.9106545152225103E-4</v>
          </cell>
          <cell r="C107">
            <v>3.7060426738806998E-4</v>
          </cell>
          <cell r="D107">
            <v>8.8342877396348002E-5</v>
          </cell>
          <cell r="E107">
            <v>7.7842575366294205E-5</v>
          </cell>
          <cell r="F107">
            <v>7.6668785882580805E-5</v>
          </cell>
        </row>
        <row r="108">
          <cell r="A108">
            <v>-9.9999999999995898E-5</v>
          </cell>
          <cell r="B108">
            <v>-1.15420809286477E-4</v>
          </cell>
          <cell r="C108">
            <v>3.4540344780265201E-5</v>
          </cell>
          <cell r="D108">
            <v>7.5244121817889706E-5</v>
          </cell>
          <cell r="E108">
            <v>5.1097026553075902E-5</v>
          </cell>
          <cell r="F108">
            <v>5.0930172524611E-5</v>
          </cell>
        </row>
        <row r="109">
          <cell r="A109">
            <v>3.9999999999999801E-4</v>
          </cell>
          <cell r="B109">
            <v>-9.6817769609471798E-6</v>
          </cell>
          <cell r="C109">
            <v>4.6580497671835702E-4</v>
          </cell>
          <cell r="D109">
            <v>1.43253218346421E-4</v>
          </cell>
          <cell r="E109">
            <v>4.8149693950776403E-5</v>
          </cell>
          <cell r="F109">
            <v>4.80371105968423E-5</v>
          </cell>
        </row>
        <row r="110">
          <cell r="A110">
            <v>3.0000000000000198E-4</v>
          </cell>
          <cell r="B110">
            <v>2.6224432376831198E-4</v>
          </cell>
          <cell r="C110">
            <v>1.18020948690031E-4</v>
          </cell>
          <cell r="D110">
            <v>1.8005623763521501E-5</v>
          </cell>
          <cell r="E110">
            <v>6.2389034541020694E-5</v>
          </cell>
          <cell r="F110">
            <v>6.1848287758286297E-5</v>
          </cell>
        </row>
        <row r="111">
          <cell r="A111">
            <v>9.0000000000000496E-4</v>
          </cell>
          <cell r="B111">
            <v>5.0624474870090801E-4</v>
          </cell>
          <cell r="C111">
            <v>5.0890776381840995E-4</v>
          </cell>
          <cell r="D111">
            <v>-3.3605929458980099E-5</v>
          </cell>
          <cell r="E111">
            <v>4.7449637864576397E-5</v>
          </cell>
          <cell r="F111">
            <v>4.7507497083470303E-5</v>
          </cell>
        </row>
        <row r="112">
          <cell r="A112">
            <v>-1.1999999999999999E-3</v>
          </cell>
          <cell r="B112">
            <v>-8.6240880979613298E-4</v>
          </cell>
          <cell r="C112">
            <v>-2.34346186437515E-4</v>
          </cell>
          <cell r="D112">
            <v>1.6456464750275299E-6</v>
          </cell>
          <cell r="E112">
            <v>6.7257748473260905E-5</v>
          </cell>
          <cell r="F112">
            <v>6.6549001567341501E-5</v>
          </cell>
        </row>
        <row r="113">
          <cell r="A113">
            <v>3.9999999999999801E-4</v>
          </cell>
          <cell r="B113">
            <v>6.5454172728459804E-5</v>
          </cell>
          <cell r="C113">
            <v>3.4772409831347199E-4</v>
          </cell>
          <cell r="D113">
            <v>1.114132942149E-4</v>
          </cell>
          <cell r="E113">
            <v>4.40757539950374E-5</v>
          </cell>
          <cell r="F113">
            <v>4.4140910797866002E-5</v>
          </cell>
        </row>
        <row r="114">
          <cell r="A114">
            <v>6.0000000000000298E-4</v>
          </cell>
          <cell r="B114">
            <v>-1.3774938909359201E-4</v>
          </cell>
          <cell r="C114">
            <v>7.4499982644948295E-4</v>
          </cell>
          <cell r="D114">
            <v>1.64727304808759E-4</v>
          </cell>
          <cell r="E114">
            <v>4.5118200089097401E-5</v>
          </cell>
          <cell r="F114">
            <v>4.5101007831246699E-5</v>
          </cell>
        </row>
        <row r="115">
          <cell r="A115">
            <v>1.1999999999999999E-3</v>
          </cell>
          <cell r="B115">
            <v>1.0353326160268601E-3</v>
          </cell>
          <cell r="C115">
            <v>2.4996514488411002E-4</v>
          </cell>
          <cell r="D115">
            <v>-9.9653742006858005E-5</v>
          </cell>
          <cell r="E115">
            <v>8.1145877588683699E-5</v>
          </cell>
          <cell r="F115">
            <v>8.0002501114225701E-5</v>
          </cell>
        </row>
        <row r="116">
          <cell r="A116">
            <v>-5.0000000000000001E-4</v>
          </cell>
          <cell r="B116">
            <v>-6.2862477932476395E-4</v>
          </cell>
          <cell r="C116">
            <v>1.7504655788636399E-4</v>
          </cell>
          <cell r="D116">
            <v>-6.6597027363831103E-5</v>
          </cell>
          <cell r="E116">
            <v>2.62243521174401E-5</v>
          </cell>
          <cell r="F116">
            <v>2.7099760548382799E-5</v>
          </cell>
        </row>
        <row r="117">
          <cell r="A117">
            <v>2.9999999999999802E-4</v>
          </cell>
          <cell r="B117">
            <v>-9.2094142081317905E-5</v>
          </cell>
          <cell r="C117">
            <v>4.1338505265803098E-4</v>
          </cell>
          <cell r="D117">
            <v>1.0123897552373199E-4</v>
          </cell>
          <cell r="E117">
            <v>2.7558365963275999E-5</v>
          </cell>
          <cell r="F117">
            <v>2.8247082964075401E-5</v>
          </cell>
        </row>
        <row r="118">
          <cell r="A118">
            <v>-1.9999999999999901E-4</v>
          </cell>
          <cell r="B118">
            <v>5.6257500035282E-5</v>
          </cell>
          <cell r="C118">
            <v>-2.6051701281405801E-4</v>
          </cell>
          <cell r="D118">
            <v>7.4894319011502495E-5</v>
          </cell>
          <cell r="E118">
            <v>5.2270076122642701E-5</v>
          </cell>
          <cell r="F118">
            <v>5.2059812782454402E-5</v>
          </cell>
        </row>
        <row r="119">
          <cell r="A119">
            <v>-8.9999999999999802E-4</v>
          </cell>
          <cell r="B119">
            <v>-2.9740978860303303E-4</v>
          </cell>
          <cell r="C119">
            <v>-5.5724293516494397E-4</v>
          </cell>
          <cell r="D119">
            <v>6.8422413246036406E-5</v>
          </cell>
          <cell r="E119">
            <v>3.6475396349054101E-5</v>
          </cell>
          <cell r="F119">
            <v>3.6858750895199601E-5</v>
          </cell>
        </row>
        <row r="120">
          <cell r="A120">
            <v>5.9999999999999995E-4</v>
          </cell>
          <cell r="B120">
            <v>6.5816862445901303E-4</v>
          </cell>
          <cell r="C120">
            <v>-1.12153508318247E-5</v>
          </cell>
          <cell r="D120">
            <v>-1.43477700782887E-5</v>
          </cell>
          <cell r="E120">
            <v>5.8228363096149697E-5</v>
          </cell>
          <cell r="F120">
            <v>5.78690062598646E-5</v>
          </cell>
        </row>
        <row r="121">
          <cell r="A121">
            <v>-6.9999999999999598E-4</v>
          </cell>
          <cell r="B121">
            <v>-5.04459373567604E-4</v>
          </cell>
          <cell r="C121">
            <v>-2.0059667044505501E-4</v>
          </cell>
          <cell r="D121">
            <v>9.9222159687578895E-5</v>
          </cell>
          <cell r="E121">
            <v>4.97925037741401E-5</v>
          </cell>
          <cell r="F121">
            <v>4.9654669086441399E-5</v>
          </cell>
        </row>
        <row r="122">
          <cell r="A122">
            <v>9.9999999999999395E-5</v>
          </cell>
          <cell r="B122">
            <v>1.5548475831262399E-4</v>
          </cell>
          <cell r="C122">
            <v>-7.7070054153663303E-5</v>
          </cell>
          <cell r="D122">
            <v>-1.15127605981963E-5</v>
          </cell>
          <cell r="E122">
            <v>4.30279345669905E-5</v>
          </cell>
          <cell r="F122">
            <v>4.3232463360598401E-5</v>
          </cell>
        </row>
        <row r="123">
          <cell r="A123">
            <v>1.9999999999999901E-4</v>
          </cell>
          <cell r="B123">
            <v>-3.8527526973690297E-5</v>
          </cell>
          <cell r="C123">
            <v>2.0417095325817001E-4</v>
          </cell>
          <cell r="D123">
            <v>1.49636110473659E-4</v>
          </cell>
          <cell r="E123">
            <v>4.2061019148950203E-5</v>
          </cell>
          <cell r="F123">
            <v>4.2170022237217897E-5</v>
          </cell>
        </row>
        <row r="124">
          <cell r="A124">
            <v>-2.9999999999999802E-4</v>
          </cell>
          <cell r="B124">
            <v>-2.38352034465059E-5</v>
          </cell>
          <cell r="C124">
            <v>-2.41059385400401E-4</v>
          </cell>
          <cell r="D124">
            <v>1.9264083605728102E-5</v>
          </cell>
          <cell r="E124">
            <v>7.6365189149166698E-5</v>
          </cell>
          <cell r="F124">
            <v>7.5302818228281901E-5</v>
          </cell>
        </row>
        <row r="125">
          <cell r="A125">
            <v>2.0000000000000199E-4</v>
          </cell>
          <cell r="B125">
            <v>6.0037256704273298E-5</v>
          </cell>
          <cell r="C125">
            <v>1.8702873050933699E-4</v>
          </cell>
          <cell r="D125">
            <v>7.3440695819363704E-5</v>
          </cell>
          <cell r="E125">
            <v>4.1441536356656597E-5</v>
          </cell>
          <cell r="F125">
            <v>4.1635811159130503E-5</v>
          </cell>
        </row>
        <row r="126">
          <cell r="A126">
            <v>7.9999999999999895E-4</v>
          </cell>
          <cell r="B126">
            <v>5.0718605963299805E-4</v>
          </cell>
          <cell r="C126">
            <v>3.9716618079449999E-4</v>
          </cell>
          <cell r="D126">
            <v>-9.26525730295208E-5</v>
          </cell>
          <cell r="E126">
            <v>4.7698684851254703E-5</v>
          </cell>
          <cell r="F126">
            <v>4.7795465810126601E-5</v>
          </cell>
        </row>
        <row r="127">
          <cell r="A127">
            <v>-2.9999999999999802E-4</v>
          </cell>
          <cell r="B127">
            <v>-1.3794349516056001E-4</v>
          </cell>
          <cell r="C127">
            <v>-1.24763950637916E-4</v>
          </cell>
          <cell r="D127">
            <v>1.07398044307142E-4</v>
          </cell>
          <cell r="E127">
            <v>4.6934088518141298E-5</v>
          </cell>
          <cell r="F127">
            <v>4.68960529620557E-5</v>
          </cell>
        </row>
        <row r="128">
          <cell r="A128">
            <v>9.9999999999999395E-5</v>
          </cell>
          <cell r="B128">
            <v>-1.9076941723115401E-4</v>
          </cell>
          <cell r="C128">
            <v>3.9149711507183702E-4</v>
          </cell>
          <cell r="D128">
            <v>5.5433394112095602E-5</v>
          </cell>
          <cell r="E128">
            <v>3.6205277680663101E-5</v>
          </cell>
          <cell r="F128">
            <v>3.6609296510088199E-5</v>
          </cell>
        </row>
        <row r="129">
          <cell r="A129">
            <v>-5.0000000000000402E-4</v>
          </cell>
          <cell r="B129">
            <v>4.6642813768497898E-5</v>
          </cell>
          <cell r="C129">
            <v>-5.8719566549572005E-4</v>
          </cell>
          <cell r="D129">
            <v>-2.5897486893998399E-5</v>
          </cell>
          <cell r="E129">
            <v>7.63681910328493E-5</v>
          </cell>
          <cell r="F129">
            <v>7.5342572690720595E-5</v>
          </cell>
        </row>
        <row r="130">
          <cell r="A130">
            <v>-6.9999999999999902E-4</v>
          </cell>
          <cell r="B130">
            <v>1.0890008940005001E-5</v>
          </cell>
          <cell r="C130">
            <v>-6.6192078305834297E-4</v>
          </cell>
          <cell r="D130">
            <v>-2.4407625492264E-5</v>
          </cell>
          <cell r="E130">
            <v>5.0646939855305503E-5</v>
          </cell>
          <cell r="F130">
            <v>5.0578194604740901E-5</v>
          </cell>
        </row>
        <row r="131">
          <cell r="A131">
            <v>-4.0000000000000099E-4</v>
          </cell>
          <cell r="B131">
            <v>-1.7595546714933901E-4</v>
          </cell>
          <cell r="C131">
            <v>-9.7890149270907199E-5</v>
          </cell>
          <cell r="D131">
            <v>-6.9284037060283603E-5</v>
          </cell>
          <cell r="E131">
            <v>3.6608233411334198E-5</v>
          </cell>
          <cell r="F131">
            <v>3.7099046661941399E-5</v>
          </cell>
        </row>
        <row r="132">
          <cell r="A132">
            <v>3.0000000000000198E-4</v>
          </cell>
          <cell r="B132">
            <v>-5.49122077460593E-5</v>
          </cell>
          <cell r="C132">
            <v>4.1086207853692502E-4</v>
          </cell>
          <cell r="D132">
            <v>3.1162436772768998E-5</v>
          </cell>
          <cell r="E132">
            <v>3.00508660390946E-5</v>
          </cell>
          <cell r="F132">
            <v>3.0703942000490701E-5</v>
          </cell>
        </row>
        <row r="133">
          <cell r="A133">
            <v>-9.9999999999999395E-5</v>
          </cell>
          <cell r="B133">
            <v>5.1562185560469597E-5</v>
          </cell>
          <cell r="C133">
            <v>-1.2761188732649599E-4</v>
          </cell>
          <cell r="D133">
            <v>8.9991947567043005E-5</v>
          </cell>
          <cell r="E133">
            <v>5.7038226792519801E-5</v>
          </cell>
          <cell r="F133">
            <v>5.6638031052560902E-5</v>
          </cell>
        </row>
        <row r="134">
          <cell r="A134">
            <v>-7.0000000000000303E-4</v>
          </cell>
          <cell r="B134">
            <v>1.38299572654784E-5</v>
          </cell>
          <cell r="C134">
            <v>-5.9798803017601201E-4</v>
          </cell>
          <cell r="D134">
            <v>-7.2307730599490504E-5</v>
          </cell>
          <cell r="E134">
            <v>4.0592289808169698E-5</v>
          </cell>
          <cell r="F134">
            <v>4.0937169372477697E-5</v>
          </cell>
        </row>
        <row r="135">
          <cell r="A135">
            <v>-9.9999999999999395E-5</v>
          </cell>
          <cell r="B135">
            <v>1.0110264177598E-4</v>
          </cell>
          <cell r="C135">
            <v>-1.3978137193714101E-4</v>
          </cell>
          <cell r="D135">
            <v>2.7951183919929498E-5</v>
          </cell>
          <cell r="E135">
            <v>6.30380261977101E-5</v>
          </cell>
          <cell r="F135">
            <v>6.2464986824655103E-5</v>
          </cell>
        </row>
        <row r="136">
          <cell r="A136">
            <v>0</v>
          </cell>
          <cell r="B136">
            <v>4.2029234829445203E-5</v>
          </cell>
          <cell r="C136">
            <v>3.56451313140796E-5</v>
          </cell>
          <cell r="D136">
            <v>2.8111889680219899E-5</v>
          </cell>
          <cell r="E136">
            <v>4.5731168989285801E-5</v>
          </cell>
          <cell r="F136">
            <v>4.5802660447917601E-5</v>
          </cell>
        </row>
        <row r="137">
          <cell r="A137">
            <v>9.9999999999995898E-5</v>
          </cell>
          <cell r="B137">
            <v>3.1317197918170397E-5</v>
          </cell>
          <cell r="C137">
            <v>1.8174426646289801E-4</v>
          </cell>
          <cell r="D137">
            <v>4.2976561816591299E-5</v>
          </cell>
          <cell r="E137">
            <v>5.9232171852832798E-5</v>
          </cell>
          <cell r="F137">
            <v>5.8788631618578803E-5</v>
          </cell>
        </row>
        <row r="138">
          <cell r="A138">
            <v>-1.00000000000003E-4</v>
          </cell>
          <cell r="B138">
            <v>-7.36690419366791E-6</v>
          </cell>
          <cell r="C138">
            <v>-3.6255708448385099E-6</v>
          </cell>
          <cell r="D138">
            <v>3.6988422982231101E-5</v>
          </cell>
          <cell r="E138">
            <v>4.7472376878797297E-5</v>
          </cell>
          <cell r="F138">
            <v>4.7471764477908399E-5</v>
          </cell>
        </row>
        <row r="139">
          <cell r="A139">
            <v>-3.9999999999999801E-4</v>
          </cell>
          <cell r="B139">
            <v>7.3310135877348301E-5</v>
          </cell>
          <cell r="C139">
            <v>-4.01557581619242E-4</v>
          </cell>
          <cell r="D139">
            <v>6.7535868389314405E-5</v>
          </cell>
          <cell r="E139">
            <v>5.7192051022743299E-5</v>
          </cell>
          <cell r="F139">
            <v>5.6804455896958497E-5</v>
          </cell>
        </row>
        <row r="140">
          <cell r="A140">
            <v>-1.00000000000003E-4</v>
          </cell>
          <cell r="B140">
            <v>3.2543502909836202E-5</v>
          </cell>
          <cell r="C140">
            <v>-4.6899739544766002E-5</v>
          </cell>
          <cell r="D140">
            <v>2.3373723427326E-5</v>
          </cell>
          <cell r="E140">
            <v>5.0397602479123203E-5</v>
          </cell>
          <cell r="F140">
            <v>5.0299141917289099E-5</v>
          </cell>
        </row>
        <row r="141">
          <cell r="A141">
            <v>9.9999999999999395E-5</v>
          </cell>
          <cell r="B141">
            <v>7.3458805191606004E-5</v>
          </cell>
          <cell r="C141">
            <v>5.8272281565146999E-5</v>
          </cell>
          <cell r="D141">
            <v>5.8005543808369E-5</v>
          </cell>
          <cell r="E141">
            <v>6.4744956972015102E-5</v>
          </cell>
          <cell r="F141">
            <v>6.40838035319068E-5</v>
          </cell>
        </row>
        <row r="142">
          <cell r="A142">
            <v>0</v>
          </cell>
          <cell r="B142">
            <v>6.0460016108129601E-5</v>
          </cell>
          <cell r="C142">
            <v>1.0796781331332E-4</v>
          </cell>
          <cell r="D142">
            <v>1.83650525998836E-5</v>
          </cell>
          <cell r="E142">
            <v>5.0569251689641103E-5</v>
          </cell>
          <cell r="F142">
            <v>5.0468485845118502E-5</v>
          </cell>
        </row>
        <row r="143">
          <cell r="A143">
            <v>-1.00000000000003E-4</v>
          </cell>
          <cell r="B143">
            <v>3.7192453185798498E-5</v>
          </cell>
          <cell r="C143">
            <v>-6.0975472143369402E-5</v>
          </cell>
          <cell r="D143">
            <v>5.7377058491467701E-5</v>
          </cell>
          <cell r="E143">
            <v>4.3388441153097998E-5</v>
          </cell>
          <cell r="F143">
            <v>4.3523308217386201E-5</v>
          </cell>
        </row>
        <row r="144">
          <cell r="A144">
            <v>-2.9999999999999802E-4</v>
          </cell>
          <cell r="B144">
            <v>-4.7580078052174602E-5</v>
          </cell>
          <cell r="C144">
            <v>-3.6633411025681302E-4</v>
          </cell>
          <cell r="D144">
            <v>1.16719762047396E-4</v>
          </cell>
          <cell r="E144">
            <v>2.5307334734698202E-5</v>
          </cell>
          <cell r="F144">
            <v>2.6067263627894701E-5</v>
          </cell>
        </row>
        <row r="145">
          <cell r="A145">
            <v>1.8E-3</v>
          </cell>
          <cell r="B145">
            <v>4.3121777598796102E-4</v>
          </cell>
          <cell r="C145">
            <v>1.57198989992977E-3</v>
          </cell>
          <cell r="D145">
            <v>-1.31184950256879E-4</v>
          </cell>
          <cell r="E145">
            <v>4.8533275798465999E-7</v>
          </cell>
          <cell r="F145">
            <v>2.3722139669191599E-6</v>
          </cell>
        </row>
        <row r="146">
          <cell r="A146">
            <v>-7.9999999999999895E-4</v>
          </cell>
          <cell r="B146">
            <v>-5.7264494699222701E-4</v>
          </cell>
          <cell r="C146">
            <v>-4.2596555376483801E-4</v>
          </cell>
          <cell r="D146">
            <v>2.09542450173511E-4</v>
          </cell>
          <cell r="E146">
            <v>5.1156081011992202E-5</v>
          </cell>
          <cell r="F146">
            <v>5.08774024990364E-5</v>
          </cell>
        </row>
        <row r="147">
          <cell r="A147">
            <v>-1.1999999999999999E-3</v>
          </cell>
          <cell r="B147">
            <v>-7.3864490259350601E-4</v>
          </cell>
          <cell r="C147">
            <v>-5.0083725149579204E-4</v>
          </cell>
          <cell r="D147">
            <v>9.6057290835912203E-5</v>
          </cell>
          <cell r="E147">
            <v>4.5978341278282299E-5</v>
          </cell>
          <cell r="F147">
            <v>4.5985163497113601E-5</v>
          </cell>
        </row>
        <row r="148">
          <cell r="A148">
            <v>-3.0000000000000198E-4</v>
          </cell>
          <cell r="B148">
            <v>4.2741494924342397E-4</v>
          </cell>
          <cell r="C148">
            <v>-8.0187424338148895E-4</v>
          </cell>
          <cell r="D148">
            <v>5.1361353246971E-5</v>
          </cell>
          <cell r="E148">
            <v>5.6100441391458297E-5</v>
          </cell>
          <cell r="F148">
            <v>5.57667104633127E-5</v>
          </cell>
        </row>
        <row r="149">
          <cell r="A149">
            <v>-4.0000000000000099E-4</v>
          </cell>
          <cell r="B149">
            <v>-1.23753289483843E-4</v>
          </cell>
          <cell r="C149">
            <v>-1.3302608891775999E-4</v>
          </cell>
          <cell r="D149">
            <v>-8.1547774518992097E-5</v>
          </cell>
          <cell r="E149">
            <v>4.3060078742398098E-5</v>
          </cell>
          <cell r="F149">
            <v>4.3320578239664503E-5</v>
          </cell>
        </row>
        <row r="150">
          <cell r="A150">
            <v>-1.9999999999999901E-4</v>
          </cell>
          <cell r="B150">
            <v>-1.0063969656486699E-4</v>
          </cell>
          <cell r="C150">
            <v>-4.8820801843424703E-5</v>
          </cell>
          <cell r="D150">
            <v>6.3650231351983597E-6</v>
          </cell>
          <cell r="E150">
            <v>5.9040522012878999E-5</v>
          </cell>
          <cell r="F150">
            <v>5.8634005724192097E-5</v>
          </cell>
        </row>
        <row r="151">
          <cell r="A151">
            <v>-4.0000000000000099E-4</v>
          </cell>
          <cell r="B151">
            <v>-1.23192706708974E-4</v>
          </cell>
          <cell r="C151">
            <v>-2.0128486236013201E-4</v>
          </cell>
          <cell r="D151">
            <v>-1.03590239593342E-5</v>
          </cell>
          <cell r="E151">
            <v>4.7498539732171599E-5</v>
          </cell>
          <cell r="F151">
            <v>4.7535601471382301E-5</v>
          </cell>
        </row>
        <row r="152">
          <cell r="A152">
            <v>0</v>
          </cell>
          <cell r="B152">
            <v>9.4240715797415795E-6</v>
          </cell>
          <cell r="C152">
            <v>5.3119197069852798E-5</v>
          </cell>
          <cell r="D152">
            <v>3.9857436251749197E-5</v>
          </cell>
          <cell r="E152">
            <v>5.7925697845959701E-5</v>
          </cell>
          <cell r="F152">
            <v>5.7533368451580403E-5</v>
          </cell>
        </row>
        <row r="153">
          <cell r="A153">
            <v>-2.0000000000000199E-4</v>
          </cell>
          <cell r="B153">
            <v>-9.2357963225097404E-5</v>
          </cell>
          <cell r="C153">
            <v>-4.5774981561823899E-5</v>
          </cell>
          <cell r="D153">
            <v>9.0364058816400901E-6</v>
          </cell>
          <cell r="E153">
            <v>5.47152824923095E-5</v>
          </cell>
          <cell r="F153">
            <v>5.4467696181721997E-5</v>
          </cell>
        </row>
        <row r="154">
          <cell r="A154">
            <v>-1.9999999999999901E-4</v>
          </cell>
          <cell r="B154">
            <v>-4.7031502080181498E-4</v>
          </cell>
          <cell r="C154">
            <v>2.1114068050588901E-4</v>
          </cell>
          <cell r="D154">
            <v>1.19339947331072E-4</v>
          </cell>
          <cell r="E154">
            <v>5.5335971002292499E-5</v>
          </cell>
          <cell r="F154">
            <v>5.4975226352814498E-5</v>
          </cell>
        </row>
        <row r="155">
          <cell r="A155">
            <v>-1.9999999999999901E-4</v>
          </cell>
          <cell r="B155">
            <v>-3.7976959582438998E-5</v>
          </cell>
          <cell r="C155">
            <v>-7.0398895558110999E-5</v>
          </cell>
          <cell r="D155">
            <v>3.9951960732008196E-6</v>
          </cell>
          <cell r="E155">
            <v>4.2627729261414897E-5</v>
          </cell>
          <cell r="F155">
            <v>4.2834506473128597E-5</v>
          </cell>
        </row>
        <row r="156">
          <cell r="A156">
            <v>1.9999999999999901E-4</v>
          </cell>
          <cell r="B156">
            <v>-2.7510028227822101E-5</v>
          </cell>
          <cell r="C156">
            <v>2.7388994043428397E-4</v>
          </cell>
          <cell r="D156">
            <v>3.3620163842053497E-5</v>
          </cell>
          <cell r="E156">
            <v>5.0469636338640798E-5</v>
          </cell>
          <cell r="F156">
            <v>5.0360128648474901E-5</v>
          </cell>
        </row>
        <row r="157">
          <cell r="A157">
            <v>-3.0000000000000198E-4</v>
          </cell>
          <cell r="B157">
            <v>-2.6243689969158599E-5</v>
          </cell>
          <cell r="C157">
            <v>-2.1634365320681199E-4</v>
          </cell>
          <cell r="D157">
            <v>3.2551690795293601E-5</v>
          </cell>
          <cell r="E157">
            <v>5.2998444941183103E-5</v>
          </cell>
          <cell r="F157">
            <v>5.2795613992871599E-5</v>
          </cell>
        </row>
        <row r="158">
          <cell r="A158">
            <v>-3.0000000000000198E-4</v>
          </cell>
          <cell r="B158">
            <v>-1.3590849799827201E-5</v>
          </cell>
          <cell r="C158">
            <v>-3.1930209942200702E-4</v>
          </cell>
          <cell r="D158">
            <v>5.3788494429233897E-5</v>
          </cell>
          <cell r="E158">
            <v>4.86173154838376E-5</v>
          </cell>
          <cell r="F158">
            <v>4.8560341809952801E-5</v>
          </cell>
        </row>
        <row r="159">
          <cell r="A159">
            <v>1.9E-3</v>
          </cell>
          <cell r="B159">
            <v>8.3080609503790204E-4</v>
          </cell>
          <cell r="C159">
            <v>1.04832888828274E-3</v>
          </cell>
          <cell r="D159">
            <v>7.2052142981036998E-6</v>
          </cell>
          <cell r="E159">
            <v>4.1861388573942999E-5</v>
          </cell>
          <cell r="F159">
            <v>4.2094090893484397E-5</v>
          </cell>
        </row>
        <row r="160">
          <cell r="A160">
            <v>-6.0000000000000201E-4</v>
          </cell>
          <cell r="B160">
            <v>-1.7201664972158501E-4</v>
          </cell>
          <cell r="C160">
            <v>-3.5036745859682499E-4</v>
          </cell>
          <cell r="D160">
            <v>-8.85878575739959E-6</v>
          </cell>
          <cell r="E160">
            <v>5.4832282942091197E-5</v>
          </cell>
          <cell r="F160">
            <v>5.45949459402237E-5</v>
          </cell>
        </row>
        <row r="161">
          <cell r="A161">
            <v>0</v>
          </cell>
          <cell r="B161">
            <v>-2.27328459531953E-5</v>
          </cell>
          <cell r="C161">
            <v>8.6017717438624907E-5</v>
          </cell>
          <cell r="D161">
            <v>3.57659831517806E-6</v>
          </cell>
          <cell r="E161">
            <v>4.6732050709599103E-5</v>
          </cell>
          <cell r="F161">
            <v>4.6786288007509601E-5</v>
          </cell>
        </row>
        <row r="162">
          <cell r="A162">
            <v>4.9999999999999697E-4</v>
          </cell>
          <cell r="B162">
            <v>4.7547597180581301E-4</v>
          </cell>
          <cell r="C162">
            <v>6.7280724744049299E-5</v>
          </cell>
          <cell r="D162">
            <v>-4.3745158615737802E-5</v>
          </cell>
          <cell r="E162">
            <v>4.5235995241774203E-5</v>
          </cell>
          <cell r="F162">
            <v>4.5384586722044102E-5</v>
          </cell>
        </row>
        <row r="163">
          <cell r="A163">
            <v>0</v>
          </cell>
          <cell r="B163">
            <v>-7.29469828915412E-6</v>
          </cell>
          <cell r="C163">
            <v>8.9533559404617502E-5</v>
          </cell>
          <cell r="D163">
            <v>2.8251125088363801E-5</v>
          </cell>
          <cell r="E163">
            <v>3.8275157872714903E-5</v>
          </cell>
          <cell r="F163">
            <v>3.8624264155611001E-5</v>
          </cell>
        </row>
        <row r="164">
          <cell r="A164">
            <v>1.0000000000000099E-4</v>
          </cell>
          <cell r="B164">
            <v>-3.5717211660846799E-5</v>
          </cell>
          <cell r="C164">
            <v>2.2435722778875699E-4</v>
          </cell>
          <cell r="D164">
            <v>1.7631449245168001E-5</v>
          </cell>
          <cell r="E164">
            <v>4.1584514668749398E-5</v>
          </cell>
          <cell r="F164">
            <v>4.1819019540552398E-5</v>
          </cell>
        </row>
        <row r="165">
          <cell r="A165">
            <v>-4.0000000000000099E-4</v>
          </cell>
          <cell r="B165">
            <v>5.3380546385963499E-5</v>
          </cell>
          <cell r="C165">
            <v>-3.6527372572683301E-4</v>
          </cell>
          <cell r="D165">
            <v>8.6761987917467794E-6</v>
          </cell>
          <cell r="E165">
            <v>6.3968965604400605E-5</v>
          </cell>
          <cell r="F165">
            <v>6.3376983475199795E-5</v>
          </cell>
        </row>
        <row r="166">
          <cell r="A166">
            <v>-3.0000000000000198E-4</v>
          </cell>
          <cell r="B166">
            <v>4.69600642046061E-5</v>
          </cell>
          <cell r="C166">
            <v>-2.16635417550603E-4</v>
          </cell>
          <cell r="D166">
            <v>-1.9143378946184602E-5</v>
          </cell>
          <cell r="E166">
            <v>4.4404569686155201E-5</v>
          </cell>
          <cell r="F166">
            <v>4.4564048992415501E-5</v>
          </cell>
        </row>
        <row r="167">
          <cell r="A167">
            <v>-9.9999999999999395E-5</v>
          </cell>
          <cell r="B167">
            <v>2.3062780211356199E-5</v>
          </cell>
          <cell r="C167">
            <v>-5.2521077849120597E-5</v>
          </cell>
          <cell r="D167">
            <v>4.5101846536893897E-6</v>
          </cell>
          <cell r="E167">
            <v>5.2977125932336497E-5</v>
          </cell>
          <cell r="F167">
            <v>5.2797978758521702E-5</v>
          </cell>
        </row>
        <row r="168">
          <cell r="A168">
            <v>0</v>
          </cell>
          <cell r="B168">
            <v>2.06571604901244E-5</v>
          </cell>
          <cell r="C168">
            <v>6.3212331538939806E-5</v>
          </cell>
          <cell r="D168">
            <v>-7.7561096454977508E-6</v>
          </cell>
          <cell r="E168">
            <v>4.7026820166962401E-5</v>
          </cell>
          <cell r="F168">
            <v>4.7079328256302397E-5</v>
          </cell>
        </row>
        <row r="169">
          <cell r="A169">
            <v>0</v>
          </cell>
          <cell r="B169">
            <v>4.60528735368382E-5</v>
          </cell>
          <cell r="C169">
            <v>2.1372933025602699E-5</v>
          </cell>
          <cell r="D169">
            <v>1.62781636963472E-5</v>
          </cell>
          <cell r="E169">
            <v>4.72404539902514E-5</v>
          </cell>
          <cell r="F169">
            <v>4.7265385798838902E-5</v>
          </cell>
        </row>
        <row r="170">
          <cell r="A170">
            <v>0</v>
          </cell>
          <cell r="B170">
            <v>5.1049852954668903E-5</v>
          </cell>
          <cell r="C170">
            <v>1.7312922398276201E-5</v>
          </cell>
          <cell r="D170">
            <v>4.6768052471259898E-5</v>
          </cell>
          <cell r="E170">
            <v>5.1081868624942903E-5</v>
          </cell>
          <cell r="F170">
            <v>5.0938823601651999E-5</v>
          </cell>
        </row>
        <row r="171">
          <cell r="A171">
            <v>-9.9999999999999395E-5</v>
          </cell>
          <cell r="B171">
            <v>2.4375162704008201E-5</v>
          </cell>
          <cell r="C171">
            <v>-1.7752297952101998E-5</v>
          </cell>
          <cell r="D171">
            <v>-2.0278338951704799E-6</v>
          </cell>
          <cell r="E171">
            <v>4.4682956582573498E-5</v>
          </cell>
          <cell r="F171">
            <v>4.4818095230602501E-5</v>
          </cell>
        </row>
        <row r="172">
          <cell r="A172">
            <v>5.0000000000000001E-4</v>
          </cell>
          <cell r="B172">
            <v>-5.5860778141419E-5</v>
          </cell>
          <cell r="C172">
            <v>6.5948312715812701E-4</v>
          </cell>
          <cell r="D172">
            <v>-2.46012278761009E-5</v>
          </cell>
          <cell r="E172">
            <v>5.0745392756529498E-5</v>
          </cell>
          <cell r="F172">
            <v>5.0673138273536E-5</v>
          </cell>
        </row>
        <row r="173">
          <cell r="A173">
            <v>0</v>
          </cell>
          <cell r="B173">
            <v>3.4751346801741797E-5</v>
          </cell>
          <cell r="C173">
            <v>2.6243368179290199E-5</v>
          </cell>
          <cell r="D173">
            <v>3.14299636265293E-5</v>
          </cell>
          <cell r="E173">
            <v>4.6299875326792303E-5</v>
          </cell>
          <cell r="F173">
            <v>4.6347474608883297E-5</v>
          </cell>
        </row>
        <row r="174">
          <cell r="A174">
            <v>9.9999999999999395E-5</v>
          </cell>
          <cell r="B174">
            <v>1.4389771792433899E-5</v>
          </cell>
          <cell r="C174">
            <v>1.5466903647356301E-4</v>
          </cell>
          <cell r="D174">
            <v>2.8207499648607302E-5</v>
          </cell>
          <cell r="E174">
            <v>4.5277009590603397E-5</v>
          </cell>
          <cell r="F174">
            <v>4.5365339959186599E-5</v>
          </cell>
        </row>
        <row r="175">
          <cell r="A175">
            <v>-9.9999999999999395E-5</v>
          </cell>
          <cell r="B175">
            <v>4.0406230541266001E-5</v>
          </cell>
          <cell r="C175">
            <v>2.5232421614503901E-5</v>
          </cell>
          <cell r="D175">
            <v>2.0954601420830698E-5</v>
          </cell>
          <cell r="E175">
            <v>4.7440235575117302E-5</v>
          </cell>
          <cell r="F175">
            <v>4.7453908459126503E-5</v>
          </cell>
        </row>
        <row r="176">
          <cell r="A176">
            <v>0</v>
          </cell>
          <cell r="B176">
            <v>2.8974216079157599E-5</v>
          </cell>
          <cell r="C176">
            <v>4.3200627426737803E-5</v>
          </cell>
          <cell r="D176">
            <v>2.0741812783458501E-5</v>
          </cell>
          <cell r="E176">
            <v>4.8142382627113398E-5</v>
          </cell>
          <cell r="F176">
            <v>4.8130074975372802E-5</v>
          </cell>
        </row>
        <row r="177">
          <cell r="A177">
            <v>-9.9999999999999395E-5</v>
          </cell>
          <cell r="B177">
            <v>7.4386507945517003E-5</v>
          </cell>
          <cell r="C177">
            <v>-1.92908130438688E-4</v>
          </cell>
          <cell r="D177">
            <v>3.0248371124393101E-5</v>
          </cell>
          <cell r="E177">
            <v>5.3465357909695097E-5</v>
          </cell>
          <cell r="F177">
            <v>5.3247015099354601E-5</v>
          </cell>
        </row>
        <row r="178">
          <cell r="A178">
            <v>-1.9999999999999901E-4</v>
          </cell>
          <cell r="B178">
            <v>9.6028739901258707E-6</v>
          </cell>
          <cell r="C178">
            <v>8.6876744021886198E-6</v>
          </cell>
          <cell r="D178">
            <v>-5.6243372276435702E-5</v>
          </cell>
          <cell r="E178">
            <v>3.9906458205111698E-5</v>
          </cell>
          <cell r="F178">
            <v>4.0263771284711497E-5</v>
          </cell>
        </row>
        <row r="179">
          <cell r="A179">
            <v>0</v>
          </cell>
          <cell r="B179">
            <v>9.7858048137868495E-6</v>
          </cell>
          <cell r="C179">
            <v>4.5559937908170002E-5</v>
          </cell>
          <cell r="D179">
            <v>1.04558211660017E-6</v>
          </cell>
          <cell r="E179">
            <v>4.1568218059597999E-5</v>
          </cell>
          <cell r="F179">
            <v>4.1816868640933401E-5</v>
          </cell>
        </row>
        <row r="180">
          <cell r="A180">
            <v>9.9999999999999395E-5</v>
          </cell>
          <cell r="B180">
            <v>4.46166990806559E-5</v>
          </cell>
          <cell r="C180">
            <v>1.14331207763787E-4</v>
          </cell>
          <cell r="D180">
            <v>2.83523383577867E-5</v>
          </cell>
          <cell r="E180">
            <v>5.69700746727329E-5</v>
          </cell>
          <cell r="F180">
            <v>5.66227325826545E-5</v>
          </cell>
        </row>
        <row r="181">
          <cell r="A181">
            <v>-9.9999999999999395E-5</v>
          </cell>
          <cell r="B181">
            <v>3.3900988465108102E-5</v>
          </cell>
          <cell r="C181">
            <v>-6.3171543251594502E-5</v>
          </cell>
          <cell r="D181">
            <v>4.1747013219457001E-5</v>
          </cell>
          <cell r="E181">
            <v>4.27365493034384E-5</v>
          </cell>
          <cell r="F181">
            <v>4.2908457107200002E-5</v>
          </cell>
        </row>
        <row r="182">
          <cell r="A182">
            <v>9.9999999999999395E-5</v>
          </cell>
          <cell r="B182">
            <v>-2.3663973627637399E-5</v>
          </cell>
          <cell r="C182">
            <v>2.26010261602486E-4</v>
          </cell>
          <cell r="D182">
            <v>1.7798531649106098E-5</v>
          </cell>
          <cell r="E182">
            <v>4.5789515298178603E-5</v>
          </cell>
          <cell r="F182">
            <v>4.5867251986002498E-5</v>
          </cell>
        </row>
        <row r="183">
          <cell r="A183">
            <v>-1.00000000000003E-4</v>
          </cell>
          <cell r="B183">
            <v>7.7304138515725505E-5</v>
          </cell>
          <cell r="C183">
            <v>-1.6480685492975501E-4</v>
          </cell>
          <cell r="D183">
            <v>8.8423337563259399E-5</v>
          </cell>
          <cell r="E183">
            <v>4.5347402013559098E-5</v>
          </cell>
          <cell r="F183">
            <v>4.5383957476515298E-5</v>
          </cell>
        </row>
        <row r="184">
          <cell r="A184">
            <v>0</v>
          </cell>
          <cell r="B184">
            <v>1.7840533766407201E-5</v>
          </cell>
          <cell r="C184">
            <v>1.0270726243256899E-4</v>
          </cell>
          <cell r="D184">
            <v>2.5837759690477301E-5</v>
          </cell>
          <cell r="E184">
            <v>4.70745260383404E-5</v>
          </cell>
          <cell r="F184">
            <v>4.7097835198801002E-5</v>
          </cell>
        </row>
        <row r="185">
          <cell r="A185">
            <v>-9.9999999999995898E-5</v>
          </cell>
          <cell r="B185">
            <v>6.7595518728998604E-5</v>
          </cell>
          <cell r="C185">
            <v>-1.7383574130225E-4</v>
          </cell>
          <cell r="D185">
            <v>5.8558298522623597E-5</v>
          </cell>
          <cell r="E185">
            <v>4.7607403407179501E-5</v>
          </cell>
          <cell r="F185">
            <v>4.7584154397285298E-5</v>
          </cell>
        </row>
        <row r="186">
          <cell r="A186">
            <v>0</v>
          </cell>
          <cell r="B186">
            <v>5.6533940616721701E-5</v>
          </cell>
          <cell r="C186">
            <v>2.40652136534925E-6</v>
          </cell>
          <cell r="D186">
            <v>3.32849176489393E-5</v>
          </cell>
          <cell r="E186">
            <v>5.2091764564043803E-5</v>
          </cell>
          <cell r="F186">
            <v>5.1922107977911899E-5</v>
          </cell>
        </row>
        <row r="187">
          <cell r="A187">
            <v>0</v>
          </cell>
          <cell r="B187">
            <v>2.6301023519731899E-5</v>
          </cell>
          <cell r="C187">
            <v>1.6144505958212399E-6</v>
          </cell>
          <cell r="D187">
            <v>2.65382615080315E-5</v>
          </cell>
          <cell r="E187">
            <v>4.1946176187882197E-5</v>
          </cell>
          <cell r="F187">
            <v>4.2159939118235197E-5</v>
          </cell>
        </row>
        <row r="188">
          <cell r="A188">
            <v>0</v>
          </cell>
          <cell r="B188">
            <v>2.4809249745489801E-5</v>
          </cell>
          <cell r="C188">
            <v>1.7188809338391999E-5</v>
          </cell>
          <cell r="D188">
            <v>-3.8464495503206E-6</v>
          </cell>
          <cell r="E188">
            <v>4.76332607882809E-5</v>
          </cell>
          <cell r="F188">
            <v>4.7659988240417598E-5</v>
          </cell>
        </row>
        <row r="189">
          <cell r="A189">
            <v>-4.0000000000000099E-4</v>
          </cell>
          <cell r="B189">
            <v>1.8495250673516E-5</v>
          </cell>
          <cell r="C189">
            <v>-2.7066092089148702E-4</v>
          </cell>
          <cell r="D189">
            <v>-2.4740504857861598E-5</v>
          </cell>
          <cell r="E189">
            <v>3.9835712539063201E-5</v>
          </cell>
          <cell r="F189">
            <v>4.0169945722321101E-5</v>
          </cell>
        </row>
        <row r="190">
          <cell r="A190">
            <v>0</v>
          </cell>
          <cell r="B190">
            <v>4.22952277890774E-6</v>
          </cell>
          <cell r="C190">
            <v>5.6340111353422203E-5</v>
          </cell>
          <cell r="D190">
            <v>1.5039277702081301E-5</v>
          </cell>
          <cell r="E190">
            <v>5.0160284324775503E-5</v>
          </cell>
          <cell r="F190">
            <v>5.0077466836181503E-5</v>
          </cell>
        </row>
        <row r="191">
          <cell r="A191">
            <v>4.9999999999999903E-4</v>
          </cell>
          <cell r="B191">
            <v>1.5468788107841699E-4</v>
          </cell>
          <cell r="C191">
            <v>3.81492552025115E-4</v>
          </cell>
          <cell r="D191">
            <v>3.3441561355619798E-5</v>
          </cell>
          <cell r="E191">
            <v>5.9086659285216098E-5</v>
          </cell>
          <cell r="F191">
            <v>5.8656322450199797E-5</v>
          </cell>
        </row>
        <row r="192">
          <cell r="A192">
            <v>-8.9999999999999998E-4</v>
          </cell>
          <cell r="B192">
            <v>-9.7070224264521603E-4</v>
          </cell>
          <cell r="C192">
            <v>6.5831173967269098E-6</v>
          </cell>
          <cell r="D192">
            <v>1.5346436180433101E-4</v>
          </cell>
          <cell r="E192">
            <v>4.71154692805793E-5</v>
          </cell>
          <cell r="F192">
            <v>4.7033074563342901E-5</v>
          </cell>
        </row>
        <row r="193">
          <cell r="A193">
            <v>2.0000000000000101E-4</v>
          </cell>
          <cell r="B193">
            <v>1.3188352209218E-5</v>
          </cell>
          <cell r="C193">
            <v>1.13685334073831E-4</v>
          </cell>
          <cell r="D193">
            <v>2.42753518622195E-5</v>
          </cell>
          <cell r="E193">
            <v>4.8336496635560597E-5</v>
          </cell>
          <cell r="F193">
            <v>4.8314074093434403E-5</v>
          </cell>
        </row>
        <row r="194">
          <cell r="A194">
            <v>2.0000000000000101E-4</v>
          </cell>
          <cell r="B194">
            <v>1.5251705743247099E-4</v>
          </cell>
          <cell r="C194">
            <v>-1.9029268455483301E-5</v>
          </cell>
          <cell r="D194">
            <v>-2.97398069419353E-5</v>
          </cell>
          <cell r="E194">
            <v>3.89988867220181E-5</v>
          </cell>
          <cell r="F194">
            <v>3.9368371596599797E-5</v>
          </cell>
        </row>
        <row r="195">
          <cell r="A195">
            <v>0</v>
          </cell>
          <cell r="B195">
            <v>-1.7710900260966799E-5</v>
          </cell>
          <cell r="C195">
            <v>-7.1939360825613796E-6</v>
          </cell>
          <cell r="D195">
            <v>7.1832614042306801E-5</v>
          </cell>
          <cell r="E195">
            <v>5.6079838816166303E-5</v>
          </cell>
          <cell r="F195">
            <v>5.5730165072529102E-5</v>
          </cell>
        </row>
        <row r="196">
          <cell r="A196">
            <v>-1E-4</v>
          </cell>
          <cell r="B196">
            <v>-6.5010832277862597E-5</v>
          </cell>
          <cell r="C196">
            <v>-8.2451388344557304E-5</v>
          </cell>
          <cell r="D196">
            <v>4.1087254670373197E-5</v>
          </cell>
          <cell r="E196">
            <v>4.8807820686014198E-5</v>
          </cell>
          <cell r="F196">
            <v>4.8754118638479298E-5</v>
          </cell>
        </row>
        <row r="197">
          <cell r="A197">
            <v>7.9999999999999895E-4</v>
          </cell>
          <cell r="B197">
            <v>3.8229025025425501E-4</v>
          </cell>
          <cell r="C197">
            <v>4.6640667336579497E-4</v>
          </cell>
          <cell r="D197">
            <v>-8.9754006415186194E-5</v>
          </cell>
          <cell r="E197">
            <v>4.50488955657679E-5</v>
          </cell>
          <cell r="F197">
            <v>4.5242012319383799E-5</v>
          </cell>
        </row>
        <row r="198">
          <cell r="A198">
            <v>-1.9999999999999901E-4</v>
          </cell>
          <cell r="B198">
            <v>-1.08775467518834E-5</v>
          </cell>
          <cell r="C198">
            <v>-1.5549574471226599E-4</v>
          </cell>
          <cell r="D198">
            <v>3.8590786252632E-5</v>
          </cell>
          <cell r="E198">
            <v>4.4609881548118601E-5</v>
          </cell>
          <cell r="F198">
            <v>4.4714586078038103E-5</v>
          </cell>
        </row>
        <row r="199">
          <cell r="A199">
            <v>-5.0000000000000001E-4</v>
          </cell>
          <cell r="B199">
            <v>6.6729129259325199E-5</v>
          </cell>
          <cell r="C199">
            <v>-5.1421386645734599E-4</v>
          </cell>
          <cell r="D199">
            <v>7.4293483237882206E-5</v>
          </cell>
          <cell r="E199">
            <v>6.4679473500729005E-5</v>
          </cell>
          <cell r="F199">
            <v>6.4007463763872098E-5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3year_boot"/>
    </sheetNames>
    <sheetDataSet>
      <sheetData sheetId="0">
        <row r="1">
          <cell r="A1">
            <v>1E-3</v>
          </cell>
          <cell r="B1">
            <v>7.1946225539772199E-4</v>
          </cell>
          <cell r="C1">
            <v>3.0222353748964801E-4</v>
          </cell>
          <cell r="D1">
            <v>-5.9426441826172101E-5</v>
          </cell>
          <cell r="E1">
            <v>1.18154369329989E-4</v>
          </cell>
          <cell r="F1">
            <v>1.1782459741276301E-4</v>
          </cell>
        </row>
        <row r="2">
          <cell r="A2">
            <v>0</v>
          </cell>
          <cell r="B2">
            <v>-3.4066344545717701E-4</v>
          </cell>
          <cell r="C2">
            <v>5.2422236838600797E-4</v>
          </cell>
          <cell r="D2">
            <v>2.6179606905821901E-5</v>
          </cell>
          <cell r="E2">
            <v>-4.5214994333546901E-5</v>
          </cell>
          <cell r="F2">
            <v>-4.4547255505081203E-5</v>
          </cell>
        </row>
        <row r="3">
          <cell r="A3">
            <v>-4.9999999999999405E-4</v>
          </cell>
          <cell r="B3">
            <v>-3.2525733884334799E-4</v>
          </cell>
          <cell r="C3">
            <v>-4.7648883266888802E-6</v>
          </cell>
          <cell r="D3">
            <v>-4.21787710547225E-5</v>
          </cell>
          <cell r="E3">
            <v>1.88465883017049E-5</v>
          </cell>
          <cell r="F3">
            <v>1.92576172690207E-5</v>
          </cell>
        </row>
        <row r="4">
          <cell r="A4">
            <v>2.00000000000006E-4</v>
          </cell>
          <cell r="B4">
            <v>8.5825332876430995E-5</v>
          </cell>
          <cell r="C4">
            <v>6.9673264114924303E-5</v>
          </cell>
          <cell r="D4">
            <v>8.5115760550623904E-5</v>
          </cell>
          <cell r="E4">
            <v>4.6015831806045598E-5</v>
          </cell>
          <cell r="F4">
            <v>4.5714038955904301E-5</v>
          </cell>
        </row>
        <row r="5">
          <cell r="A5">
            <v>-9.9999999999995898E-5</v>
          </cell>
          <cell r="B5">
            <v>-3.8961205189794201E-5</v>
          </cell>
          <cell r="C5">
            <v>-3.3840200125422901E-5</v>
          </cell>
          <cell r="D5">
            <v>3.2045697044956798E-5</v>
          </cell>
          <cell r="E5">
            <v>3.43965667103883E-5</v>
          </cell>
          <cell r="F5">
            <v>3.4394330545750998E-5</v>
          </cell>
        </row>
        <row r="6">
          <cell r="A6">
            <v>-3.0000000000000903E-4</v>
          </cell>
          <cell r="B6">
            <v>4.2070369502535701E-4</v>
          </cell>
          <cell r="C6">
            <v>-6.4180492482025298E-4</v>
          </cell>
          <cell r="D6">
            <v>2.6392167246543099E-5</v>
          </cell>
          <cell r="E6">
            <v>8.6907080894015905E-5</v>
          </cell>
          <cell r="F6">
            <v>8.6499739254192393E-5</v>
          </cell>
        </row>
        <row r="7">
          <cell r="A7">
            <v>-9.0000000000001201E-4</v>
          </cell>
          <cell r="B7">
            <v>-6.3146756274077296E-4</v>
          </cell>
          <cell r="C7">
            <v>5.5416084034116098E-5</v>
          </cell>
          <cell r="D7">
            <v>-1.7746314472053401E-5</v>
          </cell>
          <cell r="E7">
            <v>-1.02865016275189E-4</v>
          </cell>
          <cell r="F7">
            <v>-1.01558789979428E-4</v>
          </cell>
        </row>
        <row r="8">
          <cell r="A8">
            <v>-2.00000000000006E-4</v>
          </cell>
          <cell r="B8">
            <v>2.6137953334781201E-5</v>
          </cell>
          <cell r="C8">
            <v>-1.42309321067576E-4</v>
          </cell>
          <cell r="D8">
            <v>-8.4367221279169508E-6</v>
          </cell>
          <cell r="E8">
            <v>4.0180742847684003E-6</v>
          </cell>
          <cell r="F8">
            <v>4.41927906462671E-6</v>
          </cell>
        </row>
        <row r="9">
          <cell r="A9">
            <v>1.00000000000003E-4</v>
          </cell>
          <cell r="B9">
            <v>-2.6765741911499899E-5</v>
          </cell>
          <cell r="C9">
            <v>1.68737147474031E-4</v>
          </cell>
          <cell r="D9">
            <v>3.3155834398331099E-5</v>
          </cell>
          <cell r="E9">
            <v>2.8306749015809601E-5</v>
          </cell>
          <cell r="F9">
            <v>2.8349737993421401E-5</v>
          </cell>
        </row>
        <row r="10">
          <cell r="A10">
            <v>0</v>
          </cell>
          <cell r="B10">
            <v>1.09554926504996E-4</v>
          </cell>
          <cell r="C10">
            <v>-1.8687899777386E-4</v>
          </cell>
          <cell r="D10">
            <v>6.6134632790066603E-5</v>
          </cell>
          <cell r="E10">
            <v>7.5234580877450298E-5</v>
          </cell>
          <cell r="F10">
            <v>7.4768566243592596E-5</v>
          </cell>
        </row>
        <row r="11">
          <cell r="A11">
            <v>-9.9999999999995898E-5</v>
          </cell>
          <cell r="B11">
            <v>-4.7396082915264598E-5</v>
          </cell>
          <cell r="C11">
            <v>5.4382409745042802E-5</v>
          </cell>
          <cell r="D11">
            <v>-2.1602846529867601E-5</v>
          </cell>
          <cell r="E11">
            <v>-8.02441715781892E-6</v>
          </cell>
          <cell r="F11">
            <v>-7.4744183508464602E-6</v>
          </cell>
        </row>
        <row r="12">
          <cell r="A12">
            <v>9.9999999999995898E-5</v>
          </cell>
          <cell r="B12">
            <v>-4.3735490716731302E-5</v>
          </cell>
          <cell r="C12">
            <v>2.0784431453068101E-4</v>
          </cell>
          <cell r="D12">
            <v>1.8999947962594001E-5</v>
          </cell>
          <cell r="E12">
            <v>-2.11239029200835E-5</v>
          </cell>
          <cell r="F12">
            <v>-2.06242991965352E-5</v>
          </cell>
        </row>
        <row r="13">
          <cell r="A13">
            <v>-9.9999999999995898E-5</v>
          </cell>
          <cell r="B13">
            <v>-4.46238122029261E-5</v>
          </cell>
          <cell r="C13">
            <v>3.90817704944722E-5</v>
          </cell>
          <cell r="D13">
            <v>-8.9322972592425904E-5</v>
          </cell>
          <cell r="E13">
            <v>8.0991071328138895E-5</v>
          </cell>
          <cell r="F13">
            <v>8.1078998443543296E-5</v>
          </cell>
        </row>
        <row r="14">
          <cell r="A14">
            <v>9.9999999999995898E-5</v>
          </cell>
          <cell r="B14">
            <v>-2.6767252377530199E-4</v>
          </cell>
          <cell r="C14">
            <v>4.2925673765316E-4</v>
          </cell>
          <cell r="D14">
            <v>-5.52158541393265E-5</v>
          </cell>
          <cell r="E14">
            <v>6.3616367391978204E-5</v>
          </cell>
          <cell r="F14">
            <v>6.3713762132027794E-5</v>
          </cell>
        </row>
        <row r="15">
          <cell r="A15">
            <v>-3.0000000000000198E-4</v>
          </cell>
          <cell r="B15">
            <v>-5.5161091179467198E-6</v>
          </cell>
          <cell r="C15">
            <v>-3.6147876569120899E-4</v>
          </cell>
          <cell r="D15">
            <v>1.0215882984092201E-4</v>
          </cell>
          <cell r="E15">
            <v>3.0599663634842097E-5</v>
          </cell>
          <cell r="F15">
            <v>3.0357355837986E-5</v>
          </cell>
        </row>
        <row r="16">
          <cell r="A16">
            <v>-3.0000000000000198E-4</v>
          </cell>
          <cell r="B16">
            <v>-9.6464841433827105E-5</v>
          </cell>
          <cell r="C16">
            <v>-8.4931743352513594E-5</v>
          </cell>
          <cell r="D16">
            <v>-4.7171020972868901E-5</v>
          </cell>
          <cell r="E16">
            <v>6.22486288967107E-5</v>
          </cell>
          <cell r="F16">
            <v>6.2326056192781303E-5</v>
          </cell>
        </row>
        <row r="17">
          <cell r="A17">
            <v>-9.9999999999995898E-5</v>
          </cell>
          <cell r="B17">
            <v>-3.4869853643784303E-5</v>
          </cell>
          <cell r="C17">
            <v>2.9083000094385501E-5</v>
          </cell>
          <cell r="D17">
            <v>-3.99409460993772E-5</v>
          </cell>
          <cell r="E17">
            <v>4.7167575075006099E-5</v>
          </cell>
          <cell r="F17">
            <v>4.7339683775810097E-5</v>
          </cell>
        </row>
        <row r="18">
          <cell r="A18">
            <v>-1.2999999999999999E-3</v>
          </cell>
          <cell r="B18">
            <v>-3.5134230929883902E-4</v>
          </cell>
          <cell r="C18">
            <v>-8.7882385983255502E-4</v>
          </cell>
          <cell r="D18">
            <v>9.7602671736558798E-5</v>
          </cell>
          <cell r="E18">
            <v>3.8907178437382402E-5</v>
          </cell>
          <cell r="F18">
            <v>3.8614930552116103E-5</v>
          </cell>
        </row>
        <row r="19">
          <cell r="A19">
            <v>-6.9999999999999902E-4</v>
          </cell>
          <cell r="B19">
            <v>-1.2555211411529501E-4</v>
          </cell>
          <cell r="C19">
            <v>-3.2149850436100303E-4</v>
          </cell>
          <cell r="D19">
            <v>-2.2546571793376899E-5</v>
          </cell>
          <cell r="E19">
            <v>-1.8498645014687201E-5</v>
          </cell>
          <cell r="F19">
            <v>-1.7859835376235701E-5</v>
          </cell>
        </row>
        <row r="20">
          <cell r="A20">
            <v>1.00000000000003E-4</v>
          </cell>
          <cell r="B20">
            <v>-6.2200838758918203E-5</v>
          </cell>
          <cell r="C20">
            <v>2.8886537939278397E-4</v>
          </cell>
          <cell r="D20">
            <v>3.0616043208977199E-6</v>
          </cell>
          <cell r="E20">
            <v>2.44422428793095E-5</v>
          </cell>
          <cell r="F20">
            <v>2.4632948833874701E-5</v>
          </cell>
        </row>
        <row r="21">
          <cell r="A21">
            <v>0</v>
          </cell>
          <cell r="B21">
            <v>3.9030959432284797E-5</v>
          </cell>
          <cell r="C21">
            <v>3.1272081189162199E-5</v>
          </cell>
          <cell r="D21">
            <v>3.3372605041974799E-6</v>
          </cell>
          <cell r="E21">
            <v>5.4103921644593197E-5</v>
          </cell>
          <cell r="F21">
            <v>5.40523889833861E-5</v>
          </cell>
        </row>
        <row r="22">
          <cell r="A22">
            <v>-9.9999999999999395E-4</v>
          </cell>
          <cell r="B22">
            <v>-9.6049420981372E-4</v>
          </cell>
          <cell r="C22">
            <v>-4.2424615666845202E-5</v>
          </cell>
          <cell r="D22">
            <v>1.33953161676404E-4</v>
          </cell>
          <cell r="E22">
            <v>3.13616041182801E-5</v>
          </cell>
          <cell r="F22">
            <v>3.09902358734234E-5</v>
          </cell>
        </row>
        <row r="23">
          <cell r="A23">
            <v>-3.9999999999999801E-4</v>
          </cell>
          <cell r="B23">
            <v>-3.0231537888813299E-4</v>
          </cell>
          <cell r="C23">
            <v>9.6113150899902406E-6</v>
          </cell>
          <cell r="D23">
            <v>6.5639325952515804E-6</v>
          </cell>
          <cell r="E23">
            <v>-2.8196199598428399E-6</v>
          </cell>
          <cell r="F23">
            <v>-2.4207873819098498E-6</v>
          </cell>
        </row>
        <row r="24">
          <cell r="A24">
            <v>8.0000000000000199E-4</v>
          </cell>
          <cell r="B24">
            <v>2.2147748441309699E-4</v>
          </cell>
          <cell r="C24">
            <v>4.4674467101911902E-4</v>
          </cell>
          <cell r="D24">
            <v>2.0763637892630401E-5</v>
          </cell>
          <cell r="E24">
            <v>8.9034357709671306E-5</v>
          </cell>
          <cell r="F24">
            <v>8.8631470347767704E-5</v>
          </cell>
        </row>
        <row r="25">
          <cell r="A25">
            <v>-1.00000000000003E-4</v>
          </cell>
          <cell r="B25">
            <v>3.2883665458118E-4</v>
          </cell>
          <cell r="C25">
            <v>-5.5542623634170004E-4</v>
          </cell>
          <cell r="D25">
            <v>6.1244162546829199E-5</v>
          </cell>
          <cell r="E25">
            <v>1.20260197830356E-4</v>
          </cell>
          <cell r="F25">
            <v>1.19446987224769E-4</v>
          </cell>
        </row>
        <row r="26">
          <cell r="A26">
            <v>1.0000000000001001E-4</v>
          </cell>
          <cell r="B26">
            <v>7.0067708918765005E-5</v>
          </cell>
          <cell r="C26">
            <v>1.02201027686335E-4</v>
          </cell>
          <cell r="D26">
            <v>4.2242401316065401E-5</v>
          </cell>
          <cell r="E26">
            <v>1.8966263363468899E-5</v>
          </cell>
          <cell r="F26">
            <v>1.9050084112097501E-5</v>
          </cell>
        </row>
        <row r="27">
          <cell r="A27">
            <v>1.00000000000003E-4</v>
          </cell>
          <cell r="B27">
            <v>2.5208885369154099E-4</v>
          </cell>
          <cell r="C27">
            <v>-9.6706570887438904E-5</v>
          </cell>
          <cell r="D27">
            <v>-3.0918635653555601E-5</v>
          </cell>
          <cell r="E27">
            <v>2.78775725756232E-5</v>
          </cell>
          <cell r="F27">
            <v>2.8171658956915301E-5</v>
          </cell>
        </row>
        <row r="28">
          <cell r="A28">
            <v>9.9999999999995898E-5</v>
          </cell>
          <cell r="B28">
            <v>1.4445994773038399E-5</v>
          </cell>
          <cell r="C28">
            <v>1.18064921980446E-4</v>
          </cell>
          <cell r="D28">
            <v>3.7087485912117799E-5</v>
          </cell>
          <cell r="E28">
            <v>1.5179780914465E-5</v>
          </cell>
          <cell r="F28">
            <v>1.5314309352050299E-5</v>
          </cell>
        </row>
        <row r="29">
          <cell r="A29">
            <v>2.9999999999999499E-4</v>
          </cell>
          <cell r="B29">
            <v>1.5463307154331399E-5</v>
          </cell>
          <cell r="C29">
            <v>2.4088797943902301E-4</v>
          </cell>
          <cell r="D29">
            <v>8.3358356422097806E-5</v>
          </cell>
          <cell r="E29">
            <v>1.1869116055293701E-6</v>
          </cell>
          <cell r="F29">
            <v>1.2564053109224099E-6</v>
          </cell>
        </row>
        <row r="30">
          <cell r="A30">
            <v>2.00000000000006E-4</v>
          </cell>
          <cell r="B30">
            <v>1.0805101123990199E-4</v>
          </cell>
          <cell r="C30">
            <v>1.63587497271821E-4</v>
          </cell>
          <cell r="D30">
            <v>-4.6761980442358202E-5</v>
          </cell>
          <cell r="E30">
            <v>8.5131284335985104E-5</v>
          </cell>
          <cell r="F30">
            <v>8.5021076497309705E-5</v>
          </cell>
        </row>
        <row r="31">
          <cell r="A31">
            <v>0</v>
          </cell>
          <cell r="B31">
            <v>8.9826606169195405E-6</v>
          </cell>
          <cell r="C31">
            <v>5.6136832810335701E-5</v>
          </cell>
          <cell r="D31">
            <v>4.4971632413194998E-6</v>
          </cell>
          <cell r="E31">
            <v>2.5533031114406002E-5</v>
          </cell>
          <cell r="F31">
            <v>2.5709320541041098E-5</v>
          </cell>
        </row>
        <row r="32">
          <cell r="A32">
            <v>-1.9999999999999199E-4</v>
          </cell>
          <cell r="B32">
            <v>8.75084253408574E-5</v>
          </cell>
          <cell r="C32">
            <v>-2.7592694658289899E-4</v>
          </cell>
          <cell r="D32">
            <v>3.0909069467367498E-5</v>
          </cell>
          <cell r="E32">
            <v>5.9761225340180502E-5</v>
          </cell>
          <cell r="F32">
            <v>5.95571463955645E-5</v>
          </cell>
        </row>
        <row r="33">
          <cell r="A33">
            <v>-9.9999999999995898E-5</v>
          </cell>
          <cell r="B33">
            <v>1.1413213725026101E-7</v>
          </cell>
          <cell r="C33">
            <v>6.1248791913069199E-5</v>
          </cell>
          <cell r="D33">
            <v>-8.3338491124088298E-6</v>
          </cell>
          <cell r="E33">
            <v>1.6629842741362602E-5</v>
          </cell>
          <cell r="F33">
            <v>1.6928106129661901E-5</v>
          </cell>
        </row>
        <row r="34">
          <cell r="A34">
            <v>0</v>
          </cell>
          <cell r="B34">
            <v>6.9595693825107895E-5</v>
          </cell>
          <cell r="C34">
            <v>-6.0950786117373499E-5</v>
          </cell>
          <cell r="D34">
            <v>3.91171539562103E-5</v>
          </cell>
          <cell r="E34">
            <v>9.4580725677317396E-5</v>
          </cell>
          <cell r="F34">
            <v>9.4061816980062397E-5</v>
          </cell>
        </row>
        <row r="35">
          <cell r="A35">
            <v>2.00000000000006E-4</v>
          </cell>
          <cell r="B35">
            <v>8.0010663956566798E-5</v>
          </cell>
          <cell r="C35">
            <v>1.92716955708961E-4</v>
          </cell>
          <cell r="D35">
            <v>-3.2477178096748701E-5</v>
          </cell>
          <cell r="E35">
            <v>4.3279442752188302E-5</v>
          </cell>
          <cell r="F35">
            <v>4.3454322298398901E-5</v>
          </cell>
        </row>
        <row r="36">
          <cell r="A36">
            <v>2.00000000000006E-4</v>
          </cell>
          <cell r="B36">
            <v>-2.76902227115396E-5</v>
          </cell>
          <cell r="C36">
            <v>8.6362221634568402E-5</v>
          </cell>
          <cell r="D36">
            <v>1.19306776692405E-4</v>
          </cell>
          <cell r="E36">
            <v>6.3617865078881194E-5</v>
          </cell>
          <cell r="F36">
            <v>6.3040826551730102E-5</v>
          </cell>
        </row>
        <row r="37">
          <cell r="A37">
            <v>1E-3</v>
          </cell>
          <cell r="B37">
            <v>6.3174108022649895E-4</v>
          </cell>
          <cell r="C37">
            <v>3.0638248873144698E-4</v>
          </cell>
          <cell r="D37">
            <v>-1.6321318392232299E-5</v>
          </cell>
          <cell r="E37">
            <v>8.5467067161315206E-5</v>
          </cell>
          <cell r="F37">
            <v>8.5236494969397996E-5</v>
          </cell>
        </row>
        <row r="38">
          <cell r="A38">
            <v>9.9999999999995898E-5</v>
          </cell>
          <cell r="B38">
            <v>6.3491354902277806E-5</v>
          </cell>
          <cell r="C38">
            <v>-2.1195919128120201E-5</v>
          </cell>
          <cell r="D38">
            <v>4.9883020848696498E-5</v>
          </cell>
          <cell r="E38">
            <v>7.1244742850671395E-5</v>
          </cell>
          <cell r="F38">
            <v>7.0873971159954603E-5</v>
          </cell>
        </row>
        <row r="39">
          <cell r="A39">
            <v>-2.00000000000006E-4</v>
          </cell>
          <cell r="B39">
            <v>6.0320311907964099E-6</v>
          </cell>
          <cell r="C39">
            <v>-5.3172088612516899E-5</v>
          </cell>
          <cell r="D39">
            <v>2.2176556722955299E-5</v>
          </cell>
          <cell r="E39">
            <v>4.50030067903754E-6</v>
          </cell>
          <cell r="F39">
            <v>4.7792833450562897E-6</v>
          </cell>
        </row>
        <row r="40">
          <cell r="A40">
            <v>4.0000000000000501E-4</v>
          </cell>
          <cell r="B40">
            <v>-4.7589521199179201E-5</v>
          </cell>
          <cell r="C40">
            <v>4.4573246117333802E-4</v>
          </cell>
          <cell r="D40">
            <v>1.96933262952429E-5</v>
          </cell>
          <cell r="E40">
            <v>6.0539617664575998E-6</v>
          </cell>
          <cell r="F40">
            <v>6.3299080508942901E-6</v>
          </cell>
        </row>
        <row r="41">
          <cell r="A41">
            <v>-9.9999999999995898E-5</v>
          </cell>
          <cell r="B41">
            <v>4.4673584618330502E-5</v>
          </cell>
          <cell r="C41">
            <v>-1.08589212071057E-4</v>
          </cell>
          <cell r="D41">
            <v>1.9637319713848801E-5</v>
          </cell>
          <cell r="E41">
            <v>4.16923628566125E-5</v>
          </cell>
          <cell r="F41">
            <v>4.1678756620995101E-5</v>
          </cell>
        </row>
        <row r="42">
          <cell r="A42">
            <v>0</v>
          </cell>
          <cell r="B42">
            <v>6.7845448980072005E-5</v>
          </cell>
          <cell r="C42">
            <v>-1.10657440250288E-4</v>
          </cell>
          <cell r="D42">
            <v>5.9678579497312502E-5</v>
          </cell>
          <cell r="E42">
            <v>5.7529808429162302E-5</v>
          </cell>
          <cell r="F42">
            <v>5.7232696496121299E-5</v>
          </cell>
        </row>
        <row r="43">
          <cell r="A43">
            <v>-9.9999999999995898E-5</v>
          </cell>
          <cell r="B43">
            <v>-4.6110872672833401E-5</v>
          </cell>
          <cell r="C43">
            <v>7.6028645035769804E-5</v>
          </cell>
          <cell r="D43">
            <v>-4.1777551066133497E-5</v>
          </cell>
          <cell r="E43">
            <v>3.0012979009602299E-5</v>
          </cell>
          <cell r="F43">
            <v>3.0331665747526899E-5</v>
          </cell>
        </row>
        <row r="44">
          <cell r="A44">
            <v>1.00000000000003E-4</v>
          </cell>
          <cell r="B44">
            <v>-1.6881744703514698E-5</v>
          </cell>
          <cell r="C44">
            <v>1.9616270085060601E-4</v>
          </cell>
          <cell r="D44">
            <v>3.36476835961223E-5</v>
          </cell>
          <cell r="E44">
            <v>3.49789383902379E-5</v>
          </cell>
          <cell r="F44">
            <v>3.4965776395442398E-5</v>
          </cell>
        </row>
        <row r="45">
          <cell r="A45">
            <v>0</v>
          </cell>
          <cell r="B45">
            <v>3.0649147985919503E-5</v>
          </cell>
          <cell r="C45">
            <v>1.5049470497422201E-5</v>
          </cell>
          <cell r="D45">
            <v>-2.50904081832832E-5</v>
          </cell>
          <cell r="E45">
            <v>4.7882179970748299E-5</v>
          </cell>
          <cell r="F45">
            <v>4.7991090292942897E-5</v>
          </cell>
        </row>
        <row r="46">
          <cell r="A46">
            <v>2.00000000000006E-4</v>
          </cell>
          <cell r="B46">
            <v>6.8328760143332201E-6</v>
          </cell>
          <cell r="C46">
            <v>1.45323245072502E-4</v>
          </cell>
          <cell r="D46">
            <v>2.5784054786986501E-5</v>
          </cell>
          <cell r="E46">
            <v>2.7197152739467999E-5</v>
          </cell>
          <cell r="F46">
            <v>2.7277650959134402E-5</v>
          </cell>
        </row>
        <row r="47">
          <cell r="A47">
            <v>0</v>
          </cell>
          <cell r="B47">
            <v>-2.0851605466575399E-5</v>
          </cell>
          <cell r="C47">
            <v>9.3080299617281204E-5</v>
          </cell>
          <cell r="D47">
            <v>-1.7205126031754201E-6</v>
          </cell>
          <cell r="E47">
            <v>1.0590369006221401E-5</v>
          </cell>
          <cell r="F47">
            <v>1.09121817682766E-5</v>
          </cell>
        </row>
        <row r="48">
          <cell r="A48">
            <v>1.00000000000003E-4</v>
          </cell>
          <cell r="B48">
            <v>-5.4152717709707399E-5</v>
          </cell>
          <cell r="C48">
            <v>2.13843162956243E-4</v>
          </cell>
          <cell r="D48">
            <v>4.1412846721213403E-5</v>
          </cell>
          <cell r="E48">
            <v>-5.2370036521594304E-6</v>
          </cell>
          <cell r="F48">
            <v>-4.9531851068094902E-6</v>
          </cell>
        </row>
        <row r="49">
          <cell r="A49">
            <v>-3.0000000000000198E-4</v>
          </cell>
          <cell r="B49">
            <v>-4.9333359648339305E-4</v>
          </cell>
          <cell r="C49">
            <v>2.4807075017252201E-5</v>
          </cell>
          <cell r="D49">
            <v>1.12673057179725E-4</v>
          </cell>
          <cell r="E49">
            <v>5.1935923374339999E-5</v>
          </cell>
          <cell r="F49">
            <v>5.1479503644509703E-5</v>
          </cell>
        </row>
        <row r="50">
          <cell r="A50">
            <v>0</v>
          </cell>
          <cell r="B50">
            <v>2.0527652602598601E-5</v>
          </cell>
          <cell r="C50">
            <v>2.87703042112103E-5</v>
          </cell>
          <cell r="D50">
            <v>1.6912595291234899E-5</v>
          </cell>
          <cell r="E50">
            <v>4.0160817633737701E-5</v>
          </cell>
          <cell r="F50">
            <v>4.0170193456324199E-5</v>
          </cell>
        </row>
        <row r="51">
          <cell r="A51">
            <v>-4.0000000000000501E-4</v>
          </cell>
          <cell r="B51">
            <v>7.0362148889960102E-6</v>
          </cell>
          <cell r="C51">
            <v>-2.39645049666914E-4</v>
          </cell>
          <cell r="D51">
            <v>-9.2867843560294507E-6</v>
          </cell>
          <cell r="E51">
            <v>1.17039193702442E-5</v>
          </cell>
          <cell r="F51">
            <v>1.2045916989534001E-5</v>
          </cell>
        </row>
        <row r="52">
          <cell r="A52">
            <v>1.00000000000003E-4</v>
          </cell>
          <cell r="B52">
            <v>4.6543083994444104E-6</v>
          </cell>
          <cell r="C52">
            <v>8.9235479241431308E-6</v>
          </cell>
          <cell r="D52">
            <v>4.1939704155594103E-5</v>
          </cell>
          <cell r="E52">
            <v>7.3188740663100396E-5</v>
          </cell>
          <cell r="F52">
            <v>7.2832858665405594E-5</v>
          </cell>
        </row>
        <row r="53">
          <cell r="A53">
            <v>-1.9999999999999199E-4</v>
          </cell>
          <cell r="B53">
            <v>4.6819202070797602E-5</v>
          </cell>
          <cell r="C53">
            <v>-1.99591332582894E-4</v>
          </cell>
          <cell r="D53">
            <v>1.82483335848649E-5</v>
          </cell>
          <cell r="E53">
            <v>3.46863521784411E-5</v>
          </cell>
          <cell r="F53">
            <v>3.4735078026273599E-5</v>
          </cell>
        </row>
        <row r="54">
          <cell r="A54">
            <v>1.00000000000003E-4</v>
          </cell>
          <cell r="B54">
            <v>-4.6012553817140902E-5</v>
          </cell>
          <cell r="C54">
            <v>2.63694898140618E-4</v>
          </cell>
          <cell r="D54">
            <v>-1.5504767459628E-5</v>
          </cell>
          <cell r="E54">
            <v>1.29828603068165E-5</v>
          </cell>
          <cell r="F54">
            <v>1.33384877300838E-5</v>
          </cell>
        </row>
        <row r="55">
          <cell r="A55">
            <v>5.0000000000000695E-4</v>
          </cell>
          <cell r="B55">
            <v>1.7933522400188601E-6</v>
          </cell>
          <cell r="C55">
            <v>3.50859097051021E-4</v>
          </cell>
          <cell r="D55">
            <v>9.5714433252770898E-5</v>
          </cell>
          <cell r="E55">
            <v>4.22822133139006E-5</v>
          </cell>
          <cell r="F55">
            <v>4.1969820536165703E-5</v>
          </cell>
        </row>
        <row r="56">
          <cell r="A56">
            <v>0</v>
          </cell>
          <cell r="B56">
            <v>1.16261360211054E-5</v>
          </cell>
          <cell r="C56">
            <v>4.0636007149903399E-5</v>
          </cell>
          <cell r="D56">
            <v>1.51442923269863E-5</v>
          </cell>
          <cell r="E56">
            <v>3.0575628957332598E-5</v>
          </cell>
          <cell r="F56">
            <v>3.0669773484057403E-5</v>
          </cell>
        </row>
        <row r="57">
          <cell r="A57">
            <v>-1.9999999999999199E-4</v>
          </cell>
          <cell r="B57">
            <v>5.8082294963311701E-5</v>
          </cell>
          <cell r="C57">
            <v>-2.1578376119570401E-4</v>
          </cell>
          <cell r="D57">
            <v>1.8823890327243499E-5</v>
          </cell>
          <cell r="E57">
            <v>4.6397339681202799E-5</v>
          </cell>
          <cell r="F57">
            <v>4.6348621585581601E-5</v>
          </cell>
        </row>
        <row r="58">
          <cell r="A58">
            <v>0</v>
          </cell>
          <cell r="B58">
            <v>8.1257409210361203E-7</v>
          </cell>
          <cell r="C58">
            <v>5.4272517676661403E-5</v>
          </cell>
          <cell r="D58">
            <v>1.68171894167378E-5</v>
          </cell>
          <cell r="E58">
            <v>2.13861446122989E-5</v>
          </cell>
          <cell r="F58">
            <v>2.1548542356363001E-5</v>
          </cell>
        </row>
        <row r="59">
          <cell r="A59">
            <v>5.9999999999999604E-4</v>
          </cell>
          <cell r="B59">
            <v>4.6520396467586802E-4</v>
          </cell>
          <cell r="C59">
            <v>2.220694182129E-4</v>
          </cell>
          <cell r="D59">
            <v>-7.8343530432087202E-5</v>
          </cell>
          <cell r="E59">
            <v>3.4495413361379198E-5</v>
          </cell>
          <cell r="F59">
            <v>3.4918958990075698E-5</v>
          </cell>
        </row>
        <row r="60">
          <cell r="A60">
            <v>0</v>
          </cell>
          <cell r="B60">
            <v>-1.2631050843430501E-5</v>
          </cell>
          <cell r="C60">
            <v>8.0495704990100593E-5</v>
          </cell>
          <cell r="D60">
            <v>-5.1444170323712598E-6</v>
          </cell>
          <cell r="E60">
            <v>-6.7958772528116402E-6</v>
          </cell>
          <cell r="F60">
            <v>-6.31946902852461E-6</v>
          </cell>
        </row>
        <row r="61">
          <cell r="A61">
            <v>0</v>
          </cell>
          <cell r="B61">
            <v>-5.4983325253561296E-6</v>
          </cell>
          <cell r="C61">
            <v>1.1480627420164101E-4</v>
          </cell>
          <cell r="D61">
            <v>-2.1907372659657601E-5</v>
          </cell>
          <cell r="E61">
            <v>4.4095895284637601E-5</v>
          </cell>
          <cell r="F61">
            <v>4.4223290709228398E-5</v>
          </cell>
        </row>
        <row r="62">
          <cell r="A62">
            <v>1.00000000000003E-4</v>
          </cell>
          <cell r="B62">
            <v>2.4236191164078199E-5</v>
          </cell>
          <cell r="C62">
            <v>1.18628048999692E-4</v>
          </cell>
          <cell r="D62">
            <v>-5.1883485332838896E-6</v>
          </cell>
          <cell r="E62">
            <v>2.4336864992213899E-5</v>
          </cell>
          <cell r="F62">
            <v>2.4560308674943901E-5</v>
          </cell>
        </row>
        <row r="63">
          <cell r="A63">
            <v>0</v>
          </cell>
          <cell r="B63">
            <v>-1.20146512445532E-4</v>
          </cell>
          <cell r="C63">
            <v>6.3844399797864594E-5</v>
          </cell>
          <cell r="D63">
            <v>5.3312650883711898E-5</v>
          </cell>
          <cell r="E63">
            <v>6.4405710870898405E-5</v>
          </cell>
          <cell r="F63">
            <v>6.40772926467976E-5</v>
          </cell>
        </row>
        <row r="64">
          <cell r="A64">
            <v>0</v>
          </cell>
          <cell r="B64">
            <v>6.8630522881577998E-6</v>
          </cell>
          <cell r="C64">
            <v>4.3630440599638297E-5</v>
          </cell>
          <cell r="D64">
            <v>1.4143233980407799E-5</v>
          </cell>
          <cell r="E64">
            <v>7.1863738641307704E-5</v>
          </cell>
          <cell r="F64">
            <v>7.1626045994949394E-5</v>
          </cell>
        </row>
        <row r="65">
          <cell r="A65">
            <v>0</v>
          </cell>
          <cell r="B65">
            <v>6.8480720718446195E-5</v>
          </cell>
          <cell r="C65">
            <v>-1.8912904727402101E-5</v>
          </cell>
          <cell r="D65">
            <v>1.8208728346049999E-5</v>
          </cell>
          <cell r="E65">
            <v>5.4540715492970497E-5</v>
          </cell>
          <cell r="F65">
            <v>5.4428162399975102E-5</v>
          </cell>
        </row>
        <row r="66">
          <cell r="A66">
            <v>-2.00000000000006E-4</v>
          </cell>
          <cell r="B66">
            <v>-1.3124612913807899E-5</v>
          </cell>
          <cell r="C66">
            <v>-1.5840515532736E-4</v>
          </cell>
          <cell r="D66">
            <v>-5.2291311557305099E-5</v>
          </cell>
          <cell r="E66">
            <v>2.84444674914829E-5</v>
          </cell>
          <cell r="F66">
            <v>2.88165366185193E-5</v>
          </cell>
        </row>
        <row r="67">
          <cell r="A67">
            <v>6.9999999999999197E-4</v>
          </cell>
          <cell r="B67">
            <v>1.2486181357890001E-4</v>
          </cell>
          <cell r="C67">
            <v>5.4573559569664901E-4</v>
          </cell>
          <cell r="D67">
            <v>1.37546050196365E-4</v>
          </cell>
          <cell r="E67">
            <v>-4.4461524614360603E-6</v>
          </cell>
          <cell r="F67">
            <v>-4.5402590316482103E-6</v>
          </cell>
        </row>
        <row r="68">
          <cell r="A68">
            <v>5.0000000000000001E-4</v>
          </cell>
          <cell r="B68">
            <v>-6.8551435779000696E-5</v>
          </cell>
          <cell r="C68">
            <v>5.2278549387199799E-4</v>
          </cell>
          <cell r="D68">
            <v>8.7077324818674894E-5</v>
          </cell>
          <cell r="E68">
            <v>1.78592013720962E-5</v>
          </cell>
          <cell r="F68">
            <v>1.7778764419339502E-5</v>
          </cell>
        </row>
        <row r="69">
          <cell r="A69">
            <v>1.2000000000000101E-3</v>
          </cell>
          <cell r="B69">
            <v>2.4060320843955301E-4</v>
          </cell>
          <cell r="C69">
            <v>6.7106682781694401E-4</v>
          </cell>
          <cell r="D69">
            <v>2.5439458594892698E-4</v>
          </cell>
          <cell r="E69">
            <v>6.7888977149084003E-5</v>
          </cell>
          <cell r="F69">
            <v>6.6755180928902306E-5</v>
          </cell>
        </row>
        <row r="70">
          <cell r="A70">
            <v>4.0000000000000501E-4</v>
          </cell>
          <cell r="B70">
            <v>2.1463849678328401E-4</v>
          </cell>
          <cell r="C70">
            <v>1.00960845406745E-4</v>
          </cell>
          <cell r="D70">
            <v>1.65857624821121E-4</v>
          </cell>
          <cell r="E70">
            <v>1.0707601088938E-4</v>
          </cell>
          <cell r="F70">
            <v>1.0596573259224801E-4</v>
          </cell>
        </row>
        <row r="71">
          <cell r="A71">
            <v>7.0000000000000596E-4</v>
          </cell>
          <cell r="B71">
            <v>1.7719048534975E-4</v>
          </cell>
          <cell r="C71">
            <v>5.0870154908460999E-4</v>
          </cell>
          <cell r="D71">
            <v>1.8945043947017899E-5</v>
          </cell>
          <cell r="E71">
            <v>8.8942721517456299E-5</v>
          </cell>
          <cell r="F71">
            <v>8.8547606962763501E-5</v>
          </cell>
        </row>
        <row r="72">
          <cell r="A72">
            <v>4.99999999999987E-4</v>
          </cell>
          <cell r="B72">
            <v>7.8033122879768294E-5</v>
          </cell>
          <cell r="C72">
            <v>5.6207130467442201E-4</v>
          </cell>
          <cell r="D72">
            <v>-1.10296589920892E-5</v>
          </cell>
          <cell r="E72">
            <v>1.11656409131081E-5</v>
          </cell>
          <cell r="F72">
            <v>1.15187502936383E-5</v>
          </cell>
        </row>
        <row r="73">
          <cell r="A73">
            <v>5.0000000000000001E-4</v>
          </cell>
          <cell r="B73">
            <v>1.05524235082181E-4</v>
          </cell>
          <cell r="C73">
            <v>4.2571557315409299E-4</v>
          </cell>
          <cell r="D73">
            <v>6.0401602863159099E-5</v>
          </cell>
          <cell r="E73">
            <v>1.9711396989344001E-5</v>
          </cell>
          <cell r="F73">
            <v>1.9718985215381601E-5</v>
          </cell>
        </row>
        <row r="74">
          <cell r="A74">
            <v>1.2999999999999999E-3</v>
          </cell>
          <cell r="B74">
            <v>9.78362032969256E-4</v>
          </cell>
          <cell r="C74">
            <v>1.8331912014623501E-4</v>
          </cell>
          <cell r="D74">
            <v>3.55922286621465E-4</v>
          </cell>
          <cell r="E74">
            <v>4.7353091837713397E-5</v>
          </cell>
          <cell r="F74">
            <v>4.59939277078876E-5</v>
          </cell>
        </row>
        <row r="75">
          <cell r="A75">
            <v>-2.00000000000006E-4</v>
          </cell>
          <cell r="B75">
            <v>-1.7781567557424599E-4</v>
          </cell>
          <cell r="C75">
            <v>1.7485637796867899E-4</v>
          </cell>
          <cell r="D75">
            <v>1.6826766869355901E-5</v>
          </cell>
          <cell r="E75">
            <v>-4.0712547299039797E-6</v>
          </cell>
          <cell r="F75">
            <v>-3.7019048034476999E-6</v>
          </cell>
        </row>
        <row r="76">
          <cell r="A76">
            <v>1.6000000000000001E-3</v>
          </cell>
          <cell r="B76">
            <v>3.4059592757271101E-3</v>
          </cell>
          <cell r="C76">
            <v>-1.5603140170335299E-3</v>
          </cell>
          <cell r="D76">
            <v>7.5009057502303103E-5</v>
          </cell>
          <cell r="E76">
            <v>-2.42271998947498E-4</v>
          </cell>
          <cell r="F76">
            <v>-2.4019072306821101E-4</v>
          </cell>
        </row>
        <row r="77">
          <cell r="A77">
            <v>1.6999999999999999E-3</v>
          </cell>
          <cell r="B77">
            <v>2.0970049186066499E-3</v>
          </cell>
          <cell r="C77">
            <v>-2.9364501602350098E-4</v>
          </cell>
          <cell r="D77">
            <v>1.07249980136542E-4</v>
          </cell>
          <cell r="E77">
            <v>3.1486632488686401E-5</v>
          </cell>
          <cell r="F77">
            <v>3.1217438799818302E-5</v>
          </cell>
        </row>
        <row r="78">
          <cell r="A78">
            <v>-2.0999999999999999E-3</v>
          </cell>
          <cell r="B78">
            <v>-8.5634902065213003E-4</v>
          </cell>
          <cell r="C78">
            <v>-7.07333507991875E-4</v>
          </cell>
          <cell r="D78">
            <v>-8.0862155251770898E-5</v>
          </cell>
          <cell r="E78">
            <v>-1.2199577708706399E-4</v>
          </cell>
          <cell r="F78">
            <v>-1.20290098924097E-4</v>
          </cell>
        </row>
        <row r="79">
          <cell r="A79">
            <v>-1.2999999999999999E-3</v>
          </cell>
          <cell r="B79">
            <v>-3.2139818552957302E-4</v>
          </cell>
          <cell r="C79">
            <v>-8.7516673874217001E-4</v>
          </cell>
          <cell r="D79">
            <v>1.83029548987352E-4</v>
          </cell>
          <cell r="E79">
            <v>4.1562510190115699E-5</v>
          </cell>
          <cell r="F79">
            <v>4.0918550729798703E-5</v>
          </cell>
        </row>
        <row r="80">
          <cell r="A80">
            <v>-1.6000000000000001E-3</v>
          </cell>
          <cell r="B80">
            <v>-1.31805410160978E-3</v>
          </cell>
          <cell r="C80">
            <v>-3.1366495220892901E-4</v>
          </cell>
          <cell r="D80">
            <v>3.80301440394334E-4</v>
          </cell>
          <cell r="E80">
            <v>-9.7075193777075198E-5</v>
          </cell>
          <cell r="F80">
            <v>-9.7354249653845099E-5</v>
          </cell>
        </row>
        <row r="81">
          <cell r="A81">
            <v>-8.0000000000000199E-4</v>
          </cell>
          <cell r="B81">
            <v>-3.1705624973043698E-4</v>
          </cell>
          <cell r="C81">
            <v>-4.3006044848678299E-4</v>
          </cell>
          <cell r="D81">
            <v>9.2559763591167204E-5</v>
          </cell>
          <cell r="E81">
            <v>4.11480319309477E-5</v>
          </cell>
          <cell r="F81">
            <v>4.0857051792963898E-5</v>
          </cell>
        </row>
        <row r="82">
          <cell r="A82">
            <v>-8.0000000000000199E-4</v>
          </cell>
          <cell r="B82">
            <v>-1.06601918735487E-4</v>
          </cell>
          <cell r="C82">
            <v>-7.1850752481364996E-4</v>
          </cell>
          <cell r="D82">
            <v>1.45541187651741E-4</v>
          </cell>
          <cell r="E82">
            <v>5.8434924100952E-5</v>
          </cell>
          <cell r="F82">
            <v>5.77986474334012E-5</v>
          </cell>
        </row>
        <row r="83">
          <cell r="A83">
            <v>7.0000000000000596E-4</v>
          </cell>
          <cell r="B83">
            <v>2.6368701198257599E-5</v>
          </cell>
          <cell r="C83">
            <v>5.7610676412068703E-4</v>
          </cell>
          <cell r="D83">
            <v>1.0806959081321299E-4</v>
          </cell>
          <cell r="E83">
            <v>7.9716731142584295E-5</v>
          </cell>
          <cell r="F83">
            <v>7.9052220560243004E-5</v>
          </cell>
        </row>
        <row r="84">
          <cell r="A84">
            <v>-4.0000000000000501E-4</v>
          </cell>
          <cell r="B84">
            <v>-1.6362789969955299E-5</v>
          </cell>
          <cell r="C84">
            <v>-2.4121420542798399E-4</v>
          </cell>
          <cell r="D84">
            <v>3.5061681847372999E-5</v>
          </cell>
          <cell r="E84">
            <v>-2.7219819248001999E-5</v>
          </cell>
          <cell r="F84">
            <v>-2.6732719388228601E-5</v>
          </cell>
        </row>
        <row r="85">
          <cell r="A85">
            <v>5.9999999999999604E-4</v>
          </cell>
          <cell r="B85">
            <v>2.0106086378374801E-4</v>
          </cell>
          <cell r="C85">
            <v>3.5977341252273198E-4</v>
          </cell>
          <cell r="D85">
            <v>1.7090460920095901E-4</v>
          </cell>
          <cell r="E85">
            <v>-5.0699992092761003E-6</v>
          </cell>
          <cell r="F85">
            <v>-5.28794342152036E-6</v>
          </cell>
        </row>
        <row r="86">
          <cell r="A86">
            <v>1.00000000000001E-3</v>
          </cell>
          <cell r="B86">
            <v>4.9534735164770004E-4</v>
          </cell>
          <cell r="C86">
            <v>4.6911942271909897E-4</v>
          </cell>
          <cell r="D86">
            <v>1.92728841611613E-4</v>
          </cell>
          <cell r="E86">
            <v>-9.02178815834562E-5</v>
          </cell>
          <cell r="F86">
            <v>-8.9827841865665496E-5</v>
          </cell>
        </row>
        <row r="87">
          <cell r="A87">
            <v>-3.0000000000000198E-4</v>
          </cell>
          <cell r="B87">
            <v>-5.3671546457301396E-4</v>
          </cell>
          <cell r="C87">
            <v>1.59838900143546E-4</v>
          </cell>
          <cell r="D87">
            <v>8.6298199874990005E-5</v>
          </cell>
          <cell r="E87">
            <v>3.1087353234198303E-5</v>
          </cell>
          <cell r="F87">
            <v>3.0902371567421698E-5</v>
          </cell>
        </row>
        <row r="88">
          <cell r="A88">
            <v>1.6999999999999999E-3</v>
          </cell>
          <cell r="B88">
            <v>6.77075531876247E-4</v>
          </cell>
          <cell r="C88">
            <v>9.1288545831983401E-4</v>
          </cell>
          <cell r="D88">
            <v>1.6527824065141501E-4</v>
          </cell>
          <cell r="E88">
            <v>4.1515379419705403E-5</v>
          </cell>
          <cell r="F88">
            <v>4.0940400902890601E-5</v>
          </cell>
        </row>
        <row r="89">
          <cell r="A89">
            <v>1.1999999999999999E-3</v>
          </cell>
          <cell r="B89">
            <v>1.6979730227823201E-5</v>
          </cell>
          <cell r="C89">
            <v>9.1555297664317403E-4</v>
          </cell>
          <cell r="D89">
            <v>1.9833416153340299E-4</v>
          </cell>
          <cell r="E89">
            <v>8.8315231942689404E-5</v>
          </cell>
          <cell r="F89">
            <v>8.7231992359359094E-5</v>
          </cell>
        </row>
        <row r="90">
          <cell r="A90">
            <v>1.7000000000000101E-3</v>
          </cell>
          <cell r="B90">
            <v>1.3946096189047001E-3</v>
          </cell>
          <cell r="C90">
            <v>9.0918575657143006E-5</v>
          </cell>
          <cell r="D90">
            <v>1.6229925058243601E-4</v>
          </cell>
          <cell r="E90">
            <v>1.3213779382331001E-4</v>
          </cell>
          <cell r="F90">
            <v>1.30837493909943E-4</v>
          </cell>
        </row>
        <row r="91">
          <cell r="A91">
            <v>-1.9999999999999199E-4</v>
          </cell>
          <cell r="B91">
            <v>-6.9178943045627398E-4</v>
          </cell>
          <cell r="C91">
            <v>6.4121405579182795E-4</v>
          </cell>
          <cell r="D91">
            <v>-2.4414622707991302E-5</v>
          </cell>
          <cell r="E91">
            <v>-1.1663718432711699E-4</v>
          </cell>
          <cell r="F91">
            <v>-1.15193210343798E-4</v>
          </cell>
        </row>
        <row r="92">
          <cell r="A92">
            <v>-3.9999999999999801E-4</v>
          </cell>
          <cell r="B92">
            <v>-3.7928324612121798E-4</v>
          </cell>
          <cell r="C92">
            <v>-1.0829903369513999E-5</v>
          </cell>
          <cell r="D92">
            <v>-1.19666466523758E-5</v>
          </cell>
          <cell r="E92">
            <v>-1.0456180896923301E-6</v>
          </cell>
          <cell r="F92">
            <v>-5.8960044982748202E-7</v>
          </cell>
        </row>
        <row r="93">
          <cell r="A93">
            <v>3.9999999999999801E-4</v>
          </cell>
          <cell r="B93">
            <v>-2.18053750802008E-4</v>
          </cell>
          <cell r="C93">
            <v>4.5748953849855098E-4</v>
          </cell>
          <cell r="D93">
            <v>9.56391848424794E-5</v>
          </cell>
          <cell r="E93">
            <v>9.2140352736814498E-5</v>
          </cell>
          <cell r="F93">
            <v>9.1422863852906003E-5</v>
          </cell>
        </row>
        <row r="94">
          <cell r="A94">
            <v>-3.0000000000000198E-4</v>
          </cell>
          <cell r="B94">
            <v>6.0546813208407703E-5</v>
          </cell>
          <cell r="C94">
            <v>-2.8778398129473103E-4</v>
          </cell>
          <cell r="D94">
            <v>-2.3963697964950902E-5</v>
          </cell>
          <cell r="E94">
            <v>4.2637109186029303E-5</v>
          </cell>
          <cell r="F94">
            <v>4.27843121328501E-5</v>
          </cell>
        </row>
        <row r="95">
          <cell r="A95">
            <v>0</v>
          </cell>
          <cell r="B95">
            <v>-7.7444515734578307E-5</v>
          </cell>
          <cell r="C95">
            <v>1.4933039196443501E-4</v>
          </cell>
          <cell r="D95">
            <v>-6.1600178666123503E-6</v>
          </cell>
          <cell r="E95">
            <v>2.0753597333560202E-5</v>
          </cell>
          <cell r="F95">
            <v>2.1009930768779899E-5</v>
          </cell>
        </row>
        <row r="96">
          <cell r="A96">
            <v>0</v>
          </cell>
          <cell r="B96">
            <v>4.5304244093986499E-6</v>
          </cell>
          <cell r="C96">
            <v>4.1266079895450899E-5</v>
          </cell>
          <cell r="D96">
            <v>-2.2813804707373798E-6</v>
          </cell>
          <cell r="E96">
            <v>5.1853663579928697E-5</v>
          </cell>
          <cell r="F96">
            <v>5.1842139874183297E-5</v>
          </cell>
        </row>
        <row r="97">
          <cell r="A97">
            <v>3.9999999999999801E-4</v>
          </cell>
          <cell r="B97">
            <v>-4.1886973994618098E-5</v>
          </cell>
          <cell r="C97">
            <v>5.0489478264058698E-4</v>
          </cell>
          <cell r="D97">
            <v>2.3339675813347E-5</v>
          </cell>
          <cell r="E97">
            <v>2.69043058207511E-5</v>
          </cell>
          <cell r="F97">
            <v>2.6996631121881299E-5</v>
          </cell>
        </row>
        <row r="98">
          <cell r="A98">
            <v>1.5E-3</v>
          </cell>
          <cell r="B98">
            <v>9.9470341067454298E-4</v>
          </cell>
          <cell r="C98">
            <v>6.2054998784987696E-4</v>
          </cell>
          <cell r="D98">
            <v>2.2274066443444798E-5</v>
          </cell>
          <cell r="E98">
            <v>-6.0388326243524002E-5</v>
          </cell>
          <cell r="F98">
            <v>-5.9582123508861199E-5</v>
          </cell>
        </row>
        <row r="99">
          <cell r="A99">
            <v>-8.0000000000000199E-4</v>
          </cell>
          <cell r="B99">
            <v>-7.2189862770600795E-4</v>
          </cell>
          <cell r="C99">
            <v>-2.5255120868855902E-7</v>
          </cell>
          <cell r="D99">
            <v>1.77892259220081E-4</v>
          </cell>
          <cell r="E99">
            <v>-3.53003614731079E-5</v>
          </cell>
          <cell r="F99">
            <v>-3.5299511361134503E-5</v>
          </cell>
        </row>
        <row r="100">
          <cell r="A100">
            <v>1.9999999999999901E-4</v>
          </cell>
          <cell r="B100">
            <v>6.58488643622365E-5</v>
          </cell>
          <cell r="C100">
            <v>1.5268529499595399E-4</v>
          </cell>
          <cell r="D100">
            <v>2.4815023342114702E-5</v>
          </cell>
          <cell r="E100">
            <v>6.2847341465192401E-5</v>
          </cell>
          <cell r="F100">
            <v>6.2641719593312494E-5</v>
          </cell>
        </row>
        <row r="101">
          <cell r="A101">
            <v>2.00000000000006E-4</v>
          </cell>
          <cell r="B101">
            <v>7.44526786572576E-5</v>
          </cell>
          <cell r="C101">
            <v>6.0310535037790301E-5</v>
          </cell>
          <cell r="D101">
            <v>5.9202739203512298E-5</v>
          </cell>
          <cell r="E101">
            <v>3.1178368672246403E-5</v>
          </cell>
          <cell r="F101">
            <v>3.1097354028151701E-5</v>
          </cell>
        </row>
        <row r="102">
          <cell r="A102">
            <v>1.00000000000003E-4</v>
          </cell>
          <cell r="B102">
            <v>1.3298169939347001E-4</v>
          </cell>
          <cell r="C102">
            <v>-5.4416735003675099E-5</v>
          </cell>
          <cell r="D102">
            <v>4.6088205934747197E-5</v>
          </cell>
          <cell r="E102">
            <v>8.6332380064945905E-5</v>
          </cell>
          <cell r="F102">
            <v>8.5853598304594297E-5</v>
          </cell>
        </row>
        <row r="103">
          <cell r="A103">
            <v>9.9999999999995898E-5</v>
          </cell>
          <cell r="B103">
            <v>4.1166070568325297E-5</v>
          </cell>
          <cell r="C103">
            <v>3.8669109816240301E-5</v>
          </cell>
          <cell r="D103">
            <v>6.5677250327708298E-5</v>
          </cell>
          <cell r="E103">
            <v>6.1589797646461003E-5</v>
          </cell>
          <cell r="F103">
            <v>6.1236493605463098E-5</v>
          </cell>
        </row>
        <row r="104">
          <cell r="A104">
            <v>2.9999999999999499E-4</v>
          </cell>
          <cell r="B104">
            <v>1.11003603418471E-4</v>
          </cell>
          <cell r="C104">
            <v>1.9660461397413701E-4</v>
          </cell>
          <cell r="D104">
            <v>2.1842213566113201E-5</v>
          </cell>
          <cell r="E104">
            <v>4.8237056212785802E-5</v>
          </cell>
          <cell r="F104">
            <v>4.8161715801358401E-5</v>
          </cell>
        </row>
        <row r="105">
          <cell r="A105">
            <v>6.9999999999999902E-4</v>
          </cell>
          <cell r="B105">
            <v>4.6328714759963298E-4</v>
          </cell>
          <cell r="C105">
            <v>1.5352714628019399E-4</v>
          </cell>
          <cell r="D105">
            <v>6.3357738784147895E-5</v>
          </cell>
          <cell r="E105">
            <v>5.5387565750493901E-5</v>
          </cell>
          <cell r="F105">
            <v>5.5093654323240097E-5</v>
          </cell>
        </row>
        <row r="106">
          <cell r="A106">
            <v>5.0000000000000001E-4</v>
          </cell>
          <cell r="B106">
            <v>4.2518741553044497E-5</v>
          </cell>
          <cell r="C106">
            <v>3.6720222009653303E-4</v>
          </cell>
          <cell r="D106">
            <v>5.3862699009419798E-5</v>
          </cell>
          <cell r="E106">
            <v>5.4659617761829097E-5</v>
          </cell>
          <cell r="F106">
            <v>5.4408317544079503E-5</v>
          </cell>
        </row>
        <row r="107">
          <cell r="A107">
            <v>1.1999999999999899E-3</v>
          </cell>
          <cell r="B107">
            <v>7.5461938634689999E-4</v>
          </cell>
          <cell r="C107">
            <v>3.8645923875781199E-4</v>
          </cell>
          <cell r="D107">
            <v>5.9124600638094002E-5</v>
          </cell>
          <cell r="E107">
            <v>1.2128910794193E-4</v>
          </cell>
          <cell r="F107">
            <v>1.20475722251567E-4</v>
          </cell>
        </row>
        <row r="108">
          <cell r="A108">
            <v>-9.9999999999995898E-5</v>
          </cell>
          <cell r="B108">
            <v>-1.05554876231309E-4</v>
          </cell>
          <cell r="C108">
            <v>1.9598657607880399E-5</v>
          </cell>
          <cell r="D108">
            <v>5.0945148225890398E-5</v>
          </cell>
          <cell r="E108">
            <v>4.4544721264307102E-5</v>
          </cell>
          <cell r="F108">
            <v>4.4386937828446999E-5</v>
          </cell>
        </row>
        <row r="109">
          <cell r="A109">
            <v>4.0000000000000501E-4</v>
          </cell>
          <cell r="B109">
            <v>-1.5187031484711901E-5</v>
          </cell>
          <cell r="C109">
            <v>4.9038407329458304E-4</v>
          </cell>
          <cell r="D109">
            <v>9.3413088429837002E-5</v>
          </cell>
          <cell r="E109">
            <v>3.6087566973771801E-5</v>
          </cell>
          <cell r="F109">
            <v>3.5834434930051002E-5</v>
          </cell>
        </row>
        <row r="110">
          <cell r="A110">
            <v>3.0000000000000198E-4</v>
          </cell>
          <cell r="B110">
            <v>2.1720941770537799E-4</v>
          </cell>
          <cell r="C110">
            <v>1.1072936460978901E-4</v>
          </cell>
          <cell r="D110">
            <v>1.5202854373819499E-5</v>
          </cell>
          <cell r="E110">
            <v>7.6946308288961598E-5</v>
          </cell>
          <cell r="F110">
            <v>7.6663195479470401E-5</v>
          </cell>
        </row>
        <row r="111">
          <cell r="A111">
            <v>9.0000000000000496E-4</v>
          </cell>
          <cell r="B111">
            <v>4.2573972135455097E-4</v>
          </cell>
          <cell r="C111">
            <v>5.3743676910912596E-4</v>
          </cell>
          <cell r="D111">
            <v>-1.70257219191546E-5</v>
          </cell>
          <cell r="E111">
            <v>3.4078807484461601E-5</v>
          </cell>
          <cell r="F111">
            <v>3.4268785379079403E-5</v>
          </cell>
        </row>
        <row r="112">
          <cell r="A112">
            <v>-1.1000000000000001E-3</v>
          </cell>
          <cell r="B112">
            <v>-7.4395390611659798E-4</v>
          </cell>
          <cell r="C112">
            <v>-2.7392844384496902E-4</v>
          </cell>
          <cell r="D112">
            <v>4.9869483746240202E-6</v>
          </cell>
          <cell r="E112">
            <v>9.0916725095436095E-5</v>
          </cell>
          <cell r="F112">
            <v>9.0559499630650801E-5</v>
          </cell>
        </row>
        <row r="113">
          <cell r="A113">
            <v>3.9999999999999801E-4</v>
          </cell>
          <cell r="B113">
            <v>4.9026473094344998E-5</v>
          </cell>
          <cell r="C113">
            <v>3.6148234728317497E-4</v>
          </cell>
          <cell r="D113">
            <v>7.3530807041958905E-5</v>
          </cell>
          <cell r="E113">
            <v>2.4397695681613801E-5</v>
          </cell>
          <cell r="F113">
            <v>2.43164443355064E-5</v>
          </cell>
        </row>
        <row r="114">
          <cell r="A114">
            <v>6.9999999999999902E-4</v>
          </cell>
          <cell r="B114">
            <v>-1.2463757056890601E-4</v>
          </cell>
          <cell r="C114">
            <v>7.9516414022834305E-4</v>
          </cell>
          <cell r="D114">
            <v>1.06822474326242E-4</v>
          </cell>
          <cell r="E114">
            <v>2.7388918134808499E-5</v>
          </cell>
          <cell r="F114">
            <v>2.71546942125367E-5</v>
          </cell>
        </row>
        <row r="115">
          <cell r="A115">
            <v>1.1000000000000001E-3</v>
          </cell>
          <cell r="B115">
            <v>8.7791456351333998E-4</v>
          </cell>
          <cell r="C115">
            <v>2.5476483297992401E-4</v>
          </cell>
          <cell r="D115">
            <v>-5.8268948150046003E-5</v>
          </cell>
          <cell r="E115">
            <v>1.3076769089562199E-4</v>
          </cell>
          <cell r="F115">
            <v>1.30330889507893E-4</v>
          </cell>
        </row>
        <row r="116">
          <cell r="A116">
            <v>-5.9999999999999995E-4</v>
          </cell>
          <cell r="B116">
            <v>-5.4415484889778598E-4</v>
          </cell>
          <cell r="C116">
            <v>1.72980760022471E-4</v>
          </cell>
          <cell r="D116">
            <v>-3.76268480126027E-5</v>
          </cell>
          <cell r="E116">
            <v>-2.68255900321899E-5</v>
          </cell>
          <cell r="F116">
            <v>-2.6060799753807702E-5</v>
          </cell>
        </row>
        <row r="117">
          <cell r="A117">
            <v>2.9999999999999802E-4</v>
          </cell>
          <cell r="B117">
            <v>-8.5619185558807802E-5</v>
          </cell>
          <cell r="C117">
            <v>4.3316042472386402E-4</v>
          </cell>
          <cell r="D117">
            <v>6.7177504618493107E-5</v>
          </cell>
          <cell r="E117">
            <v>-2.2997735343804199E-5</v>
          </cell>
          <cell r="F117">
            <v>-2.2669072051257799E-5</v>
          </cell>
        </row>
        <row r="118">
          <cell r="A118">
            <v>-2.0000000000000199E-4</v>
          </cell>
          <cell r="B118">
            <v>4.1166712400074802E-5</v>
          </cell>
          <cell r="C118">
            <v>-3.0249754611328202E-4</v>
          </cell>
          <cell r="D118">
            <v>5.0726715612856199E-5</v>
          </cell>
          <cell r="E118">
            <v>4.7910700791874699E-5</v>
          </cell>
          <cell r="F118">
            <v>4.7726393332879E-5</v>
          </cell>
        </row>
        <row r="119">
          <cell r="A119">
            <v>-1E-3</v>
          </cell>
          <cell r="B119">
            <v>-2.6108828207750001E-4</v>
          </cell>
          <cell r="C119">
            <v>-6.2641522067704105E-4</v>
          </cell>
          <cell r="D119">
            <v>4.6685366424544499E-5</v>
          </cell>
          <cell r="E119">
            <v>2.5890279984403498E-6</v>
          </cell>
          <cell r="F119">
            <v>2.7888395938508E-6</v>
          </cell>
        </row>
        <row r="120">
          <cell r="A120">
            <v>4.0000000000000099E-4</v>
          </cell>
          <cell r="B120">
            <v>5.5557856057849295E-4</v>
          </cell>
          <cell r="C120">
            <v>-3.03500573654917E-5</v>
          </cell>
          <cell r="D120">
            <v>-5.0000606067127996E-6</v>
          </cell>
          <cell r="E120">
            <v>6.5007567362998294E-5</v>
          </cell>
          <cell r="F120">
            <v>6.4899597810811694E-5</v>
          </cell>
        </row>
        <row r="121">
          <cell r="A121">
            <v>-7.0000000000000303E-4</v>
          </cell>
          <cell r="B121">
            <v>-4.3803925597447001E-4</v>
          </cell>
          <cell r="C121">
            <v>-2.3708614624145001E-4</v>
          </cell>
          <cell r="D121">
            <v>6.5918114055994197E-5</v>
          </cell>
          <cell r="E121">
            <v>4.08014890249697E-5</v>
          </cell>
          <cell r="F121">
            <v>4.0616279915060002E-5</v>
          </cell>
        </row>
        <row r="122">
          <cell r="A122">
            <v>-9.9999999999995898E-5</v>
          </cell>
          <cell r="B122">
            <v>1.2596939380755701E-4</v>
          </cell>
          <cell r="C122">
            <v>-1.0223963880176099E-4</v>
          </cell>
          <cell r="D122">
            <v>-3.2297531151601301E-6</v>
          </cell>
          <cell r="E122">
            <v>2.1391054841452E-5</v>
          </cell>
          <cell r="F122">
            <v>2.16308815877143E-5</v>
          </cell>
        </row>
        <row r="123">
          <cell r="A123">
            <v>1.9999999999999901E-4</v>
          </cell>
          <cell r="B123">
            <v>-3.9839500884333497E-5</v>
          </cell>
          <cell r="C123">
            <v>2.0477409424540799E-4</v>
          </cell>
          <cell r="D123">
            <v>9.7398853496927503E-5</v>
          </cell>
          <cell r="E123">
            <v>1.8616562112031502E-5</v>
          </cell>
          <cell r="F123">
            <v>1.8490080936379802E-5</v>
          </cell>
        </row>
        <row r="124">
          <cell r="A124">
            <v>-3.0000000000000198E-4</v>
          </cell>
          <cell r="B124">
            <v>-2.7282987151695399E-5</v>
          </cell>
          <cell r="C124">
            <v>-2.8125683558005498E-4</v>
          </cell>
          <cell r="D124">
            <v>1.5988693328546298E-5</v>
          </cell>
          <cell r="E124">
            <v>1.17049856771156E-4</v>
          </cell>
          <cell r="F124">
            <v>1.16437632983455E-4</v>
          </cell>
        </row>
        <row r="125">
          <cell r="A125">
            <v>1.9999999999999901E-4</v>
          </cell>
          <cell r="B125">
            <v>4.43970092576417E-5</v>
          </cell>
          <cell r="C125">
            <v>1.8606097041159E-4</v>
          </cell>
          <cell r="D125">
            <v>4.9819007880304297E-5</v>
          </cell>
          <cell r="E125">
            <v>1.6839001767918402E-5</v>
          </cell>
          <cell r="F125">
            <v>1.69108400117926E-5</v>
          </cell>
        </row>
        <row r="126">
          <cell r="A126">
            <v>7.9999999999999895E-4</v>
          </cell>
          <cell r="B126">
            <v>4.2654419476705101E-4</v>
          </cell>
          <cell r="C126">
            <v>4.1545526699291997E-4</v>
          </cell>
          <cell r="D126">
            <v>-5.3897103196003001E-5</v>
          </cell>
          <cell r="E126">
            <v>3.4793429509233698E-5</v>
          </cell>
          <cell r="F126">
            <v>3.5120081836212499E-5</v>
          </cell>
        </row>
        <row r="127">
          <cell r="A127">
            <v>-2.9999999999999802E-4</v>
          </cell>
          <cell r="B127">
            <v>-1.2480345961232101E-4</v>
          </cell>
          <cell r="C127">
            <v>-1.5430416999494501E-4</v>
          </cell>
          <cell r="D127">
            <v>7.1023504317903005E-5</v>
          </cell>
          <cell r="E127">
            <v>3.2599476524737303E-5</v>
          </cell>
          <cell r="F127">
            <v>3.2461227244767898E-5</v>
          </cell>
        </row>
        <row r="128">
          <cell r="A128">
            <v>1.9999999999999901E-4</v>
          </cell>
          <cell r="B128">
            <v>-1.69950125127234E-4</v>
          </cell>
          <cell r="C128">
            <v>4.0926669212461802E-4</v>
          </cell>
          <cell r="D128">
            <v>3.8574438386312102E-5</v>
          </cell>
          <cell r="E128">
            <v>1.8139423316397799E-6</v>
          </cell>
          <cell r="F128">
            <v>2.0513996755397401E-6</v>
          </cell>
        </row>
        <row r="129">
          <cell r="A129">
            <v>-5.9999999999999604E-4</v>
          </cell>
          <cell r="B129">
            <v>3.2949704387658897E-5</v>
          </cell>
          <cell r="C129">
            <v>-6.5911279788469495E-4</v>
          </cell>
          <cell r="D129">
            <v>-1.22122235104841E-5</v>
          </cell>
          <cell r="E129">
            <v>1.17058470455762E-4</v>
          </cell>
          <cell r="F129">
            <v>1.16555155581906E-4</v>
          </cell>
        </row>
        <row r="130">
          <cell r="A130">
            <v>-7.9999999999999895E-4</v>
          </cell>
          <cell r="B130">
            <v>2.3942524893483499E-6</v>
          </cell>
          <cell r="C130">
            <v>-7.4068567200576802E-4</v>
          </cell>
          <cell r="D130">
            <v>-1.12818870091827E-5</v>
          </cell>
          <cell r="E130">
            <v>4.3253230563803097E-5</v>
          </cell>
          <cell r="F130">
            <v>4.3346416659174097E-5</v>
          </cell>
        </row>
        <row r="131">
          <cell r="A131">
            <v>-4.0000000000000099E-4</v>
          </cell>
          <cell r="B131">
            <v>-1.57289665582306E-4</v>
          </cell>
          <cell r="C131">
            <v>-1.2496767260865901E-4</v>
          </cell>
          <cell r="D131">
            <v>-3.9304737779429599E-5</v>
          </cell>
          <cell r="E131">
            <v>2.9701941859034199E-6</v>
          </cell>
          <cell r="F131">
            <v>3.4992046993488701E-6</v>
          </cell>
        </row>
        <row r="132">
          <cell r="A132">
            <v>2.9999999999999802E-4</v>
          </cell>
          <cell r="B132">
            <v>-5.3842355418708703E-5</v>
          </cell>
          <cell r="C132">
            <v>4.30406247051019E-4</v>
          </cell>
          <cell r="D132">
            <v>2.3418560458325699E-5</v>
          </cell>
          <cell r="E132">
            <v>-1.5845689560466498E-5</v>
          </cell>
          <cell r="F132">
            <v>-1.54060771501779E-5</v>
          </cell>
        </row>
        <row r="133">
          <cell r="A133">
            <v>-9.9999999999995898E-5</v>
          </cell>
          <cell r="B133">
            <v>3.7153951547582599E-5</v>
          </cell>
          <cell r="C133">
            <v>-1.57413089573527E-4</v>
          </cell>
          <cell r="D133">
            <v>6.0154354258946797E-5</v>
          </cell>
          <cell r="E133">
            <v>6.1592558707811897E-5</v>
          </cell>
          <cell r="F133">
            <v>6.1260574764928204E-5</v>
          </cell>
        </row>
        <row r="134">
          <cell r="A134">
            <v>-8.0000000000000199E-4</v>
          </cell>
          <cell r="B134">
            <v>4.9068231834084402E-6</v>
          </cell>
          <cell r="C134">
            <v>-6.7089416717857795E-4</v>
          </cell>
          <cell r="D134">
            <v>-4.1192868088060197E-5</v>
          </cell>
          <cell r="E134">
            <v>1.4402151211705501E-5</v>
          </cell>
          <cell r="F134">
            <v>1.48455071380172E-5</v>
          </cell>
        </row>
        <row r="135">
          <cell r="A135">
            <v>-1.00000000000003E-4</v>
          </cell>
          <cell r="B135">
            <v>7.9492756409880495E-5</v>
          </cell>
          <cell r="C135">
            <v>-1.70697777087475E-4</v>
          </cell>
          <cell r="D135">
            <v>2.1413309674308501E-5</v>
          </cell>
          <cell r="E135">
            <v>7.8808542150728806E-5</v>
          </cell>
          <cell r="F135">
            <v>7.8486288342409798E-5</v>
          </cell>
        </row>
        <row r="136">
          <cell r="A136">
            <v>0</v>
          </cell>
          <cell r="B136">
            <v>2.9006797249952701E-5</v>
          </cell>
          <cell r="C136">
            <v>2.0804685992887301E-5</v>
          </cell>
          <cell r="D136">
            <v>2.1513661582609201E-5</v>
          </cell>
          <cell r="E136">
            <v>2.91477873442587E-5</v>
          </cell>
          <cell r="F136">
            <v>2.92289277365917E-5</v>
          </cell>
        </row>
        <row r="137">
          <cell r="A137">
            <v>1.9999999999999901E-4</v>
          </cell>
          <cell r="B137">
            <v>1.9851959464623599E-5</v>
          </cell>
          <cell r="C137">
            <v>1.8029224184323099E-4</v>
          </cell>
          <cell r="D137">
            <v>3.0795831757798303E-5</v>
          </cell>
          <cell r="E137">
            <v>6.7887922816208996E-5</v>
          </cell>
          <cell r="F137">
            <v>6.76182048583653E-5</v>
          </cell>
        </row>
        <row r="138">
          <cell r="A138">
            <v>-1.00000000000003E-4</v>
          </cell>
          <cell r="B138">
            <v>-1.32086696797958E-5</v>
          </cell>
          <cell r="C138">
            <v>-2.2064755345508601E-5</v>
          </cell>
          <cell r="D138">
            <v>2.7056568410227601E-5</v>
          </cell>
          <cell r="E138">
            <v>3.4144055414583699E-5</v>
          </cell>
          <cell r="F138">
            <v>3.4163152240119597E-5</v>
          </cell>
        </row>
        <row r="139">
          <cell r="A139">
            <v>-4.0000000000000099E-4</v>
          </cell>
          <cell r="B139">
            <v>5.5740421979257701E-5</v>
          </cell>
          <cell r="C139">
            <v>-4.5646297220268401E-4</v>
          </cell>
          <cell r="D139">
            <v>4.6131767922503001E-5</v>
          </cell>
          <cell r="E139">
            <v>6.2033946031254101E-5</v>
          </cell>
          <cell r="F139">
            <v>6.1752561801366401E-5</v>
          </cell>
        </row>
        <row r="140">
          <cell r="A140">
            <v>-1.9999999999999901E-4</v>
          </cell>
          <cell r="B140">
            <v>2.0899997607791502E-5</v>
          </cell>
          <cell r="C140">
            <v>-6.9304538047690399E-5</v>
          </cell>
          <cell r="D140">
            <v>1.8554937362242E-5</v>
          </cell>
          <cell r="E140">
            <v>4.2537775287691701E-5</v>
          </cell>
          <cell r="F140">
            <v>4.2521477899540601E-5</v>
          </cell>
        </row>
        <row r="141">
          <cell r="A141">
            <v>1.00000000000003E-4</v>
          </cell>
          <cell r="B141">
            <v>5.5867479369645499E-5</v>
          </cell>
          <cell r="C141">
            <v>4.5505372179190298E-5</v>
          </cell>
          <cell r="D141">
            <v>4.0180604400458601E-5</v>
          </cell>
          <cell r="E141">
            <v>8.3706454558136805E-5</v>
          </cell>
          <cell r="F141">
            <v>8.3271852884894405E-5</v>
          </cell>
        </row>
        <row r="142">
          <cell r="A142">
            <v>9.9999999999999395E-5</v>
          </cell>
          <cell r="B142">
            <v>4.4758312508982499E-5</v>
          </cell>
          <cell r="C142">
            <v>9.9754967066428301E-5</v>
          </cell>
          <cell r="D142">
            <v>1.54272979131304E-5</v>
          </cell>
          <cell r="E142">
            <v>4.3030310082056501E-5</v>
          </cell>
          <cell r="F142">
            <v>4.3022094363946299E-5</v>
          </cell>
        </row>
        <row r="143">
          <cell r="A143">
            <v>-9.9999999999999395E-5</v>
          </cell>
          <cell r="B143">
            <v>2.4873134183123801E-5</v>
          </cell>
          <cell r="C143">
            <v>-8.4670160757691895E-5</v>
          </cell>
          <cell r="D143">
            <v>3.9788149887465299E-5</v>
          </cell>
          <cell r="E143">
            <v>2.24255019951553E-5</v>
          </cell>
          <cell r="F143">
            <v>2.2490680493774899E-5</v>
          </cell>
        </row>
        <row r="144">
          <cell r="A144">
            <v>-6.0000000000000298E-4</v>
          </cell>
          <cell r="B144">
            <v>-4.7576090792803797E-5</v>
          </cell>
          <cell r="C144">
            <v>-4.1801164700875899E-4</v>
          </cell>
          <cell r="D144">
            <v>7.6844404341550501E-5</v>
          </cell>
          <cell r="E144">
            <v>-2.9456904016536601E-5</v>
          </cell>
          <cell r="F144">
            <v>-2.9113079008635199E-5</v>
          </cell>
        </row>
        <row r="145">
          <cell r="A145">
            <v>1.8E-3</v>
          </cell>
          <cell r="B145">
            <v>3.61619351867362E-4</v>
          </cell>
          <cell r="C145">
            <v>1.6979389951069599E-3</v>
          </cell>
          <cell r="D145">
            <v>-7.7958453449654197E-5</v>
          </cell>
          <cell r="E145">
            <v>-1.0068181441628699E-4</v>
          </cell>
          <cell r="F145">
            <v>-9.9160656959870503E-5</v>
          </cell>
        </row>
        <row r="146">
          <cell r="A146">
            <v>-1E-3</v>
          </cell>
          <cell r="B146">
            <v>-4.9631275420570305E-4</v>
          </cell>
          <cell r="C146">
            <v>-4.8310767353372899E-4</v>
          </cell>
          <cell r="D146">
            <v>1.3480706772226001E-4</v>
          </cell>
          <cell r="E146">
            <v>4.4714173694008997E-5</v>
          </cell>
          <cell r="F146">
            <v>4.4230938472766697E-5</v>
          </cell>
        </row>
        <row r="147">
          <cell r="A147">
            <v>-1.2999999999999999E-3</v>
          </cell>
          <cell r="B147">
            <v>-6.3818144626575399E-4</v>
          </cell>
          <cell r="C147">
            <v>-5.6484056032537404E-4</v>
          </cell>
          <cell r="D147">
            <v>6.3941827529536205E-5</v>
          </cell>
          <cell r="E147">
            <v>2.9857030061812102E-5</v>
          </cell>
          <cell r="F147">
            <v>2.9768445346717098E-5</v>
          </cell>
        </row>
        <row r="148">
          <cell r="A148">
            <v>-5.0000000000000001E-4</v>
          </cell>
          <cell r="B148">
            <v>3.58369338610284E-4</v>
          </cell>
          <cell r="C148">
            <v>-8.9346436776601497E-4</v>
          </cell>
          <cell r="D148">
            <v>3.6031672832948401E-5</v>
          </cell>
          <cell r="E148">
            <v>5.8901652421225501E-5</v>
          </cell>
          <cell r="F148">
            <v>5.8684766831661899E-5</v>
          </cell>
        </row>
        <row r="149">
          <cell r="A149">
            <v>-3.9999999999999801E-4</v>
          </cell>
          <cell r="B149">
            <v>-1.12676071311963E-4</v>
          </cell>
          <cell r="C149">
            <v>-1.63323444742928E-4</v>
          </cell>
          <cell r="D149">
            <v>-4.6962767302801397E-5</v>
          </cell>
          <cell r="E149">
            <v>2.1483290190374799E-5</v>
          </cell>
          <cell r="F149">
            <v>2.1891367805230701E-5</v>
          </cell>
        </row>
        <row r="150">
          <cell r="A150">
            <v>-1.99999999999995E-4</v>
          </cell>
          <cell r="B150">
            <v>-9.2922480509205303E-5</v>
          </cell>
          <cell r="C150">
            <v>-7.1401645127326698E-5</v>
          </cell>
          <cell r="D150">
            <v>7.9339395277847594E-6</v>
          </cell>
          <cell r="E150">
            <v>6.7337997685607505E-5</v>
          </cell>
          <cell r="F150">
            <v>6.7161098013463302E-5</v>
          </cell>
        </row>
        <row r="151">
          <cell r="A151">
            <v>-5.0000000000000001E-4</v>
          </cell>
          <cell r="B151">
            <v>-1.1219697994851E-4</v>
          </cell>
          <cell r="C151">
            <v>-2.3783740357353399E-4</v>
          </cell>
          <cell r="D151">
            <v>-2.5093080410258998E-6</v>
          </cell>
          <cell r="E151">
            <v>3.4219127799524102E-5</v>
          </cell>
          <cell r="F151">
            <v>3.4351867893410598E-5</v>
          </cell>
        </row>
        <row r="152">
          <cell r="A152">
            <v>9.9999999999999395E-5</v>
          </cell>
          <cell r="B152">
            <v>1.1414171184638899E-6</v>
          </cell>
          <cell r="C152">
            <v>3.9880062690481703E-5</v>
          </cell>
          <cell r="D152">
            <v>2.8848109398029198E-5</v>
          </cell>
          <cell r="E152">
            <v>6.4139091671709398E-5</v>
          </cell>
          <cell r="F152">
            <v>6.3907381467079397E-5</v>
          </cell>
        </row>
        <row r="153">
          <cell r="A153">
            <v>-2.0000000000000199E-4</v>
          </cell>
          <cell r="B153">
            <v>-8.5844655261315897E-5</v>
          </cell>
          <cell r="C153">
            <v>-6.8076708044180297E-5</v>
          </cell>
          <cell r="D153">
            <v>9.6020711238301197E-6</v>
          </cell>
          <cell r="E153">
            <v>5.4927040761221497E-5</v>
          </cell>
          <cell r="F153">
            <v>5.4844605892925803E-5</v>
          </cell>
        </row>
        <row r="154">
          <cell r="A154">
            <v>-9.9999999999999395E-5</v>
          </cell>
          <cell r="B154">
            <v>-4.0885843691597303E-4</v>
          </cell>
          <cell r="C154">
            <v>2.1238252233466299E-4</v>
          </cell>
          <cell r="D154">
            <v>7.8480565938017594E-5</v>
          </cell>
          <cell r="E154">
            <v>5.67080608236308E-5</v>
          </cell>
          <cell r="F154">
            <v>5.6344972413817899E-5</v>
          </cell>
        </row>
        <row r="155">
          <cell r="A155">
            <v>-1.9999999999999901E-4</v>
          </cell>
          <cell r="B155">
            <v>-3.9368968977232599E-5</v>
          </cell>
          <cell r="C155">
            <v>-9.4957139983332996E-5</v>
          </cell>
          <cell r="D155">
            <v>6.4541128707671197E-6</v>
          </cell>
          <cell r="E155">
            <v>2.0242695129859598E-5</v>
          </cell>
          <cell r="F155">
            <v>2.0454436866343601E-5</v>
          </cell>
        </row>
        <row r="156">
          <cell r="A156">
            <v>3.0000000000000198E-4</v>
          </cell>
          <cell r="B156">
            <v>-3.0423605975277701E-5</v>
          </cell>
          <cell r="C156">
            <v>2.80882079756435E-4</v>
          </cell>
          <cell r="D156">
            <v>2.49532758352931E-5</v>
          </cell>
          <cell r="E156">
            <v>4.2744471153508599E-5</v>
          </cell>
          <cell r="F156">
            <v>4.2701767574719703E-5</v>
          </cell>
        </row>
        <row r="157">
          <cell r="A157">
            <v>-2.9999999999999802E-4</v>
          </cell>
          <cell r="B157">
            <v>-2.9341354164959701E-5</v>
          </cell>
          <cell r="C157">
            <v>-2.54276171289388E-4</v>
          </cell>
          <cell r="D157">
            <v>2.4286073184831599E-5</v>
          </cell>
          <cell r="E157">
            <v>5.0000701585814702E-5</v>
          </cell>
          <cell r="F157">
            <v>4.9901577321971901E-5</v>
          </cell>
        </row>
        <row r="158">
          <cell r="A158">
            <v>-4.0000000000000099E-4</v>
          </cell>
          <cell r="B158">
            <v>-1.85278459374063E-5</v>
          </cell>
          <cell r="C158">
            <v>-3.6666965619458101E-4</v>
          </cell>
          <cell r="D158">
            <v>3.7547289005729597E-5</v>
          </cell>
          <cell r="E158">
            <v>3.7429372595434402E-5</v>
          </cell>
          <cell r="F158">
            <v>3.7381217051687198E-5</v>
          </cell>
        </row>
        <row r="159">
          <cell r="A159">
            <v>1.8E-3</v>
          </cell>
          <cell r="B159">
            <v>7.03119878061796E-4</v>
          </cell>
          <cell r="C159">
            <v>1.1262900612742501E-3</v>
          </cell>
          <cell r="D159">
            <v>8.4585926975438806E-6</v>
          </cell>
          <cell r="E159">
            <v>1.8043736848731699E-5</v>
          </cell>
          <cell r="F159">
            <v>1.82656118259447E-5</v>
          </cell>
        </row>
        <row r="160">
          <cell r="A160">
            <v>-6.9999999999999902E-4</v>
          </cell>
          <cell r="B160">
            <v>-1.53923430484743E-4</v>
          </cell>
          <cell r="C160">
            <v>-4.00581822761193E-4</v>
          </cell>
          <cell r="D160">
            <v>-1.57249179873536E-6</v>
          </cell>
          <cell r="E160">
            <v>5.5262764953019101E-5</v>
          </cell>
          <cell r="F160">
            <v>5.5220783090503097E-5</v>
          </cell>
        </row>
        <row r="161">
          <cell r="A161">
            <v>0</v>
          </cell>
          <cell r="B161">
            <v>-2.6340878371050901E-5</v>
          </cell>
          <cell r="C161">
            <v>7.5793380037388899E-5</v>
          </cell>
          <cell r="D161">
            <v>6.1927215942375303E-6</v>
          </cell>
          <cell r="E161">
            <v>3.2019743881726501E-5</v>
          </cell>
          <cell r="F161">
            <v>3.2136738825461103E-5</v>
          </cell>
        </row>
        <row r="162">
          <cell r="A162">
            <v>2.9999999999999802E-4</v>
          </cell>
          <cell r="B162">
            <v>3.9944377375273699E-4</v>
          </cell>
          <cell r="C162">
            <v>5.5339342675705201E-5</v>
          </cell>
          <cell r="D162">
            <v>-2.3357112858345401E-5</v>
          </cell>
          <cell r="E162">
            <v>2.7726922668157699E-5</v>
          </cell>
          <cell r="F162">
            <v>2.7993013386485101E-5</v>
          </cell>
        </row>
        <row r="163">
          <cell r="A163">
            <v>0</v>
          </cell>
          <cell r="B163">
            <v>-1.3146960282372901E-5</v>
          </cell>
          <cell r="C163">
            <v>7.9631411257361903E-5</v>
          </cell>
          <cell r="D163">
            <v>2.1600606436888299E-5</v>
          </cell>
          <cell r="E163">
            <v>7.7533114186060297E-6</v>
          </cell>
          <cell r="F163">
            <v>8.0080701716320906E-6</v>
          </cell>
        </row>
        <row r="164">
          <cell r="A164">
            <v>9.9999999999999395E-5</v>
          </cell>
          <cell r="B164">
            <v>-3.7437718568999097E-5</v>
          </cell>
          <cell r="C164">
            <v>2.26810224598459E-4</v>
          </cell>
          <cell r="D164">
            <v>1.49692029671344E-5</v>
          </cell>
          <cell r="E164">
            <v>1.7249267526396402E-5</v>
          </cell>
          <cell r="F164">
            <v>1.7452442733145299E-5</v>
          </cell>
        </row>
        <row r="165">
          <cell r="A165">
            <v>-3.0000000000000198E-4</v>
          </cell>
          <cell r="B165">
            <v>3.8707978903021699E-5</v>
          </cell>
          <cell r="C165">
            <v>-4.1685408959559801E-4</v>
          </cell>
          <cell r="D165">
            <v>9.3771416079938198E-6</v>
          </cell>
          <cell r="E165">
            <v>8.1479804359608498E-5</v>
          </cell>
          <cell r="F165">
            <v>8.1182343315255507E-5</v>
          </cell>
        </row>
        <row r="166">
          <cell r="A166">
            <v>-3.0000000000000198E-4</v>
          </cell>
          <cell r="B166">
            <v>3.3220836414550803E-5</v>
          </cell>
          <cell r="C166">
            <v>-2.5459467270986499E-4</v>
          </cell>
          <cell r="D166">
            <v>-7.9946545807391793E-6</v>
          </cell>
          <cell r="E166">
            <v>2.53412081412399E-5</v>
          </cell>
          <cell r="F166">
            <v>2.5567330326079699E-5</v>
          </cell>
        </row>
        <row r="167">
          <cell r="A167">
            <v>-9.9999999999999395E-5</v>
          </cell>
          <cell r="B167">
            <v>1.27974790008104E-5</v>
          </cell>
          <cell r="C167">
            <v>-7.5441011791057901E-5</v>
          </cell>
          <cell r="D167">
            <v>6.77569491432109E-6</v>
          </cell>
          <cell r="E167">
            <v>4.9939528256752297E-5</v>
          </cell>
          <cell r="F167">
            <v>4.9908568069346599E-5</v>
          </cell>
        </row>
        <row r="168">
          <cell r="A168">
            <v>0</v>
          </cell>
          <cell r="B168">
            <v>1.0741562044635101E-5</v>
          </cell>
          <cell r="C168">
            <v>5.0898124814558299E-5</v>
          </cell>
          <cell r="D168">
            <v>-8.8393121530043196E-7</v>
          </cell>
          <cell r="E168">
            <v>3.2865563175794097E-5</v>
          </cell>
          <cell r="F168">
            <v>3.3003027774581899E-5</v>
          </cell>
        </row>
        <row r="169">
          <cell r="A169">
            <v>-9.9999999999999395E-5</v>
          </cell>
          <cell r="B169">
            <v>3.2445523234380802E-5</v>
          </cell>
          <cell r="C169">
            <v>5.2245936171040198E-6</v>
          </cell>
          <cell r="D169">
            <v>1.41241505741493E-5</v>
          </cell>
          <cell r="E169">
            <v>3.3478569730881403E-5</v>
          </cell>
          <cell r="F169">
            <v>3.3553053218744599E-5</v>
          </cell>
        </row>
        <row r="170">
          <cell r="A170">
            <v>0</v>
          </cell>
          <cell r="B170">
            <v>3.6716096269721902E-5</v>
          </cell>
          <cell r="C170">
            <v>7.9252650719856999E-7</v>
          </cell>
          <cell r="D170">
            <v>3.31634091353148E-5</v>
          </cell>
          <cell r="E170">
            <v>4.4501226703548898E-5</v>
          </cell>
          <cell r="F170">
            <v>4.44125122417553E-5</v>
          </cell>
        </row>
        <row r="171">
          <cell r="A171">
            <v>-9.9999999999999395E-5</v>
          </cell>
          <cell r="B171">
            <v>1.3919081636429599E-5</v>
          </cell>
          <cell r="C171">
            <v>-3.7486045664628403E-5</v>
          </cell>
          <cell r="D171">
            <v>2.6930619290587201E-6</v>
          </cell>
          <cell r="E171">
            <v>2.61400188806984E-5</v>
          </cell>
          <cell r="F171">
            <v>2.6318344733191501E-5</v>
          </cell>
        </row>
        <row r="172">
          <cell r="A172">
            <v>5.9999999999999604E-4</v>
          </cell>
          <cell r="B172">
            <v>-5.4653032992862999E-5</v>
          </cell>
          <cell r="C172">
            <v>7.0181075151406602E-4</v>
          </cell>
          <cell r="D172">
            <v>-1.1402781049536199E-5</v>
          </cell>
          <cell r="E172">
            <v>4.3535733928151301E-5</v>
          </cell>
          <cell r="F172">
            <v>4.3627090223317601E-5</v>
          </cell>
        </row>
        <row r="173">
          <cell r="A173">
            <v>0</v>
          </cell>
          <cell r="B173">
            <v>2.27868892282313E-5</v>
          </cell>
          <cell r="C173">
            <v>1.0541351979827999E-5</v>
          </cell>
          <cell r="D173">
            <v>2.3585616264216001E-5</v>
          </cell>
          <cell r="E173">
            <v>3.0779648383133301E-5</v>
          </cell>
          <cell r="F173">
            <v>3.0839513616562598E-5</v>
          </cell>
        </row>
        <row r="174">
          <cell r="A174">
            <v>9.9999999999999395E-5</v>
          </cell>
          <cell r="B174">
            <v>5.3852579784523399E-6</v>
          </cell>
          <cell r="C174">
            <v>1.5073585705911599E-4</v>
          </cell>
          <cell r="D174">
            <v>2.1573364749209499E-5</v>
          </cell>
          <cell r="E174">
            <v>2.7844610327807698E-5</v>
          </cell>
          <cell r="F174">
            <v>2.7936115885072E-5</v>
          </cell>
        </row>
        <row r="175">
          <cell r="A175">
            <v>-1.00000000000003E-4</v>
          </cell>
          <cell r="B175">
            <v>2.76197276285312E-5</v>
          </cell>
          <cell r="C175">
            <v>9.4377629917834095E-6</v>
          </cell>
          <cell r="D175">
            <v>1.7044328723663902E-5</v>
          </cell>
          <cell r="E175">
            <v>3.4051828305872299E-5</v>
          </cell>
          <cell r="F175">
            <v>3.4110366072315897E-5</v>
          </cell>
        </row>
        <row r="176">
          <cell r="A176">
            <v>0</v>
          </cell>
          <cell r="B176">
            <v>1.7849574778331299E-5</v>
          </cell>
          <cell r="C176">
            <v>2.9052562388714E-5</v>
          </cell>
          <cell r="D176">
            <v>1.69114539232435E-5</v>
          </cell>
          <cell r="E176">
            <v>3.6066587667860301E-5</v>
          </cell>
          <cell r="F176">
            <v>3.61092572935817E-5</v>
          </cell>
        </row>
        <row r="177">
          <cell r="A177">
            <v>-2.0000000000000199E-4</v>
          </cell>
          <cell r="B177">
            <v>5.66603228125317E-5</v>
          </cell>
          <cell r="C177">
            <v>-2.2869303390424199E-4</v>
          </cell>
          <cell r="D177">
            <v>2.2847776735571502E-5</v>
          </cell>
          <cell r="E177">
            <v>5.1340474033578903E-5</v>
          </cell>
          <cell r="F177">
            <v>5.12360144574094E-5</v>
          </cell>
        </row>
        <row r="178">
          <cell r="A178">
            <v>-1.9999999999999901E-4</v>
          </cell>
          <cell r="B178">
            <v>1.2942271840239801E-6</v>
          </cell>
          <cell r="C178">
            <v>-8.62313307283839E-6</v>
          </cell>
          <cell r="D178">
            <v>-3.1161559873400098E-5</v>
          </cell>
          <cell r="E178">
            <v>1.24342078313549E-5</v>
          </cell>
          <cell r="F178">
            <v>1.2854799976820401E-5</v>
          </cell>
        </row>
        <row r="179">
          <cell r="A179">
            <v>-9.9999999999995898E-5</v>
          </cell>
          <cell r="B179">
            <v>1.45056551915334E-6</v>
          </cell>
          <cell r="C179">
            <v>3.1628078402497598E-5</v>
          </cell>
          <cell r="D179">
            <v>4.61224118701241E-6</v>
          </cell>
          <cell r="E179">
            <v>1.7202505604142201E-5</v>
          </cell>
          <cell r="F179">
            <v>1.74460842189878E-5</v>
          </cell>
        </row>
        <row r="180">
          <cell r="A180">
            <v>9.9999999999999395E-5</v>
          </cell>
          <cell r="B180">
            <v>3.1218124161106098E-5</v>
          </cell>
          <cell r="C180">
            <v>1.06701498452687E-4</v>
          </cell>
          <cell r="D180">
            <v>2.16638085567973E-5</v>
          </cell>
          <cell r="E180">
            <v>6.1397001208866905E-5</v>
          </cell>
          <cell r="F180">
            <v>6.1215349252484303E-5</v>
          </cell>
        </row>
        <row r="181">
          <cell r="A181">
            <v>-9.9999999999999395E-5</v>
          </cell>
          <cell r="B181">
            <v>2.2060146714574499E-5</v>
          </cell>
          <cell r="C181">
            <v>-8.7067478258357503E-5</v>
          </cell>
          <cell r="D181">
            <v>3.00280462854676E-5</v>
          </cell>
          <cell r="E181">
            <v>2.0554946242807599E-5</v>
          </cell>
          <cell r="F181">
            <v>2.0673050580126601E-5</v>
          </cell>
        </row>
        <row r="182">
          <cell r="A182">
            <v>9.9999999999999395E-5</v>
          </cell>
          <cell r="B182">
            <v>-2.7136648856865399E-5</v>
          </cell>
          <cell r="C182">
            <v>2.28614741253681E-4</v>
          </cell>
          <cell r="D182">
            <v>1.50735367386703E-5</v>
          </cell>
          <cell r="E182">
            <v>2.9315207789512999E-5</v>
          </cell>
          <cell r="F182">
            <v>2.9419873983327601E-5</v>
          </cell>
        </row>
        <row r="183">
          <cell r="A183">
            <v>-2.0000000000000199E-4</v>
          </cell>
          <cell r="B183">
            <v>5.9153820063242499E-5</v>
          </cell>
          <cell r="C183">
            <v>-1.98016577519804E-4</v>
          </cell>
          <cell r="D183">
            <v>5.9174843586928901E-5</v>
          </cell>
          <cell r="E183">
            <v>2.8046596212046298E-5</v>
          </cell>
          <cell r="F183">
            <v>2.7991153203625601E-5</v>
          </cell>
        </row>
        <row r="184">
          <cell r="A184">
            <v>0</v>
          </cell>
          <cell r="B184">
            <v>8.3343858025225195E-6</v>
          </cell>
          <cell r="C184">
            <v>9.4012343049231498E-5</v>
          </cell>
          <cell r="D184">
            <v>2.0093592483766302E-5</v>
          </cell>
          <cell r="E184">
            <v>3.3002451667609597E-5</v>
          </cell>
          <cell r="F184">
            <v>3.3057738210552798E-5</v>
          </cell>
        </row>
        <row r="185">
          <cell r="A185">
            <v>-1.9999999999999901E-4</v>
          </cell>
          <cell r="B185">
            <v>5.0856533561795599E-5</v>
          </cell>
          <cell r="C185">
            <v>-2.07872864609614E-4</v>
          </cell>
          <cell r="D185">
            <v>4.0525769317368899E-5</v>
          </cell>
          <cell r="E185">
            <v>3.4531504114113699E-5</v>
          </cell>
          <cell r="F185">
            <v>3.4495400610607398E-5</v>
          </cell>
        </row>
        <row r="186">
          <cell r="A186">
            <v>0</v>
          </cell>
          <cell r="B186">
            <v>4.1402967063994003E-5</v>
          </cell>
          <cell r="C186">
            <v>-1.5479886500893E-5</v>
          </cell>
          <cell r="D186">
            <v>2.4743933026617501E-5</v>
          </cell>
          <cell r="E186">
            <v>4.7399048879335398E-5</v>
          </cell>
          <cell r="F186">
            <v>4.7319308808117002E-5</v>
          </cell>
        </row>
        <row r="187">
          <cell r="A187">
            <v>-1.00000000000003E-4</v>
          </cell>
          <cell r="B187">
            <v>1.5564981805660299E-5</v>
          </cell>
          <cell r="C187">
            <v>-1.63445420716727E-5</v>
          </cell>
          <cell r="D187">
            <v>2.0531017340427499E-5</v>
          </cell>
          <cell r="E187">
            <v>1.8287028675534901E-5</v>
          </cell>
          <cell r="F187">
            <v>1.8460273104236199E-5</v>
          </cell>
        </row>
        <row r="188">
          <cell r="A188">
            <v>-9.9999999999999395E-5</v>
          </cell>
          <cell r="B188">
            <v>1.4290065836950301E-5</v>
          </cell>
          <cell r="C188">
            <v>6.5703981489285597E-7</v>
          </cell>
          <cell r="D188">
            <v>1.5574364783592501E-6</v>
          </cell>
          <cell r="E188">
            <v>3.4605699968817403E-5</v>
          </cell>
          <cell r="F188">
            <v>3.4719581488645399E-5</v>
          </cell>
        </row>
        <row r="189">
          <cell r="A189">
            <v>-4.0000000000000099E-4</v>
          </cell>
          <cell r="B189">
            <v>8.8939271044746601E-6</v>
          </cell>
          <cell r="C189">
            <v>-3.1357103470301001E-4</v>
          </cell>
          <cell r="D189">
            <v>-1.1489751864252399E-5</v>
          </cell>
          <cell r="E189">
            <v>1.22312083420226E-5</v>
          </cell>
          <cell r="F189">
            <v>1.2577431771672499E-5</v>
          </cell>
        </row>
        <row r="190">
          <cell r="A190">
            <v>0</v>
          </cell>
          <cell r="B190">
            <v>-3.2980048172051501E-6</v>
          </cell>
          <cell r="C190">
            <v>4.3396139265245002E-5</v>
          </cell>
          <cell r="D190">
            <v>1.33505344108774E-5</v>
          </cell>
          <cell r="E190">
            <v>4.1856808285291597E-5</v>
          </cell>
          <cell r="F190">
            <v>4.18661594787777E-5</v>
          </cell>
        </row>
        <row r="191">
          <cell r="A191">
            <v>4.9999999999999697E-4</v>
          </cell>
          <cell r="B191">
            <v>1.25288357896795E-4</v>
          </cell>
          <cell r="C191">
            <v>3.9834531804497602E-4</v>
          </cell>
          <cell r="D191">
            <v>2.48417484058564E-5</v>
          </cell>
          <cell r="E191">
            <v>6.7470385197758404E-5</v>
          </cell>
          <cell r="F191">
            <v>6.7227070975200298E-5</v>
          </cell>
        </row>
        <row r="192">
          <cell r="A192">
            <v>-8.0000000000000004E-4</v>
          </cell>
          <cell r="B192">
            <v>-8.3650482049090304E-4</v>
          </cell>
          <cell r="C192">
            <v>-1.0920550183534599E-5</v>
          </cell>
          <cell r="D192">
            <v>9.9789385894728799E-5</v>
          </cell>
          <cell r="E192">
            <v>3.3119935292124801E-5</v>
          </cell>
          <cell r="F192">
            <v>3.2866292076219899E-5</v>
          </cell>
        </row>
        <row r="193">
          <cell r="A193">
            <v>1.0000000000000099E-4</v>
          </cell>
          <cell r="B193">
            <v>4.3584876743953499E-6</v>
          </cell>
          <cell r="C193">
            <v>1.0599643735773899E-4</v>
          </cell>
          <cell r="D193">
            <v>1.9117954729237501E-5</v>
          </cell>
          <cell r="E193">
            <v>3.6623583548851803E-5</v>
          </cell>
          <cell r="F193">
            <v>3.6653197599670197E-5</v>
          </cell>
        </row>
        <row r="194">
          <cell r="A194">
            <v>0</v>
          </cell>
          <cell r="B194">
            <v>1.2343310492261299E-4</v>
          </cell>
          <cell r="C194">
            <v>-3.8880036835553603E-5</v>
          </cell>
          <cell r="D194">
            <v>-1.46115410484219E-5</v>
          </cell>
          <cell r="E194">
            <v>9.8299981618306102E-6</v>
          </cell>
          <cell r="F194">
            <v>1.0207809134939699E-5</v>
          </cell>
        </row>
        <row r="195">
          <cell r="A195">
            <v>0</v>
          </cell>
          <cell r="B195">
            <v>-2.20489683860606E-5</v>
          </cell>
          <cell r="C195">
            <v>-2.59601230324292E-5</v>
          </cell>
          <cell r="D195">
            <v>4.8814849256869802E-5</v>
          </cell>
          <cell r="E195">
            <v>5.8842534845594398E-5</v>
          </cell>
          <cell r="F195">
            <v>5.8576730927694702E-5</v>
          </cell>
        </row>
        <row r="196">
          <cell r="A196">
            <v>-2.0000000000000101E-4</v>
          </cell>
          <cell r="B196">
            <v>-6.2472952027864902E-5</v>
          </cell>
          <cell r="C196">
            <v>-1.08114114625628E-4</v>
          </cell>
          <cell r="D196">
            <v>2.9616063359039799E-5</v>
          </cell>
          <cell r="E196">
            <v>3.7976013272058301E-5</v>
          </cell>
          <cell r="F196">
            <v>3.79540623377515E-5</v>
          </cell>
        </row>
        <row r="197">
          <cell r="A197">
            <v>6.9999999999999902E-4</v>
          </cell>
          <cell r="B197">
            <v>3.1980437633659901E-4</v>
          </cell>
          <cell r="C197">
            <v>4.9104090899429801E-4</v>
          </cell>
          <cell r="D197">
            <v>-5.2087107769831299E-5</v>
          </cell>
          <cell r="E197">
            <v>2.7190053898592999E-5</v>
          </cell>
          <cell r="F197">
            <v>2.7571533299838502E-5</v>
          </cell>
        </row>
        <row r="198">
          <cell r="A198">
            <v>-2.9999999999999997E-4</v>
          </cell>
          <cell r="B198">
            <v>-1.6208973301687501E-5</v>
          </cell>
          <cell r="C198">
            <v>-1.8785220379282801E-4</v>
          </cell>
          <cell r="D198">
            <v>2.8057156140779701E-5</v>
          </cell>
          <cell r="E198">
            <v>2.5930335439919101E-5</v>
          </cell>
          <cell r="F198">
            <v>2.6012349787552599E-5</v>
          </cell>
        </row>
        <row r="199">
          <cell r="A199">
            <v>-5.0000000000000001E-4</v>
          </cell>
          <cell r="B199">
            <v>5.0116090346422698E-5</v>
          </cell>
          <cell r="C199">
            <v>-5.7944299875593895E-4</v>
          </cell>
          <cell r="D199">
            <v>5.0351526718885297E-5</v>
          </cell>
          <cell r="E199">
            <v>8.3518554549934695E-5</v>
          </cell>
          <cell r="F199">
            <v>8.3046176385849304E-5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5year_boot"/>
    </sheetNames>
    <sheetDataSet>
      <sheetData sheetId="0">
        <row r="1">
          <cell r="A1">
            <v>8.0000000000000199E-4</v>
          </cell>
          <cell r="B1">
            <v>5.5133599191598405E-4</v>
          </cell>
          <cell r="C1">
            <v>2.6800899383362702E-4</v>
          </cell>
          <cell r="D1">
            <v>-1.9347249632181202E-6</v>
          </cell>
          <cell r="E1">
            <v>3.1703407594735102E-5</v>
          </cell>
          <cell r="F1">
            <v>3.1580408235127397E-5</v>
          </cell>
        </row>
        <row r="2">
          <cell r="A2">
            <v>2.00000000000006E-4</v>
          </cell>
          <cell r="B2">
            <v>-2.6844954245140002E-4</v>
          </cell>
          <cell r="C2">
            <v>4.7215604951164099E-4</v>
          </cell>
          <cell r="D2">
            <v>1.90668146548664E-5</v>
          </cell>
          <cell r="E2">
            <v>1.07719204986997E-5</v>
          </cell>
          <cell r="F2">
            <v>1.09321233497034E-5</v>
          </cell>
        </row>
        <row r="3">
          <cell r="A3">
            <v>-3.0000000000000198E-4</v>
          </cell>
          <cell r="B3">
            <v>-2.5653614073615599E-4</v>
          </cell>
          <cell r="C3">
            <v>-1.42933183208519E-5</v>
          </cell>
          <cell r="D3">
            <v>2.2966073595748701E-6</v>
          </cell>
          <cell r="E3">
            <v>1.8979727398425499E-5</v>
          </cell>
          <cell r="F3">
            <v>1.9045975390207599E-5</v>
          </cell>
        </row>
        <row r="4">
          <cell r="A4">
            <v>9.9999999999995898E-5</v>
          </cell>
          <cell r="B4">
            <v>6.1350339549351595E-5</v>
          </cell>
          <cell r="C4">
            <v>5.4158977530025301E-5</v>
          </cell>
          <cell r="D4">
            <v>3.3525488826172203E-5</v>
          </cell>
          <cell r="E4">
            <v>2.246075136196E-5</v>
          </cell>
          <cell r="F4">
            <v>2.24103499552751E-5</v>
          </cell>
        </row>
        <row r="5">
          <cell r="A5">
            <v>-1.00000000000003E-4</v>
          </cell>
          <cell r="B5">
            <v>-3.5145952077180701E-5</v>
          </cell>
          <cell r="C5">
            <v>-4.1030573074246699E-5</v>
          </cell>
          <cell r="D5">
            <v>2.05059293702995E-5</v>
          </cell>
          <cell r="E5">
            <v>2.09720481439193E-5</v>
          </cell>
          <cell r="F5">
            <v>2.0970860537173601E-5</v>
          </cell>
        </row>
        <row r="6">
          <cell r="A6">
            <v>-3.0000000000000903E-4</v>
          </cell>
          <cell r="B6">
            <v>3.2030872235334202E-4</v>
          </cell>
          <cell r="C6">
            <v>-6.0010652857099599E-4</v>
          </cell>
          <cell r="D6">
            <v>1.9118961605730399E-5</v>
          </cell>
          <cell r="E6">
            <v>2.7699889431863901E-5</v>
          </cell>
          <cell r="F6">
            <v>2.7596930904355501E-5</v>
          </cell>
        </row>
        <row r="7">
          <cell r="A7">
            <v>-4.0000000000000501E-4</v>
          </cell>
          <cell r="B7">
            <v>-4.9332571373120399E-4</v>
          </cell>
          <cell r="C7">
            <v>4.1048271838394802E-5</v>
          </cell>
          <cell r="D7">
            <v>8.2905670445320792E-6</v>
          </cell>
          <cell r="E7">
            <v>3.3855864682699302E-6</v>
          </cell>
          <cell r="F7">
            <v>3.6821573954617598E-6</v>
          </cell>
        </row>
        <row r="8">
          <cell r="A8">
            <v>-9.9999999999995898E-5</v>
          </cell>
          <cell r="B8">
            <v>1.5194633397636001E-5</v>
          </cell>
          <cell r="C8">
            <v>-1.4077727706775001E-4</v>
          </cell>
          <cell r="D8">
            <v>1.05744684199559E-5</v>
          </cell>
          <cell r="E8">
            <v>1.7079843339146601E-5</v>
          </cell>
          <cell r="F8">
            <v>1.7159033602177199E-5</v>
          </cell>
        </row>
        <row r="9">
          <cell r="A9">
            <v>9.9999999999995898E-5</v>
          </cell>
          <cell r="B9">
            <v>-2.57153115669167E-5</v>
          </cell>
          <cell r="C9">
            <v>1.4525675507297601E-4</v>
          </cell>
          <cell r="D9">
            <v>2.07782768732359E-5</v>
          </cell>
          <cell r="E9">
            <v>2.0191798177629301E-5</v>
          </cell>
          <cell r="F9">
            <v>2.0202189940675802E-5</v>
          </cell>
        </row>
        <row r="10">
          <cell r="A10">
            <v>-1.9999999999999199E-4</v>
          </cell>
          <cell r="B10">
            <v>7.9700217849091806E-5</v>
          </cell>
          <cell r="C10">
            <v>-1.8176293557491899E-4</v>
          </cell>
          <cell r="D10">
            <v>2.8868891394520299E-5</v>
          </cell>
          <cell r="E10">
            <v>2.6204365558866501E-5</v>
          </cell>
          <cell r="F10">
            <v>2.6105116910672602E-5</v>
          </cell>
        </row>
        <row r="11">
          <cell r="A11">
            <v>0</v>
          </cell>
          <cell r="B11">
            <v>-4.1668566082220001E-5</v>
          </cell>
          <cell r="C11">
            <v>4.0097719253084601E-5</v>
          </cell>
          <cell r="D11">
            <v>7.3444526986385704E-6</v>
          </cell>
          <cell r="E11">
            <v>1.5536914796229699E-5</v>
          </cell>
          <cell r="F11">
            <v>1.56465519240875E-5</v>
          </cell>
        </row>
        <row r="12">
          <cell r="A12">
            <v>0</v>
          </cell>
          <cell r="B12">
            <v>-3.8837863525763103E-5</v>
          </cell>
          <cell r="C12">
            <v>1.8121916522751701E-4</v>
          </cell>
          <cell r="D12">
            <v>1.73054450557088E-5</v>
          </cell>
          <cell r="E12">
            <v>1.38585602317702E-5</v>
          </cell>
          <cell r="F12">
            <v>1.3974325605105001E-5</v>
          </cell>
        </row>
        <row r="13">
          <cell r="A13">
            <v>0</v>
          </cell>
          <cell r="B13">
            <v>-3.9524794428072998E-5</v>
          </cell>
          <cell r="C13">
            <v>2.6027462935141701E-5</v>
          </cell>
          <cell r="D13">
            <v>-9.2691736923778707E-6</v>
          </cell>
          <cell r="E13">
            <v>2.6941908405854599E-5</v>
          </cell>
          <cell r="F13">
            <v>2.69075934450795E-5</v>
          </cell>
        </row>
        <row r="14">
          <cell r="A14">
            <v>0</v>
          </cell>
          <cell r="B14">
            <v>-2.1200632851300501E-4</v>
          </cell>
          <cell r="C14">
            <v>3.8482696842396998E-4</v>
          </cell>
          <cell r="D14">
            <v>-9.0175094525415395E-7</v>
          </cell>
          <cell r="E14">
            <v>2.4715797077012202E-5</v>
          </cell>
          <cell r="F14">
            <v>2.4699314485275402E-5</v>
          </cell>
        </row>
        <row r="15">
          <cell r="A15">
            <v>-4.0000000000000501E-4</v>
          </cell>
          <cell r="B15">
            <v>-9.2831643595375198E-6</v>
          </cell>
          <cell r="C15">
            <v>-3.4232246824665401E-4</v>
          </cell>
          <cell r="D15">
            <v>3.7706626727239599E-5</v>
          </cell>
          <cell r="E15">
            <v>2.04855748789908E-5</v>
          </cell>
          <cell r="F15">
            <v>2.0457491980103799E-5</v>
          </cell>
        </row>
        <row r="16">
          <cell r="A16">
            <v>-1.9999999999999901E-4</v>
          </cell>
          <cell r="B16">
            <v>-7.9612989456207895E-5</v>
          </cell>
          <cell r="C16">
            <v>-8.8013649866781007E-5</v>
          </cell>
          <cell r="D16">
            <v>1.07186990244065E-6</v>
          </cell>
          <cell r="E16">
            <v>2.4540557362401999E-5</v>
          </cell>
          <cell r="F16">
            <v>2.45228445672703E-5</v>
          </cell>
        </row>
        <row r="17">
          <cell r="A17">
            <v>0</v>
          </cell>
          <cell r="B17">
            <v>-3.19821472465594E-5</v>
          </cell>
          <cell r="C17">
            <v>1.6832731911845801E-5</v>
          </cell>
          <cell r="D17">
            <v>2.8456079285084602E-6</v>
          </cell>
          <cell r="E17">
            <v>2.2608316969314902E-5</v>
          </cell>
          <cell r="F17">
            <v>2.2617077764071601E-5</v>
          </cell>
        </row>
        <row r="18">
          <cell r="A18">
            <v>-9.9999999999999395E-4</v>
          </cell>
          <cell r="B18">
            <v>-2.7670741045121702E-4</v>
          </cell>
          <cell r="C18">
            <v>-8.1806586433564904E-4</v>
          </cell>
          <cell r="D18">
            <v>3.6588874695083402E-5</v>
          </cell>
          <cell r="E18">
            <v>2.1549964400930899E-5</v>
          </cell>
          <cell r="F18">
            <v>2.1507580108655902E-5</v>
          </cell>
        </row>
        <row r="19">
          <cell r="A19">
            <v>-3.9999999999999801E-4</v>
          </cell>
          <cell r="B19">
            <v>-1.0210591209664401E-4</v>
          </cell>
          <cell r="C19">
            <v>-3.0555717266899702E-4</v>
          </cell>
          <cell r="D19">
            <v>7.1129306998575402E-6</v>
          </cell>
          <cell r="E19">
            <v>1.4194917984155999E-5</v>
          </cell>
          <cell r="F19">
            <v>1.4325873213210901E-5</v>
          </cell>
        </row>
        <row r="20">
          <cell r="A20">
            <v>2.00000000000006E-4</v>
          </cell>
          <cell r="B20">
            <v>-5.3116948732202897E-5</v>
          </cell>
          <cell r="C20">
            <v>2.5572501632912701E-4</v>
          </cell>
          <cell r="D20">
            <v>1.3395327016203601E-5</v>
          </cell>
          <cell r="E20">
            <v>1.9696663358500701E-5</v>
          </cell>
          <cell r="F20">
            <v>1.9729538307734099E-5</v>
          </cell>
        </row>
        <row r="21">
          <cell r="A21">
            <v>0</v>
          </cell>
          <cell r="B21">
            <v>2.5164677407247902E-5</v>
          </cell>
          <cell r="C21">
            <v>1.8845780621763099E-5</v>
          </cell>
          <cell r="D21">
            <v>1.3462953128380201E-5</v>
          </cell>
          <cell r="E21">
            <v>2.3497027345967601E-5</v>
          </cell>
          <cell r="F21">
            <v>2.3470710009975899E-5</v>
          </cell>
        </row>
        <row r="22">
          <cell r="A22">
            <v>-8.0000000000000199E-4</v>
          </cell>
          <cell r="B22">
            <v>-7.4775901864427999E-4</v>
          </cell>
          <cell r="C22">
            <v>-4.89246829234832E-5</v>
          </cell>
          <cell r="D22">
            <v>4.5506658729228602E-5</v>
          </cell>
          <cell r="E22">
            <v>2.05831975117745E-5</v>
          </cell>
          <cell r="F22">
            <v>2.0537973215214299E-5</v>
          </cell>
        </row>
        <row r="23">
          <cell r="A23">
            <v>-2.00000000000006E-4</v>
          </cell>
          <cell r="B23">
            <v>-2.3879533237149299E-4</v>
          </cell>
          <cell r="C23">
            <v>-1.07316041509529E-6</v>
          </cell>
          <cell r="D23">
            <v>1.42545453436335E-5</v>
          </cell>
          <cell r="E23">
            <v>1.62037726632365E-5</v>
          </cell>
          <cell r="F23">
            <v>1.6289205253942599E-5</v>
          </cell>
        </row>
        <row r="24">
          <cell r="A24">
            <v>3.9999999999999801E-4</v>
          </cell>
          <cell r="B24">
            <v>1.66248910960169E-4</v>
          </cell>
          <cell r="C24">
            <v>4.00908630170289E-4</v>
          </cell>
          <cell r="D24">
            <v>1.77381271440463E-5</v>
          </cell>
          <cell r="E24">
            <v>2.7972444005243399E-5</v>
          </cell>
          <cell r="F24">
            <v>2.7868016010106799E-5</v>
          </cell>
        </row>
        <row r="25">
          <cell r="A25">
            <v>-3.0000000000000198E-4</v>
          </cell>
          <cell r="B25">
            <v>2.4926877795755197E-4</v>
          </cell>
          <cell r="C25">
            <v>-5.2067388086278704E-4</v>
          </cell>
          <cell r="D25">
            <v>2.76691233163795E-5</v>
          </cell>
          <cell r="E25">
            <v>3.1973214130632903E-5</v>
          </cell>
          <cell r="F25">
            <v>3.1786722115467598E-5</v>
          </cell>
        </row>
        <row r="26">
          <cell r="A26">
            <v>1.00000000000003E-4</v>
          </cell>
          <cell r="B26">
            <v>4.9165112678539602E-5</v>
          </cell>
          <cell r="C26">
            <v>8.4071059202177098E-5</v>
          </cell>
          <cell r="D26">
            <v>2.3007463921835699E-5</v>
          </cell>
          <cell r="E26">
            <v>1.8995060609958201E-5</v>
          </cell>
          <cell r="F26">
            <v>1.9019584093499901E-5</v>
          </cell>
        </row>
        <row r="27">
          <cell r="A27">
            <v>1.0000000000001001E-4</v>
          </cell>
          <cell r="B27">
            <v>1.8992040359675901E-4</v>
          </cell>
          <cell r="C27">
            <v>-9.8841618476641006E-5</v>
          </cell>
          <cell r="D27">
            <v>5.05903108120869E-6</v>
          </cell>
          <cell r="E27">
            <v>2.0136810504798701E-5</v>
          </cell>
          <cell r="F27">
            <v>2.0179544225843899E-5</v>
          </cell>
        </row>
        <row r="28">
          <cell r="A28">
            <v>0</v>
          </cell>
          <cell r="B28">
            <v>6.1533484918836102E-6</v>
          </cell>
          <cell r="C28">
            <v>9.8659277070954401E-5</v>
          </cell>
          <cell r="D28">
            <v>2.1742820106504299E-5</v>
          </cell>
          <cell r="E28">
            <v>1.8509922474243201E-5</v>
          </cell>
          <cell r="F28">
            <v>1.8544518125309899E-5</v>
          </cell>
        </row>
        <row r="29">
          <cell r="A29">
            <v>1.9999999999999901E-4</v>
          </cell>
          <cell r="B29">
            <v>6.9400268767621799E-6</v>
          </cell>
          <cell r="C29">
            <v>2.11605662636587E-4</v>
          </cell>
          <cell r="D29">
            <v>3.3094348819397898E-5</v>
          </cell>
          <cell r="E29">
            <v>1.6717104305594899E-5</v>
          </cell>
          <cell r="F29">
            <v>1.6756821536788298E-5</v>
          </cell>
        </row>
        <row r="30">
          <cell r="A30">
            <v>3.0000000000000198E-4</v>
          </cell>
          <cell r="B30">
            <v>7.8537253892794603E-5</v>
          </cell>
          <cell r="C30">
            <v>1.4052120794280401E-4</v>
          </cell>
          <cell r="D30">
            <v>1.1722188968652801E-6</v>
          </cell>
          <cell r="E30">
            <v>2.74723678090451E-5</v>
          </cell>
          <cell r="F30">
            <v>2.74088943123914E-5</v>
          </cell>
        </row>
        <row r="31">
          <cell r="A31">
            <v>0</v>
          </cell>
          <cell r="B31">
            <v>1.9286020236206802E-6</v>
          </cell>
          <cell r="C31">
            <v>4.17110624483933E-5</v>
          </cell>
          <cell r="D31">
            <v>1.37475094611115E-5</v>
          </cell>
          <cell r="E31">
            <v>1.9836419181474099E-5</v>
          </cell>
          <cell r="F31">
            <v>1.9866416893848601E-5</v>
          </cell>
        </row>
        <row r="32">
          <cell r="A32">
            <v>-1.9999999999999901E-4</v>
          </cell>
          <cell r="B32">
            <v>6.26518595994992E-5</v>
          </cell>
          <cell r="C32">
            <v>-2.6365019817955099E-4</v>
          </cell>
          <cell r="D32">
            <v>2.0227083080167801E-5</v>
          </cell>
          <cell r="E32">
            <v>2.4221862019048801E-5</v>
          </cell>
          <cell r="F32">
            <v>2.41707315791657E-5</v>
          </cell>
        </row>
        <row r="33">
          <cell r="A33">
            <v>0</v>
          </cell>
          <cell r="B33">
            <v>-4.9293501540269102E-6</v>
          </cell>
          <cell r="C33">
            <v>4.6411949364580202E-5</v>
          </cell>
          <cell r="D33">
            <v>1.05997060257422E-5</v>
          </cell>
          <cell r="E33">
            <v>1.8695709758575602E-5</v>
          </cell>
          <cell r="F33">
            <v>1.8749739258237199E-5</v>
          </cell>
        </row>
        <row r="34">
          <cell r="A34">
            <v>0</v>
          </cell>
          <cell r="B34">
            <v>4.8800107712174602E-5</v>
          </cell>
          <cell r="C34">
            <v>-6.5961093138769498E-5</v>
          </cell>
          <cell r="D34">
            <v>2.2240754008032901E-5</v>
          </cell>
          <cell r="E34">
            <v>2.8683065182563699E-5</v>
          </cell>
          <cell r="F34">
            <v>2.8558575009559502E-5</v>
          </cell>
        </row>
        <row r="35">
          <cell r="A35">
            <v>9.9999999999995898E-5</v>
          </cell>
          <cell r="B35">
            <v>5.6853909113039799E-5</v>
          </cell>
          <cell r="C35">
            <v>1.6730825519628001E-4</v>
          </cell>
          <cell r="D35">
            <v>4.6766773649466602E-6</v>
          </cell>
          <cell r="E35">
            <v>2.2110155075813498E-5</v>
          </cell>
          <cell r="F35">
            <v>2.2122989353877499E-5</v>
          </cell>
        </row>
        <row r="36">
          <cell r="A36">
            <v>1.00000000000003E-4</v>
          </cell>
          <cell r="B36">
            <v>-2.6430204136790001E-5</v>
          </cell>
          <cell r="C36">
            <v>6.9505912134205006E-5</v>
          </cell>
          <cell r="D36">
            <v>4.1913494004780798E-5</v>
          </cell>
          <cell r="E36">
            <v>2.47159889661974E-5</v>
          </cell>
          <cell r="F36">
            <v>2.4613739520638201E-5</v>
          </cell>
        </row>
        <row r="37">
          <cell r="A37">
            <v>6.9999999999999902E-4</v>
          </cell>
          <cell r="B37">
            <v>4.8350200731860597E-4</v>
          </cell>
          <cell r="C37">
            <v>2.7183350789657698E-4</v>
          </cell>
          <cell r="D37">
            <v>8.6401581314851793E-6</v>
          </cell>
          <cell r="E37">
            <v>2.7515389546522999E-5</v>
          </cell>
          <cell r="F37">
            <v>2.74362883582271E-5</v>
          </cell>
        </row>
        <row r="38">
          <cell r="A38">
            <v>0</v>
          </cell>
          <cell r="B38">
            <v>4.4079678104840003E-5</v>
          </cell>
          <cell r="C38">
            <v>-2.9403067080893499E-5</v>
          </cell>
          <cell r="D38">
            <v>2.48819199468256E-5</v>
          </cell>
          <cell r="E38">
            <v>2.5693172754414001E-5</v>
          </cell>
          <cell r="F38">
            <v>2.5609854293690502E-5</v>
          </cell>
        </row>
        <row r="39">
          <cell r="A39">
            <v>-1.0000000000001001E-4</v>
          </cell>
          <cell r="B39">
            <v>-3.5309279696884902E-7</v>
          </cell>
          <cell r="C39">
            <v>-5.8807910456615001E-5</v>
          </cell>
          <cell r="D39">
            <v>1.8084755346512499E-5</v>
          </cell>
          <cell r="E39">
            <v>1.71416279683002E-5</v>
          </cell>
          <cell r="F39">
            <v>1.7204814141160399E-5</v>
          </cell>
        </row>
        <row r="40">
          <cell r="A40">
            <v>3.0000000000000198E-4</v>
          </cell>
          <cell r="B40">
            <v>-4.1818150142693402E-5</v>
          </cell>
          <cell r="C40">
            <v>3.9997781599027701E-4</v>
          </cell>
          <cell r="D40">
            <v>1.7475550004356002E-5</v>
          </cell>
          <cell r="E40">
            <v>1.73406887730538E-5</v>
          </cell>
          <cell r="F40">
            <v>1.7402001893231699E-5</v>
          </cell>
        </row>
        <row r="41">
          <cell r="A41">
            <v>-1.00000000000003E-4</v>
          </cell>
          <cell r="B41">
            <v>2.9528067993521799E-5</v>
          </cell>
          <cell r="C41">
            <v>-1.09768731027276E-4</v>
          </cell>
          <cell r="D41">
            <v>1.74618100355636E-5</v>
          </cell>
          <cell r="E41">
            <v>2.1906812529759099E-5</v>
          </cell>
          <cell r="F41">
            <v>2.1897196611595E-5</v>
          </cell>
        </row>
        <row r="42">
          <cell r="A42">
            <v>-1.00000000000003E-4</v>
          </cell>
          <cell r="B42">
            <v>4.7446659338642602E-5</v>
          </cell>
          <cell r="C42">
            <v>-1.11670645066893E-4</v>
          </cell>
          <cell r="D42">
            <v>2.72850423439851E-5</v>
          </cell>
          <cell r="E42">
            <v>2.3935964631488101E-5</v>
          </cell>
          <cell r="F42">
            <v>2.3875139068129399E-5</v>
          </cell>
        </row>
        <row r="43">
          <cell r="A43">
            <v>0</v>
          </cell>
          <cell r="B43">
            <v>-4.0674724724995799E-5</v>
          </cell>
          <cell r="C43">
            <v>6.0003297959390703E-5</v>
          </cell>
          <cell r="D43">
            <v>2.3950377580190099E-6</v>
          </cell>
          <cell r="E43">
            <v>2.04104066749452E-5</v>
          </cell>
          <cell r="F43">
            <v>2.0454225057315101E-5</v>
          </cell>
        </row>
        <row r="44">
          <cell r="A44">
            <v>1.00000000000003E-4</v>
          </cell>
          <cell r="B44">
            <v>-1.80721066844205E-5</v>
          </cell>
          <cell r="C44">
            <v>1.7047691478986099E-4</v>
          </cell>
          <cell r="D44">
            <v>2.08989411319715E-5</v>
          </cell>
          <cell r="E44">
            <v>2.1046663757449901E-5</v>
          </cell>
          <cell r="F44">
            <v>2.1043529392575501E-5</v>
          </cell>
        </row>
        <row r="45">
          <cell r="A45">
            <v>-1.00000000000003E-4</v>
          </cell>
          <cell r="B45">
            <v>1.86830990717881E-5</v>
          </cell>
          <cell r="C45">
            <v>3.9276921131101297E-6</v>
          </cell>
          <cell r="D45">
            <v>6.4888570331497301E-6</v>
          </cell>
          <cell r="E45">
            <v>2.2699874791531701E-5</v>
          </cell>
          <cell r="F45">
            <v>2.26999149498293E-5</v>
          </cell>
        </row>
        <row r="46">
          <cell r="A46">
            <v>9.9999999999995898E-5</v>
          </cell>
          <cell r="B46">
            <v>2.66193200039853E-7</v>
          </cell>
          <cell r="C46">
            <v>1.2372565413021501E-4</v>
          </cell>
          <cell r="D46">
            <v>1.8969774742175799E-5</v>
          </cell>
          <cell r="E46">
            <v>2.0049632598849901E-5</v>
          </cell>
          <cell r="F46">
            <v>2.00658562220655E-5</v>
          </cell>
        </row>
        <row r="47">
          <cell r="A47">
            <v>0</v>
          </cell>
          <cell r="B47">
            <v>-2.1141963800784498E-5</v>
          </cell>
          <cell r="C47">
            <v>7.5683763767245304E-5</v>
          </cell>
          <cell r="D47">
            <v>1.2222141014433401E-5</v>
          </cell>
          <cell r="E47">
            <v>1.79219100465665E-5</v>
          </cell>
          <cell r="F47">
            <v>1.7984714299595502E-5</v>
          </cell>
        </row>
        <row r="48">
          <cell r="A48">
            <v>0</v>
          </cell>
          <cell r="B48">
            <v>-4.6893410137053198E-5</v>
          </cell>
          <cell r="C48">
            <v>1.8673562330341099E-4</v>
          </cell>
          <cell r="D48">
            <v>2.2803951156707499E-5</v>
          </cell>
          <cell r="E48">
            <v>1.5894048523855599E-5</v>
          </cell>
          <cell r="F48">
            <v>1.5967168714189701E-5</v>
          </cell>
        </row>
        <row r="49">
          <cell r="A49">
            <v>-3.9999999999999801E-4</v>
          </cell>
          <cell r="B49">
            <v>-3.8650797763512099E-4</v>
          </cell>
          <cell r="C49">
            <v>1.29006503271276E-5</v>
          </cell>
          <cell r="D49">
            <v>4.02860584996453E-5</v>
          </cell>
          <cell r="E49">
            <v>2.3219255389216301E-5</v>
          </cell>
          <cell r="F49">
            <v>2.31435247959134E-5</v>
          </cell>
        </row>
        <row r="50">
          <cell r="A50">
            <v>0</v>
          </cell>
          <cell r="B50">
            <v>1.08562390166818E-5</v>
          </cell>
          <cell r="C50">
            <v>1.6545181100811802E-5</v>
          </cell>
          <cell r="D50">
            <v>1.6793359514163699E-5</v>
          </cell>
          <cell r="E50">
            <v>2.17105852913669E-5</v>
          </cell>
          <cell r="F50">
            <v>2.17053576848844E-5</v>
          </cell>
        </row>
        <row r="51">
          <cell r="A51">
            <v>-3.0000000000000198E-4</v>
          </cell>
          <cell r="B51">
            <v>4.2343329702898798E-7</v>
          </cell>
          <cell r="C51">
            <v>-2.30285867385984E-4</v>
          </cell>
          <cell r="D51">
            <v>1.03659245632311E-5</v>
          </cell>
          <cell r="E51">
            <v>1.8064582237683798E-5</v>
          </cell>
          <cell r="F51">
            <v>1.8128887611733601E-5</v>
          </cell>
        </row>
        <row r="52">
          <cell r="A52">
            <v>-1.00000000000003E-4</v>
          </cell>
          <cell r="B52">
            <v>-1.4184732644057199E-6</v>
          </cell>
          <cell r="C52">
            <v>-1.705621592178E-6</v>
          </cell>
          <cell r="D52">
            <v>2.29332039074783E-5</v>
          </cell>
          <cell r="E52">
            <v>2.5942244944040501E-5</v>
          </cell>
          <cell r="F52">
            <v>2.5858959459051398E-5</v>
          </cell>
        </row>
        <row r="53">
          <cell r="A53">
            <v>-2.00000000000006E-4</v>
          </cell>
          <cell r="B53">
            <v>3.11872543979267E-5</v>
          </cell>
          <cell r="C53">
            <v>-1.9345302291267101E-4</v>
          </cell>
          <cell r="D53">
            <v>1.7121053188951599E-5</v>
          </cell>
          <cell r="E53">
            <v>2.1009176529861101E-5</v>
          </cell>
          <cell r="F53">
            <v>2.10141922533878E-5</v>
          </cell>
        </row>
        <row r="54">
          <cell r="A54">
            <v>2.00000000000006E-4</v>
          </cell>
          <cell r="B54">
            <v>-4.0598695650719802E-5</v>
          </cell>
          <cell r="C54">
            <v>2.32578589760659E-4</v>
          </cell>
          <cell r="D54">
            <v>8.8404807373673796E-6</v>
          </cell>
          <cell r="E54">
            <v>1.8228444880655199E-5</v>
          </cell>
          <cell r="F54">
            <v>1.8293259505050199E-5</v>
          </cell>
        </row>
        <row r="55">
          <cell r="A55">
            <v>1.9999999999999901E-4</v>
          </cell>
          <cell r="B55">
            <v>-3.6308245658268499E-6</v>
          </cell>
          <cell r="C55">
            <v>3.1273358200203201E-4</v>
          </cell>
          <cell r="D55">
            <v>3.6125637389857302E-5</v>
          </cell>
          <cell r="E55">
            <v>2.1982386351915599E-5</v>
          </cell>
          <cell r="F55">
            <v>2.1934210235153E-5</v>
          </cell>
        </row>
        <row r="56">
          <cell r="A56">
            <v>0</v>
          </cell>
          <cell r="B56">
            <v>3.9727774407999504E-6</v>
          </cell>
          <cell r="C56">
            <v>2.7456717475591301E-5</v>
          </cell>
          <cell r="D56">
            <v>1.6359545720506301E-5</v>
          </cell>
          <cell r="E56">
            <v>2.0482495467215698E-5</v>
          </cell>
          <cell r="F56">
            <v>2.0497221086124299E-5</v>
          </cell>
        </row>
        <row r="57">
          <cell r="A57">
            <v>-2.00000000000006E-4</v>
          </cell>
          <cell r="B57">
            <v>3.9896901393630499E-5</v>
          </cell>
          <cell r="C57">
            <v>-2.08343356398817E-4</v>
          </cell>
          <cell r="D57">
            <v>1.7262253231548701E-5</v>
          </cell>
          <cell r="E57">
            <v>2.2509631561936301E-5</v>
          </cell>
          <cell r="F57">
            <v>2.2491047703594501E-5</v>
          </cell>
        </row>
        <row r="58">
          <cell r="A58">
            <v>0</v>
          </cell>
          <cell r="B58">
            <v>-4.3892513612872201E-6</v>
          </cell>
          <cell r="C58">
            <v>3.9996664026298697E-5</v>
          </cell>
          <cell r="D58">
            <v>1.67699538053063E-5</v>
          </cell>
          <cell r="E58">
            <v>1.9305104745516899E-5</v>
          </cell>
          <cell r="F58">
            <v>1.93373046631361E-5</v>
          </cell>
        </row>
        <row r="59">
          <cell r="A59">
            <v>5.0000000000000001E-4</v>
          </cell>
          <cell r="B59">
            <v>3.5472037495785702E-4</v>
          </cell>
          <cell r="C59">
            <v>1.9430037390647201E-4</v>
          </cell>
          <cell r="D59">
            <v>-6.5756118129280697E-6</v>
          </cell>
          <cell r="E59">
            <v>2.09847127424297E-5</v>
          </cell>
          <cell r="F59">
            <v>2.1037575779888E-5</v>
          </cell>
        </row>
        <row r="60">
          <cell r="A60">
            <v>0</v>
          </cell>
          <cell r="B60">
            <v>-1.47850838957915E-5</v>
          </cell>
          <cell r="C60">
            <v>6.4111144534670795E-5</v>
          </cell>
          <cell r="D60">
            <v>1.1382162232754E-5</v>
          </cell>
          <cell r="E60">
            <v>1.5694319872628201E-5</v>
          </cell>
          <cell r="F60">
            <v>1.5793422962429301E-5</v>
          </cell>
        </row>
        <row r="61">
          <cell r="A61">
            <v>9.9999999999995898E-5</v>
          </cell>
          <cell r="B61">
            <v>-9.2694178826391999E-6</v>
          </cell>
          <cell r="C61">
            <v>9.5662669625551602E-5</v>
          </cell>
          <cell r="D61">
            <v>7.2697439873470502E-6</v>
          </cell>
          <cell r="E61">
            <v>2.22147619939299E-5</v>
          </cell>
          <cell r="F61">
            <v>2.2220776492038298E-5</v>
          </cell>
        </row>
        <row r="62">
          <cell r="A62">
            <v>1.00000000000003E-4</v>
          </cell>
          <cell r="B62">
            <v>1.37240180582549E-5</v>
          </cell>
          <cell r="C62">
            <v>9.9177120892417797E-5</v>
          </cell>
          <cell r="D62">
            <v>1.13713846163289E-5</v>
          </cell>
          <cell r="E62">
            <v>1.9683161953864701E-5</v>
          </cell>
          <cell r="F62">
            <v>1.9720300901935199E-5</v>
          </cell>
        </row>
        <row r="63">
          <cell r="A63">
            <v>-1.00000000000003E-4</v>
          </cell>
          <cell r="B63">
            <v>-9.7925809633463905E-5</v>
          </cell>
          <cell r="C63">
            <v>4.87988344902185E-5</v>
          </cell>
          <cell r="D63">
            <v>2.5723303378518E-5</v>
          </cell>
          <cell r="E63">
            <v>2.4816930682927302E-5</v>
          </cell>
          <cell r="F63">
            <v>2.4745543443673201E-5</v>
          </cell>
        </row>
        <row r="64">
          <cell r="A64">
            <v>0</v>
          </cell>
          <cell r="B64">
            <v>2.8952823733076E-7</v>
          </cell>
          <cell r="C64">
            <v>3.021035707684E-5</v>
          </cell>
          <cell r="D64">
            <v>1.6113958325256901E-5</v>
          </cell>
          <cell r="E64">
            <v>2.5772480784473299E-5</v>
          </cell>
          <cell r="F64">
            <v>2.5705493132375099E-5</v>
          </cell>
        </row>
        <row r="65">
          <cell r="A65">
            <v>0</v>
          </cell>
          <cell r="B65">
            <v>4.79379091791961E-5</v>
          </cell>
          <cell r="C65">
            <v>-2.7303638601494499E-5</v>
          </cell>
          <cell r="D65">
            <v>1.71113369246879E-5</v>
          </cell>
          <cell r="E65">
            <v>2.3552990989308799E-5</v>
          </cell>
          <cell r="F65">
            <v>2.3518495857206601E-5</v>
          </cell>
        </row>
        <row r="66">
          <cell r="A66">
            <v>-1.9999999999999199E-4</v>
          </cell>
          <cell r="B66">
            <v>-1.5166750942710099E-5</v>
          </cell>
          <cell r="C66">
            <v>-1.5557878372230601E-4</v>
          </cell>
          <cell r="D66">
            <v>-1.84279483706092E-7</v>
          </cell>
          <cell r="E66">
            <v>2.0209443178086002E-5</v>
          </cell>
          <cell r="F66">
            <v>2.02615511589038E-5</v>
          </cell>
        </row>
        <row r="67">
          <cell r="A67">
            <v>5.9999999999999604E-4</v>
          </cell>
          <cell r="B67">
            <v>9.1536893999157796E-5</v>
          </cell>
          <cell r="C67">
            <v>4.9193931591834405E-4</v>
          </cell>
          <cell r="D67">
            <v>4.6388093998266097E-5</v>
          </cell>
          <cell r="E67">
            <v>1.5995375303383299E-5</v>
          </cell>
          <cell r="F67">
            <v>1.6019679140617299E-5</v>
          </cell>
        </row>
        <row r="68">
          <cell r="A68">
            <v>3.9999999999999801E-4</v>
          </cell>
          <cell r="B68">
            <v>-5.80278074798608E-5</v>
          </cell>
          <cell r="C68">
            <v>4.7083471957386799E-4</v>
          </cell>
          <cell r="D68">
            <v>3.4006714981322302E-5</v>
          </cell>
          <cell r="E68">
            <v>1.88532197331421E-5</v>
          </cell>
          <cell r="F68">
            <v>1.8857914624778701E-5</v>
          </cell>
        </row>
        <row r="69">
          <cell r="A69">
            <v>8.0000000000000199E-4</v>
          </cell>
          <cell r="B69">
            <v>1.81038658891521E-4</v>
          </cell>
          <cell r="C69">
            <v>6.0719218422646795E-4</v>
          </cell>
          <cell r="D69">
            <v>7.5054282769637895E-5</v>
          </cell>
          <cell r="E69">
            <v>2.52632196413887E-5</v>
          </cell>
          <cell r="F69">
            <v>2.5086081530457299E-5</v>
          </cell>
        </row>
        <row r="70">
          <cell r="A70">
            <v>2.9999999999999499E-4</v>
          </cell>
          <cell r="B70">
            <v>1.60960384208939E-4</v>
          </cell>
          <cell r="C70">
            <v>8.2930604723835196E-5</v>
          </cell>
          <cell r="D70">
            <v>5.33337089978983E-5</v>
          </cell>
          <cell r="E70">
            <v>3.0284007337888699E-5</v>
          </cell>
          <cell r="F70">
            <v>3.0072356101512701E-5</v>
          </cell>
        </row>
        <row r="71">
          <cell r="A71">
            <v>5.0000000000000001E-4</v>
          </cell>
          <cell r="B71">
            <v>1.3200217855532701E-4</v>
          </cell>
          <cell r="C71">
            <v>4.57883318663026E-4</v>
          </cell>
          <cell r="D71">
            <v>1.7291975576911499E-5</v>
          </cell>
          <cell r="E71">
            <v>2.7960703237379299E-5</v>
          </cell>
          <cell r="F71">
            <v>2.78573513842255E-5</v>
          </cell>
        </row>
        <row r="72">
          <cell r="A72">
            <v>6.0000000000000298E-4</v>
          </cell>
          <cell r="B72">
            <v>5.5324694636804201E-5</v>
          </cell>
          <cell r="C72">
            <v>5.06961408047208E-4</v>
          </cell>
          <cell r="D72">
            <v>9.9383490442025398E-6</v>
          </cell>
          <cell r="E72">
            <v>1.7995616010926499E-5</v>
          </cell>
          <cell r="F72">
            <v>1.80618495880653E-5</v>
          </cell>
        </row>
        <row r="73">
          <cell r="A73">
            <v>3.9999999999999801E-4</v>
          </cell>
          <cell r="B73">
            <v>7.6583320938415893E-5</v>
          </cell>
          <cell r="C73">
            <v>3.8157056250851001E-4</v>
          </cell>
          <cell r="D73">
            <v>2.7462420042028001E-5</v>
          </cell>
          <cell r="E73">
            <v>1.90905298859906E-5</v>
          </cell>
          <cell r="F73">
            <v>1.9104646007203499E-5</v>
          </cell>
        </row>
        <row r="74">
          <cell r="A74">
            <v>1.1000000000000001E-3</v>
          </cell>
          <cell r="B74">
            <v>7.5154082831691395E-4</v>
          </cell>
          <cell r="C74">
            <v>1.5866613554127901E-4</v>
          </cell>
          <cell r="D74">
            <v>9.9961845489682593E-5</v>
          </cell>
          <cell r="E74">
            <v>2.2632086063088801E-5</v>
          </cell>
          <cell r="F74">
            <v>2.2445942470747E-5</v>
          </cell>
        </row>
        <row r="75">
          <cell r="A75">
            <v>0</v>
          </cell>
          <cell r="B75">
            <v>-1.4252084744253499E-4</v>
          </cell>
          <cell r="C75">
            <v>1.5088391483527599E-4</v>
          </cell>
          <cell r="D75">
            <v>1.6772303420241001E-5</v>
          </cell>
          <cell r="E75">
            <v>1.6043408587310699E-5</v>
          </cell>
          <cell r="F75">
            <v>1.6126289840857001E-5</v>
          </cell>
        </row>
        <row r="76">
          <cell r="A76">
            <v>1.1999999999999999E-3</v>
          </cell>
          <cell r="B76">
            <v>2.6287796324306E-3</v>
          </cell>
          <cell r="C76">
            <v>-1.4447547910493E-3</v>
          </cell>
          <cell r="D76">
            <v>3.1046034072431197E-5</v>
          </cell>
          <cell r="E76">
            <v>-1.44757517500289E-5</v>
          </cell>
          <cell r="F76">
            <v>-1.3947201370817701E-5</v>
          </cell>
        </row>
        <row r="77">
          <cell r="A77">
            <v>1.4E-3</v>
          </cell>
          <cell r="B77">
            <v>1.6165771679028801E-3</v>
          </cell>
          <cell r="C77">
            <v>-2.7994348987839902E-4</v>
          </cell>
          <cell r="D77">
            <v>3.89556271917957E-5</v>
          </cell>
          <cell r="E77">
            <v>2.0599216609009799E-5</v>
          </cell>
          <cell r="F77">
            <v>2.05668658506477E-5</v>
          </cell>
        </row>
        <row r="78">
          <cell r="A78">
            <v>-1.40000000000001E-3</v>
          </cell>
          <cell r="B78">
            <v>-6.6722449384238496E-4</v>
          </cell>
          <cell r="C78">
            <v>-6.6036570769921401E-4</v>
          </cell>
          <cell r="D78">
            <v>-7.19350038175193E-6</v>
          </cell>
          <cell r="E78">
            <v>9.34482637714418E-7</v>
          </cell>
          <cell r="F78">
            <v>1.30015955275623E-6</v>
          </cell>
        </row>
        <row r="79">
          <cell r="A79">
            <v>-1E-3</v>
          </cell>
          <cell r="B79">
            <v>-2.5355189268048902E-4</v>
          </cell>
          <cell r="C79">
            <v>-8.1470282634195498E-4</v>
          </cell>
          <cell r="D79">
            <v>5.75464585762006E-5</v>
          </cell>
          <cell r="E79">
            <v>2.1890175325866E-5</v>
          </cell>
          <cell r="F79">
            <v>2.1800523773717501E-5</v>
          </cell>
        </row>
        <row r="80">
          <cell r="A80">
            <v>-1.1999999999999899E-3</v>
          </cell>
          <cell r="B80">
            <v>-1.0242568214312499E-3</v>
          </cell>
          <cell r="C80">
            <v>-2.9835354641164603E-4</v>
          </cell>
          <cell r="D80">
            <v>1.05942728516058E-4</v>
          </cell>
          <cell r="E80">
            <v>4.12739994045306E-6</v>
          </cell>
          <cell r="F80">
            <v>4.21683471110973E-6</v>
          </cell>
        </row>
        <row r="81">
          <cell r="A81">
            <v>-7.0000000000000596E-4</v>
          </cell>
          <cell r="B81">
            <v>-2.5019431333266903E-4</v>
          </cell>
          <cell r="C81">
            <v>-4.0538923557884899E-4</v>
          </cell>
          <cell r="D81">
            <v>3.5351709368864797E-5</v>
          </cell>
          <cell r="E81">
            <v>2.1837070838348799E-5</v>
          </cell>
          <cell r="F81">
            <v>2.17927031598297E-5</v>
          </cell>
        </row>
        <row r="82">
          <cell r="A82">
            <v>-7.0000000000000596E-4</v>
          </cell>
          <cell r="B82">
            <v>-8.7451898866633103E-5</v>
          </cell>
          <cell r="C82">
            <v>-6.7064117908368596E-4</v>
          </cell>
          <cell r="D82">
            <v>4.8349523108804599E-5</v>
          </cell>
          <cell r="E82">
            <v>2.4051931398938499E-5</v>
          </cell>
          <cell r="F82">
            <v>2.3947109153917899E-5</v>
          </cell>
        </row>
        <row r="83">
          <cell r="A83">
            <v>5.0000000000000001E-4</v>
          </cell>
          <cell r="B83">
            <v>1.53730686156593E-5</v>
          </cell>
          <cell r="C83">
            <v>5.1986822250868004E-4</v>
          </cell>
          <cell r="D83">
            <v>3.9156700437815898E-5</v>
          </cell>
          <cell r="E83">
            <v>2.67786352281196E-5</v>
          </cell>
          <cell r="F83">
            <v>2.66498548876767E-5</v>
          </cell>
        </row>
        <row r="84">
          <cell r="A84">
            <v>-2.9999999999998799E-4</v>
          </cell>
          <cell r="B84">
            <v>-1.7670803722686402E-5</v>
          </cell>
          <cell r="C84">
            <v>-2.3172884132971599E-4</v>
          </cell>
          <cell r="D84">
            <v>2.1245834146348501E-5</v>
          </cell>
          <cell r="E84">
            <v>1.3077528886020899E-5</v>
          </cell>
          <cell r="F84">
            <v>1.31975382614157E-5</v>
          </cell>
        </row>
        <row r="85">
          <cell r="A85">
            <v>3.9999999999999801E-4</v>
          </cell>
          <cell r="B85">
            <v>1.5046092446091799E-4</v>
          </cell>
          <cell r="C85">
            <v>3.2093106326617501E-4</v>
          </cell>
          <cell r="D85">
            <v>5.4571874337556203E-5</v>
          </cell>
          <cell r="E85">
            <v>1.5915445750745701E-5</v>
          </cell>
          <cell r="F85">
            <v>1.59245986201389E-5</v>
          </cell>
        </row>
        <row r="86">
          <cell r="A86">
            <v>7.9999999999999505E-4</v>
          </cell>
          <cell r="B86">
            <v>3.7802998114551802E-4</v>
          </cell>
          <cell r="C86">
            <v>4.2148414249454201E-4</v>
          </cell>
          <cell r="D86">
            <v>5.99259642458705E-5</v>
          </cell>
          <cell r="E86">
            <v>5.0059841405472304E-6</v>
          </cell>
          <cell r="F86">
            <v>5.1739427897669297E-6</v>
          </cell>
        </row>
        <row r="87">
          <cell r="A87">
            <v>-3.0000000000000903E-4</v>
          </cell>
          <cell r="B87">
            <v>-4.2005478051427702E-4</v>
          </cell>
          <cell r="C87">
            <v>1.37074049849356E-4</v>
          </cell>
          <cell r="D87">
            <v>3.3815574009222702E-5</v>
          </cell>
          <cell r="E87">
            <v>2.0548059474185898E-5</v>
          </cell>
          <cell r="F87">
            <v>2.05267998056055E-5</v>
          </cell>
        </row>
        <row r="88">
          <cell r="A88">
            <v>1.4E-3</v>
          </cell>
          <cell r="B88">
            <v>5.1855872525400802E-4</v>
          </cell>
          <cell r="C88">
            <v>8.2956525360673597E-4</v>
          </cell>
          <cell r="D88">
            <v>5.3191569981153502E-5</v>
          </cell>
          <cell r="E88">
            <v>2.18841367572473E-5</v>
          </cell>
          <cell r="F88">
            <v>2.1803302387071299E-5</v>
          </cell>
        </row>
        <row r="89">
          <cell r="A89">
            <v>8.0000000000000199E-4</v>
          </cell>
          <cell r="B89">
            <v>8.1126630072013097E-6</v>
          </cell>
          <cell r="C89">
            <v>8.32018266577473E-4</v>
          </cell>
          <cell r="D89">
            <v>6.1301104789712702E-5</v>
          </cell>
          <cell r="E89">
            <v>2.7880306952282799E-5</v>
          </cell>
          <cell r="F89">
            <v>2.7690049080024601E-5</v>
          </cell>
        </row>
        <row r="90">
          <cell r="A90">
            <v>1.2999999999999999E-3</v>
          </cell>
          <cell r="B90">
            <v>1.0734212896528199E-3</v>
          </cell>
          <cell r="C90">
            <v>7.36958723001192E-5</v>
          </cell>
          <cell r="D90">
            <v>5.2460741039948401E-5</v>
          </cell>
          <cell r="E90">
            <v>3.3495015658675098E-5</v>
          </cell>
          <cell r="F90">
            <v>3.3235214713158199E-5</v>
          </cell>
        </row>
        <row r="91">
          <cell r="A91">
            <v>-1.0000000000001001E-4</v>
          </cell>
          <cell r="B91">
            <v>-5.3997206380017402E-4</v>
          </cell>
          <cell r="C91">
            <v>5.7973998779756305E-4</v>
          </cell>
          <cell r="D91">
            <v>6.6546459656246101E-6</v>
          </cell>
          <cell r="E91">
            <v>1.6210453609355699E-6</v>
          </cell>
          <cell r="F91">
            <v>1.94831380821407E-6</v>
          </cell>
        </row>
        <row r="92">
          <cell r="A92">
            <v>-3.0000000000000198E-4</v>
          </cell>
          <cell r="B92">
            <v>-2.9831388202830302E-4</v>
          </cell>
          <cell r="C92">
            <v>-1.9870622303203202E-5</v>
          </cell>
          <cell r="D92">
            <v>9.7084799664838505E-6</v>
          </cell>
          <cell r="E92">
            <v>1.64310643440064E-5</v>
          </cell>
          <cell r="F92">
            <v>1.65220711649527E-5</v>
          </cell>
        </row>
        <row r="93">
          <cell r="A93">
            <v>1.9999999999999901E-4</v>
          </cell>
          <cell r="B93">
            <v>-1.7363658397821601E-4</v>
          </cell>
          <cell r="C93">
            <v>4.1078946175269001E-4</v>
          </cell>
          <cell r="D93">
            <v>3.61071768664089E-5</v>
          </cell>
          <cell r="E93">
            <v>2.8370395575679198E-5</v>
          </cell>
          <cell r="F93">
            <v>2.82229881760682E-5</v>
          </cell>
        </row>
        <row r="94">
          <cell r="A94">
            <v>-2.9999999999999499E-4</v>
          </cell>
          <cell r="B94">
            <v>4.1802690872071497E-5</v>
          </cell>
          <cell r="C94">
            <v>-2.7455376337275002E-4</v>
          </cell>
          <cell r="D94">
            <v>6.7652703198146499E-6</v>
          </cell>
          <cell r="E94">
            <v>2.2027856923639101E-5</v>
          </cell>
          <cell r="F94">
            <v>2.2037786404439099E-5</v>
          </cell>
        </row>
        <row r="95">
          <cell r="A95">
            <v>0</v>
          </cell>
          <cell r="B95">
            <v>-6.4904745089878197E-5</v>
          </cell>
          <cell r="C95">
            <v>1.2741057101177901E-4</v>
          </cell>
          <cell r="D95">
            <v>1.11330071616766E-5</v>
          </cell>
          <cell r="E95">
            <v>1.9224060448681499E-5</v>
          </cell>
          <cell r="F95">
            <v>1.9268811230911499E-5</v>
          </cell>
        </row>
        <row r="96">
          <cell r="A96">
            <v>0</v>
          </cell>
          <cell r="B96">
            <v>-1.5142716238807501E-6</v>
          </cell>
          <cell r="C96">
            <v>2.8036123661412799E-5</v>
          </cell>
          <cell r="D96">
            <v>1.2084544560496E-5</v>
          </cell>
          <cell r="E96">
            <v>2.32087159601176E-5</v>
          </cell>
          <cell r="F96">
            <v>2.3189640031069699E-5</v>
          </cell>
        </row>
        <row r="97">
          <cell r="A97">
            <v>2.9999999999999499E-4</v>
          </cell>
          <cell r="B97">
            <v>-3.7408422406089597E-5</v>
          </cell>
          <cell r="C97">
            <v>4.5438266887102798E-4</v>
          </cell>
          <cell r="D97">
            <v>1.83701007399658E-5</v>
          </cell>
          <cell r="E97">
            <v>2.0012111968526201E-5</v>
          </cell>
          <cell r="F97">
            <v>2.00301198702669E-5</v>
          </cell>
        </row>
        <row r="98">
          <cell r="A98">
            <v>1.2999999999999999E-3</v>
          </cell>
          <cell r="B98">
            <v>7.6417746663596001E-4</v>
          </cell>
          <cell r="C98">
            <v>5.6073759660637103E-4</v>
          </cell>
          <cell r="D98">
            <v>1.8108677187180799E-5</v>
          </cell>
          <cell r="E98">
            <v>8.8278570956515205E-6</v>
          </cell>
          <cell r="F98">
            <v>9.0201895251021806E-6</v>
          </cell>
        </row>
        <row r="99">
          <cell r="A99">
            <v>-5.0000000000000001E-4</v>
          </cell>
          <cell r="B99">
            <v>-5.6325523138760398E-4</v>
          </cell>
          <cell r="C99">
            <v>-1.0143835491834501E-5</v>
          </cell>
          <cell r="D99">
            <v>5.62861388187185E-5</v>
          </cell>
          <cell r="E99">
            <v>1.2042219930162401E-5</v>
          </cell>
          <cell r="F99">
            <v>1.2108128009380101E-5</v>
          </cell>
        </row>
        <row r="100">
          <cell r="A100">
            <v>1.9999999999999199E-4</v>
          </cell>
          <cell r="B100">
            <v>4.5902718665831803E-5</v>
          </cell>
          <cell r="C100">
            <v>1.30495693456814E-4</v>
          </cell>
          <cell r="D100">
            <v>1.87320444347724E-5</v>
          </cell>
          <cell r="E100">
            <v>2.4617266631021202E-5</v>
          </cell>
          <cell r="F100">
            <v>2.4562986425017999E-5</v>
          </cell>
        </row>
        <row r="101">
          <cell r="A101">
            <v>1.0000000000001001E-4</v>
          </cell>
          <cell r="B101">
            <v>5.2555969779123102E-5</v>
          </cell>
          <cell r="C101">
            <v>4.5549141313815E-5</v>
          </cell>
          <cell r="D101">
            <v>2.7168305513700901E-5</v>
          </cell>
          <cell r="E101">
            <v>2.0559720708730201E-5</v>
          </cell>
          <cell r="F101">
            <v>2.0551595072300199E-5</v>
          </cell>
        </row>
        <row r="102">
          <cell r="A102">
            <v>0</v>
          </cell>
          <cell r="B102">
            <v>9.7815927632746602E-5</v>
          </cell>
          <cell r="C102">
            <v>-5.9952470070236701E-5</v>
          </cell>
          <cell r="D102">
            <v>2.3950946529186501E-5</v>
          </cell>
          <cell r="E102">
            <v>2.76262566361059E-5</v>
          </cell>
          <cell r="F102">
            <v>2.7514763323191101E-5</v>
          </cell>
        </row>
        <row r="103">
          <cell r="A103">
            <v>0</v>
          </cell>
          <cell r="B103">
            <v>2.6815739372995198E-5</v>
          </cell>
          <cell r="C103">
            <v>2.5647985880623101E-5</v>
          </cell>
          <cell r="D103">
            <v>2.87566827825575E-5</v>
          </cell>
          <cell r="E103">
            <v>2.44561454659251E-5</v>
          </cell>
          <cell r="F103">
            <v>2.4384288541092301E-5</v>
          </cell>
        </row>
        <row r="104">
          <cell r="A104">
            <v>2.00000000000006E-4</v>
          </cell>
          <cell r="B104">
            <v>8.0820466491946893E-5</v>
          </cell>
          <cell r="C104">
            <v>1.7088329198865199E-4</v>
          </cell>
          <cell r="D104">
            <v>1.8002731690959399E-5</v>
          </cell>
          <cell r="E104">
            <v>2.27453428481754E-5</v>
          </cell>
          <cell r="F104">
            <v>2.2721612824449601E-5</v>
          </cell>
        </row>
        <row r="105">
          <cell r="A105">
            <v>5.0000000000000001E-4</v>
          </cell>
          <cell r="B105">
            <v>3.5323811779735398E-4</v>
          </cell>
          <cell r="C105">
            <v>1.31269848258902E-4</v>
          </cell>
          <cell r="D105">
            <v>2.8187642226449199E-5</v>
          </cell>
          <cell r="E105">
            <v>2.3661492576387999E-5</v>
          </cell>
          <cell r="F105">
            <v>2.3603124236901698E-5</v>
          </cell>
        </row>
        <row r="106">
          <cell r="A106">
            <v>3.0000000000000198E-4</v>
          </cell>
          <cell r="B106">
            <v>2.7861747506876899E-5</v>
          </cell>
          <cell r="C106">
            <v>3.27762492005087E-4</v>
          </cell>
          <cell r="D106">
            <v>2.5858245449493299E-5</v>
          </cell>
          <cell r="E106">
            <v>2.3568225187756299E-5</v>
          </cell>
          <cell r="F106">
            <v>2.3515972253326501E-5</v>
          </cell>
        </row>
        <row r="107">
          <cell r="A107">
            <v>1.00000000000001E-3</v>
          </cell>
          <cell r="B107">
            <v>5.7852268058767101E-4</v>
          </cell>
          <cell r="C107">
            <v>3.45470980130737E-4</v>
          </cell>
          <cell r="D107">
            <v>2.7149135954988201E-5</v>
          </cell>
          <cell r="E107">
            <v>3.2105041899563597E-5</v>
          </cell>
          <cell r="F107">
            <v>3.1917542904435898E-5</v>
          </cell>
        </row>
        <row r="108">
          <cell r="A108">
            <v>-1.00000000000003E-4</v>
          </cell>
          <cell r="B108">
            <v>-8.6642230448914903E-5</v>
          </cell>
          <cell r="C108">
            <v>8.1110616857272904E-6</v>
          </cell>
          <cell r="D108">
            <v>2.5142489270161899E-5</v>
          </cell>
          <cell r="E108">
            <v>2.2272267238433202E-5</v>
          </cell>
          <cell r="F108">
            <v>2.2241586948269399E-5</v>
          </cell>
        </row>
        <row r="109">
          <cell r="A109">
            <v>3.9999999999999801E-4</v>
          </cell>
          <cell r="B109">
            <v>-1.6761600410914001E-5</v>
          </cell>
          <cell r="C109">
            <v>4.4103882117225703E-4</v>
          </cell>
          <cell r="D109">
            <v>3.5561053634508002E-5</v>
          </cell>
          <cell r="E109">
            <v>2.1188705351847799E-5</v>
          </cell>
          <cell r="F109">
            <v>2.11539937899968E-5</v>
          </cell>
        </row>
        <row r="110">
          <cell r="A110">
            <v>2.00000000000006E-4</v>
          </cell>
          <cell r="B110">
            <v>1.6294845390693301E-4</v>
          </cell>
          <cell r="C110">
            <v>9.1913599929637095E-5</v>
          </cell>
          <cell r="D110">
            <v>1.6373912615893999E-5</v>
          </cell>
          <cell r="E110">
            <v>2.6423678405672799E-5</v>
          </cell>
          <cell r="F110">
            <v>2.6346050567040099E-5</v>
          </cell>
        </row>
        <row r="111">
          <cell r="A111">
            <v>8.0000000000000199E-4</v>
          </cell>
          <cell r="B111">
            <v>3.2420303557679998E-4</v>
          </cell>
          <cell r="C111">
            <v>4.8430782972274202E-4</v>
          </cell>
          <cell r="D111">
            <v>8.4673483966953997E-6</v>
          </cell>
          <cell r="E111">
            <v>2.09313356566574E-5</v>
          </cell>
          <cell r="F111">
            <v>2.0954895378675699E-5</v>
          </cell>
        </row>
        <row r="112">
          <cell r="A112">
            <v>-7.9999999999999505E-4</v>
          </cell>
          <cell r="B112">
            <v>-5.80310377001814E-4</v>
          </cell>
          <cell r="C112">
            <v>-2.6181240269177602E-4</v>
          </cell>
          <cell r="D112">
            <v>1.3867667347543601E-5</v>
          </cell>
          <cell r="E112">
            <v>2.82136198766649E-5</v>
          </cell>
          <cell r="F112">
            <v>2.8113197038622601E-5</v>
          </cell>
        </row>
        <row r="113">
          <cell r="A113">
            <v>3.0000000000000198E-4</v>
          </cell>
          <cell r="B113">
            <v>3.2894116946465302E-5</v>
          </cell>
          <cell r="C113">
            <v>3.2250257604523599E-4</v>
          </cell>
          <cell r="D113">
            <v>3.0683378207942399E-5</v>
          </cell>
          <cell r="E113">
            <v>1.9690955806773599E-5</v>
          </cell>
          <cell r="F113">
            <v>1.96892894903906E-5</v>
          </cell>
        </row>
        <row r="114">
          <cell r="A114">
            <v>6.0000000000000298E-4</v>
          </cell>
          <cell r="B114">
            <v>-1.0139870391437399E-4</v>
          </cell>
          <cell r="C114">
            <v>7.2131035702967998E-4</v>
          </cell>
          <cell r="D114">
            <v>3.8850748151763403E-5</v>
          </cell>
          <cell r="E114">
            <v>2.0074202290547399E-5</v>
          </cell>
          <cell r="F114">
            <v>2.0050220224282E-5</v>
          </cell>
        </row>
        <row r="115">
          <cell r="A115">
            <v>8.9999999999999802E-4</v>
          </cell>
          <cell r="B115">
            <v>6.7386571643408301E-4</v>
          </cell>
          <cell r="C115">
            <v>2.24366625300272E-4</v>
          </cell>
          <cell r="D115">
            <v>-1.6507596400089001E-6</v>
          </cell>
          <cell r="E115">
            <v>3.33194730042383E-5</v>
          </cell>
          <cell r="F115">
            <v>3.3170791527552197E-5</v>
          </cell>
        </row>
        <row r="116">
          <cell r="A116">
            <v>-3.0000000000000502E-4</v>
          </cell>
          <cell r="B116">
            <v>-4.2580758855310501E-4</v>
          </cell>
          <cell r="C116">
            <v>1.49159122503041E-4</v>
          </cell>
          <cell r="D116">
            <v>3.4133204134250202E-6</v>
          </cell>
          <cell r="E116">
            <v>1.3128038991212E-5</v>
          </cell>
          <cell r="F116">
            <v>1.32829840316174E-5</v>
          </cell>
        </row>
        <row r="117">
          <cell r="A117">
            <v>3.0000000000000198E-4</v>
          </cell>
          <cell r="B117">
            <v>-7.1226142698415406E-5</v>
          </cell>
          <cell r="C117">
            <v>3.8841674508430002E-4</v>
          </cell>
          <cell r="D117">
            <v>2.9124736797335801E-5</v>
          </cell>
          <cell r="E117">
            <v>1.3618477891252399E-5</v>
          </cell>
          <cell r="F117">
            <v>1.37142986874369E-5</v>
          </cell>
        </row>
        <row r="118">
          <cell r="A118">
            <v>-3.0000000000000198E-4</v>
          </cell>
          <cell r="B118">
            <v>2.6816235695632501E-5</v>
          </cell>
          <cell r="C118">
            <v>-2.8808415415952502E-4</v>
          </cell>
          <cell r="D118">
            <v>2.5088901687923601E-5</v>
          </cell>
          <cell r="E118">
            <v>2.2703528984618999E-5</v>
          </cell>
          <cell r="F118">
            <v>2.2666254323670999E-5</v>
          </cell>
        </row>
        <row r="119">
          <cell r="A119">
            <v>-7.9999999999999895E-4</v>
          </cell>
          <cell r="B119">
            <v>-2.06914794467293E-4</v>
          </cell>
          <cell r="C119">
            <v>-5.8595436940913498E-4</v>
          </cell>
          <cell r="D119">
            <v>2.4097446570604101E-5</v>
          </cell>
          <cell r="E119">
            <v>1.68967486435982E-5</v>
          </cell>
          <cell r="F119">
            <v>1.6951696073682899E-5</v>
          </cell>
        </row>
        <row r="120">
          <cell r="A120">
            <v>3.9999999999999801E-4</v>
          </cell>
          <cell r="B120">
            <v>4.2460622560323299E-4</v>
          </cell>
          <cell r="C120">
            <v>-3.7821086044702202E-5</v>
          </cell>
          <cell r="D120">
            <v>1.14175768703584E-5</v>
          </cell>
          <cell r="E120">
            <v>2.48940427626683E-5</v>
          </cell>
          <cell r="F120">
            <v>2.4850113238155399E-5</v>
          </cell>
        </row>
        <row r="121">
          <cell r="A121">
            <v>-5.9999999999999604E-4</v>
          </cell>
          <cell r="B121">
            <v>-3.4374936849561598E-4</v>
          </cell>
          <cell r="C121">
            <v>-2.27932735173694E-4</v>
          </cell>
          <cell r="D121">
            <v>2.88157733399081E-5</v>
          </cell>
          <cell r="E121">
            <v>2.1792670479542001E-5</v>
          </cell>
          <cell r="F121">
            <v>2.17620850062642E-5</v>
          </cell>
        </row>
        <row r="122">
          <cell r="A122">
            <v>0</v>
          </cell>
          <cell r="B122">
            <v>9.2393375687010697E-5</v>
          </cell>
          <cell r="C122">
            <v>-1.0392975123398299E-4</v>
          </cell>
          <cell r="D122">
            <v>1.1851882430195999E-5</v>
          </cell>
          <cell r="E122">
            <v>1.9305733862236502E-5</v>
          </cell>
          <cell r="F122">
            <v>1.9347775467500499E-5</v>
          </cell>
        </row>
        <row r="123">
          <cell r="A123">
            <v>1.00000000000003E-4</v>
          </cell>
          <cell r="B123">
            <v>-3.5825130126255301E-5</v>
          </cell>
          <cell r="C123">
            <v>1.7839583310008699E-4</v>
          </cell>
          <cell r="D123">
            <v>3.6538872424240301E-5</v>
          </cell>
          <cell r="E123">
            <v>1.8950255592250001E-5</v>
          </cell>
          <cell r="F123">
            <v>1.89483703646352E-5</v>
          </cell>
        </row>
        <row r="124">
          <cell r="A124">
            <v>-2.9999999999999802E-4</v>
          </cell>
          <cell r="B124">
            <v>-2.6115292593025902E-5</v>
          </cell>
          <cell r="C124">
            <v>-2.6855149041368997E-4</v>
          </cell>
          <cell r="D124">
            <v>1.6566700721239198E-5</v>
          </cell>
          <cell r="E124">
            <v>3.1561893360645102E-5</v>
          </cell>
          <cell r="F124">
            <v>3.1404032612458503E-5</v>
          </cell>
        </row>
        <row r="125">
          <cell r="A125">
            <v>2.0000000000000199E-4</v>
          </cell>
          <cell r="B125">
            <v>2.9314194789926899E-5</v>
          </cell>
          <cell r="C125">
            <v>1.6118750313822599E-4</v>
          </cell>
          <cell r="D125">
            <v>2.4866215789097602E-5</v>
          </cell>
          <cell r="E125">
            <v>1.8722507986634898E-5</v>
          </cell>
          <cell r="F125">
            <v>1.8747543583837798E-5</v>
          </cell>
        </row>
        <row r="126">
          <cell r="A126">
            <v>5.9999999999999995E-4</v>
          </cell>
          <cell r="B126">
            <v>3.2482512752855498E-4</v>
          </cell>
          <cell r="C126">
            <v>3.7213532681514499E-4</v>
          </cell>
          <cell r="D126">
            <v>-5.7822473895416301E-7</v>
          </cell>
          <cell r="E126">
            <v>2.1022895673508901E-5</v>
          </cell>
          <cell r="F126">
            <v>2.10631518988358E-5</v>
          </cell>
        </row>
        <row r="127">
          <cell r="A127">
            <v>-2.9999999999999802E-4</v>
          </cell>
          <cell r="B127">
            <v>-1.0152698439846401E-4</v>
          </cell>
          <cell r="C127">
            <v>-1.5180757430822501E-4</v>
          </cell>
          <cell r="D127">
            <v>3.0068267263403399E-5</v>
          </cell>
          <cell r="E127">
            <v>2.0741798302775E-5</v>
          </cell>
          <cell r="F127">
            <v>2.0725034262764699E-5</v>
          </cell>
        </row>
        <row r="128">
          <cell r="A128">
            <v>1.9999999999999901E-4</v>
          </cell>
          <cell r="B128">
            <v>-1.3643848902871901E-4</v>
          </cell>
          <cell r="C128">
            <v>3.66444398925545E-4</v>
          </cell>
          <cell r="D128">
            <v>2.2107610816501501E-5</v>
          </cell>
          <cell r="E128">
            <v>1.67974418013045E-5</v>
          </cell>
          <cell r="F128">
            <v>1.6857918308352701E-5</v>
          </cell>
        </row>
        <row r="129">
          <cell r="A129">
            <v>-6.9999999999999598E-4</v>
          </cell>
          <cell r="B129">
            <v>2.0462098352365299E-5</v>
          </cell>
          <cell r="C129">
            <v>-6.16022609353441E-4</v>
          </cell>
          <cell r="D129">
            <v>9.6482331475821593E-6</v>
          </cell>
          <cell r="E129">
            <v>3.1562996977774602E-5</v>
          </cell>
          <cell r="F129">
            <v>3.1418977567816697E-5</v>
          </cell>
        </row>
        <row r="130">
          <cell r="A130">
            <v>-6.9999999999999902E-4</v>
          </cell>
          <cell r="B130">
            <v>-3.1661538842267099E-6</v>
          </cell>
          <cell r="C130">
            <v>-6.91035896620637E-4</v>
          </cell>
          <cell r="D130">
            <v>9.8764705114091005E-6</v>
          </cell>
          <cell r="E130">
            <v>2.21067966732915E-5</v>
          </cell>
          <cell r="F130">
            <v>2.2109267355024802E-5</v>
          </cell>
        </row>
        <row r="131">
          <cell r="A131">
            <v>-1.9999999999999199E-4</v>
          </cell>
          <cell r="B131">
            <v>-1.26648271147004E-4</v>
          </cell>
          <cell r="C131">
            <v>-1.24830136899503E-4</v>
          </cell>
          <cell r="D131">
            <v>3.00168748637434E-6</v>
          </cell>
          <cell r="E131">
            <v>1.6945585065283399E-5</v>
          </cell>
          <cell r="F131">
            <v>1.70420308257191E-5</v>
          </cell>
        </row>
        <row r="132">
          <cell r="A132">
            <v>3.0000000000000198E-4</v>
          </cell>
          <cell r="B132">
            <v>-4.66534098084425E-5</v>
          </cell>
          <cell r="C132">
            <v>3.8588404137385602E-4</v>
          </cell>
          <cell r="D132">
            <v>1.8389453332701001E-5</v>
          </cell>
          <cell r="E132">
            <v>1.4534824448936901E-5</v>
          </cell>
          <cell r="F132">
            <v>1.46379094311953E-5</v>
          </cell>
        </row>
        <row r="133">
          <cell r="A133">
            <v>-1.00000000000003E-4</v>
          </cell>
          <cell r="B133">
            <v>2.3713204331431002E-5</v>
          </cell>
          <cell r="C133">
            <v>-1.5466649377074901E-4</v>
          </cell>
          <cell r="D133">
            <v>2.74017630974102E-5</v>
          </cell>
          <cell r="E133">
            <v>2.44564992233172E-5</v>
          </cell>
          <cell r="F133">
            <v>2.4387350861513399E-5</v>
          </cell>
        </row>
        <row r="134">
          <cell r="A134">
            <v>-6.0000000000000298E-4</v>
          </cell>
          <cell r="B134">
            <v>-1.22320588531974E-6</v>
          </cell>
          <cell r="C134">
            <v>-6.2685659367439596E-4</v>
          </cell>
          <cell r="D134">
            <v>2.5384767195165701E-6</v>
          </cell>
          <cell r="E134">
            <v>1.8410289680653198E-5</v>
          </cell>
          <cell r="F134">
            <v>1.8484902117385301E-5</v>
          </cell>
        </row>
        <row r="135">
          <cell r="A135">
            <v>-1.00000000000003E-4</v>
          </cell>
          <cell r="B135">
            <v>5.6453415931362597E-5</v>
          </cell>
          <cell r="C135">
            <v>-1.6688290874295801E-4</v>
          </cell>
          <cell r="D135">
            <v>1.78975096627323E-5</v>
          </cell>
          <cell r="E135">
            <v>2.66622746955357E-5</v>
          </cell>
          <cell r="F135">
            <v>2.6577887182377601E-5</v>
          </cell>
        </row>
        <row r="136">
          <cell r="A136">
            <v>0</v>
          </cell>
          <cell r="B136">
            <v>1.7413084228626099E-5</v>
          </cell>
          <cell r="C136">
            <v>9.2201087148001794E-6</v>
          </cell>
          <cell r="D136">
            <v>1.79221287709512E-5</v>
          </cell>
          <cell r="E136">
            <v>2.02995551188601E-5</v>
          </cell>
          <cell r="F136">
            <v>2.03139935566295E-5</v>
          </cell>
        </row>
        <row r="137">
          <cell r="A137">
            <v>2.00000000000006E-4</v>
          </cell>
          <cell r="B137">
            <v>1.0333731676527199E-5</v>
          </cell>
          <cell r="C137">
            <v>1.5588266010152599E-4</v>
          </cell>
          <cell r="D137">
            <v>2.0199302727272101E-5</v>
          </cell>
          <cell r="E137">
            <v>2.5263084556361301E-5</v>
          </cell>
          <cell r="F137">
            <v>2.5195829394008E-5</v>
          </cell>
        </row>
        <row r="138">
          <cell r="A138">
            <v>0</v>
          </cell>
          <cell r="B138">
            <v>-1.5231751273111499E-5</v>
          </cell>
          <cell r="C138">
            <v>-3.02020368544284E-5</v>
          </cell>
          <cell r="D138">
            <v>1.92819576506139E-5</v>
          </cell>
          <cell r="E138">
            <v>2.0939695462784899E-5</v>
          </cell>
          <cell r="F138">
            <v>2.09414623660729E-5</v>
          </cell>
        </row>
        <row r="139">
          <cell r="A139">
            <v>-4.0000000000000099E-4</v>
          </cell>
          <cell r="B139">
            <v>3.80859523768251E-5</v>
          </cell>
          <cell r="C139">
            <v>-4.2966863136353401E-4</v>
          </cell>
          <cell r="D139">
            <v>2.3961633493778902E-5</v>
          </cell>
          <cell r="E139">
            <v>2.4513051399672601E-5</v>
          </cell>
          <cell r="F139">
            <v>2.4449915205676299E-5</v>
          </cell>
        </row>
        <row r="140">
          <cell r="A140">
            <v>-9.9999999999999395E-5</v>
          </cell>
          <cell r="B140">
            <v>1.1144170012793799E-5</v>
          </cell>
          <cell r="C140">
            <v>-7.3643087920241494E-5</v>
          </cell>
          <cell r="D140">
            <v>1.7196271604858198E-5</v>
          </cell>
          <cell r="E140">
            <v>2.2015129897196601E-5</v>
          </cell>
          <cell r="F140">
            <v>2.2004362655005399E-5</v>
          </cell>
        </row>
        <row r="141">
          <cell r="A141">
            <v>0</v>
          </cell>
          <cell r="B141">
            <v>3.8184204697837997E-5</v>
          </cell>
          <cell r="C141">
            <v>3.1934518235787497E-5</v>
          </cell>
          <cell r="D141">
            <v>2.2501647916437299E-5</v>
          </cell>
          <cell r="E141">
            <v>2.72898133481579E-5</v>
          </cell>
          <cell r="F141">
            <v>2.71864514023155E-5</v>
          </cell>
        </row>
        <row r="142">
          <cell r="A142">
            <v>9.9999999999999395E-5</v>
          </cell>
          <cell r="B142">
            <v>2.9593587298504201E-5</v>
          </cell>
          <cell r="C142">
            <v>8.1821695673784897E-5</v>
          </cell>
          <cell r="D142">
            <v>1.6428974845171901E-5</v>
          </cell>
          <cell r="E142">
            <v>2.2078235276696201E-5</v>
          </cell>
          <cell r="F142">
            <v>2.2068024374629999E-5</v>
          </cell>
        </row>
        <row r="143">
          <cell r="A143">
            <v>-1.00000000000003E-4</v>
          </cell>
          <cell r="B143">
            <v>1.42165602849067E-5</v>
          </cell>
          <cell r="C143">
            <v>-8.7773102129057098E-5</v>
          </cell>
          <cell r="D143">
            <v>2.2405367932429098E-5</v>
          </cell>
          <cell r="E143">
            <v>1.94382710574836E-5</v>
          </cell>
          <cell r="F143">
            <v>1.9457113215623E-5</v>
          </cell>
        </row>
        <row r="144">
          <cell r="A144">
            <v>-3.9999999999999801E-4</v>
          </cell>
          <cell r="B144">
            <v>-4.1807764531950899E-5</v>
          </cell>
          <cell r="C144">
            <v>-3.9430932431870402E-4</v>
          </cell>
          <cell r="D144">
            <v>3.1496295589325299E-5</v>
          </cell>
          <cell r="E144">
            <v>1.27909053115926E-5</v>
          </cell>
          <cell r="F144">
            <v>1.2894835898360299E-5</v>
          </cell>
        </row>
        <row r="145">
          <cell r="A145">
            <v>1.8E-3</v>
          </cell>
          <cell r="B145">
            <v>2.7461933873641498E-4</v>
          </cell>
          <cell r="C145">
            <v>1.5514896323865701E-3</v>
          </cell>
          <cell r="D145">
            <v>-6.4811417419182898E-6</v>
          </cell>
          <cell r="E145">
            <v>3.6653063650295398E-6</v>
          </cell>
          <cell r="F145">
            <v>3.9871199421787096E-6</v>
          </cell>
        </row>
        <row r="146">
          <cell r="A146">
            <v>-8.9999999999999802E-4</v>
          </cell>
          <cell r="B146">
            <v>-3.8881173312692698E-4</v>
          </cell>
          <cell r="C146">
            <v>-4.5417073033491299E-4</v>
          </cell>
          <cell r="D146">
            <v>4.5716145581125199E-5</v>
          </cell>
          <cell r="E146">
            <v>2.2293978110448401E-5</v>
          </cell>
          <cell r="F146">
            <v>2.2221749032521401E-5</v>
          </cell>
        </row>
        <row r="147">
          <cell r="A147">
            <v>-9.9999999999999699E-4</v>
          </cell>
          <cell r="B147">
            <v>-4.9851749861932397E-4</v>
          </cell>
          <cell r="C147">
            <v>-5.2933116304173296E-4</v>
          </cell>
          <cell r="D147">
            <v>2.8330935406177098E-5</v>
          </cell>
          <cell r="E147">
            <v>2.0390425918975401E-5</v>
          </cell>
          <cell r="F147">
            <v>2.0382602204707202E-5</v>
          </cell>
        </row>
        <row r="148">
          <cell r="A148">
            <v>-5.9999999999999604E-4</v>
          </cell>
          <cell r="B148">
            <v>2.7210613313022498E-4</v>
          </cell>
          <cell r="C148">
            <v>-8.31529073020931E-4</v>
          </cell>
          <cell r="D148">
            <v>2.1483799855717E-5</v>
          </cell>
          <cell r="E148">
            <v>2.4111730357532001E-5</v>
          </cell>
          <cell r="F148">
            <v>2.4059793990907701E-5</v>
          </cell>
        </row>
        <row r="149">
          <cell r="A149">
            <v>-3.0000000000000198E-4</v>
          </cell>
          <cell r="B149">
            <v>-9.2148985647681094E-5</v>
          </cell>
          <cell r="C149">
            <v>-1.6010157467172899E-4</v>
          </cell>
          <cell r="D149">
            <v>1.12296030746829E-6</v>
          </cell>
          <cell r="E149">
            <v>1.9317551396273999E-5</v>
          </cell>
          <cell r="F149">
            <v>1.9380900627627402E-5</v>
          </cell>
        </row>
        <row r="150">
          <cell r="A150">
            <v>-1.9999999999999901E-4</v>
          </cell>
          <cell r="B150">
            <v>-7.6873714065401501E-5</v>
          </cell>
          <cell r="C150">
            <v>-7.55715585974097E-5</v>
          </cell>
          <cell r="D150">
            <v>1.4590646066617699E-5</v>
          </cell>
          <cell r="E150">
            <v>2.51926261147242E-5</v>
          </cell>
          <cell r="F150">
            <v>2.5137700647017601E-5</v>
          </cell>
        </row>
        <row r="151">
          <cell r="A151">
            <v>-4.0000000000000099E-4</v>
          </cell>
          <cell r="B151">
            <v>-9.1778508666430402E-5</v>
          </cell>
          <cell r="C151">
            <v>-2.2862358102987299E-4</v>
          </cell>
          <cell r="D151">
            <v>1.20286276017254E-5</v>
          </cell>
          <cell r="E151">
            <v>2.09493140143995E-5</v>
          </cell>
          <cell r="F151">
            <v>2.0965460703847999E-5</v>
          </cell>
        </row>
        <row r="152">
          <cell r="A152">
            <v>0</v>
          </cell>
          <cell r="B152">
            <v>-4.1349600485963198E-6</v>
          </cell>
          <cell r="C152">
            <v>2.67615614019131E-5</v>
          </cell>
          <cell r="D152">
            <v>1.97214723763844E-5</v>
          </cell>
          <cell r="E152">
            <v>2.47827704450331E-5</v>
          </cell>
          <cell r="F152">
            <v>2.4723936407841601E-5</v>
          </cell>
        </row>
        <row r="153">
          <cell r="A153">
            <v>-9.9999999999999395E-5</v>
          </cell>
          <cell r="B153">
            <v>-7.1400496362707407E-5</v>
          </cell>
          <cell r="C153">
            <v>-7.2513992424208298E-5</v>
          </cell>
          <cell r="D153">
            <v>1.49998850435526E-5</v>
          </cell>
          <cell r="E153">
            <v>2.3602488411505499E-5</v>
          </cell>
          <cell r="F153">
            <v>2.35714535818775E-5</v>
          </cell>
        </row>
        <row r="154">
          <cell r="A154">
            <v>-2.0000000000000199E-4</v>
          </cell>
          <cell r="B154">
            <v>-3.21184107295121E-4</v>
          </cell>
          <cell r="C154">
            <v>1.8539243838169099E-4</v>
          </cell>
          <cell r="D154">
            <v>3.1897691438085603E-5</v>
          </cell>
          <cell r="E154">
            <v>2.3830679289024499E-5</v>
          </cell>
          <cell r="F154">
            <v>2.3762250168842599E-5</v>
          </cell>
        </row>
        <row r="155">
          <cell r="A155">
            <v>-9.9999999999995898E-5</v>
          </cell>
          <cell r="B155">
            <v>-3.5461272094525098E-5</v>
          </cell>
          <cell r="C155">
            <v>-9.7232866003741394E-5</v>
          </cell>
          <cell r="D155">
            <v>1.422760351734E-5</v>
          </cell>
          <cell r="E155">
            <v>1.9158601768765699E-5</v>
          </cell>
          <cell r="F155">
            <v>1.9198170931232101E-5</v>
          </cell>
        </row>
        <row r="156">
          <cell r="A156">
            <v>1.9999999999999901E-4</v>
          </cell>
          <cell r="B156">
            <v>-2.8543904481652299E-5</v>
          </cell>
          <cell r="C156">
            <v>2.4838368435555001E-4</v>
          </cell>
          <cell r="D156">
            <v>1.8765961608334299E-5</v>
          </cell>
          <cell r="E156">
            <v>2.20416125359921E-5</v>
          </cell>
          <cell r="F156">
            <v>2.2027289489355699E-5</v>
          </cell>
        </row>
        <row r="157">
          <cell r="A157">
            <v>-3.0000000000000198E-4</v>
          </cell>
          <cell r="B157">
            <v>-2.7707009028663899E-5</v>
          </cell>
          <cell r="C157">
            <v>-2.4374044454945201E-4</v>
          </cell>
          <cell r="D157">
            <v>1.8602278280993402E-5</v>
          </cell>
          <cell r="E157">
            <v>2.29713076162305E-5</v>
          </cell>
          <cell r="F157">
            <v>2.2942865188657102E-5</v>
          </cell>
        </row>
        <row r="158">
          <cell r="A158">
            <v>-3.0000000000000198E-4</v>
          </cell>
          <cell r="B158">
            <v>-1.93450217534169E-5</v>
          </cell>
          <cell r="C158">
            <v>-3.4709593938761301E-4</v>
          </cell>
          <cell r="D158">
            <v>2.18556225664944E-5</v>
          </cell>
          <cell r="E158">
            <v>2.13606224507787E-5</v>
          </cell>
          <cell r="F158">
            <v>2.1350692893500799E-5</v>
          </cell>
        </row>
        <row r="159">
          <cell r="A159">
            <v>1.5E-3</v>
          </cell>
          <cell r="B159">
            <v>5.3869858059168399E-4</v>
          </cell>
          <cell r="C159">
            <v>1.02580917608766E-3</v>
          </cell>
          <cell r="D159">
            <v>1.47193580501008E-5</v>
          </cell>
          <cell r="E159">
            <v>1.8876863100915201E-5</v>
          </cell>
          <cell r="F159">
            <v>1.8919825379424099E-5</v>
          </cell>
        </row>
        <row r="160">
          <cell r="A160">
            <v>-5.0000000000000001E-4</v>
          </cell>
          <cell r="B160">
            <v>-1.2404519225170301E-4</v>
          </cell>
          <cell r="C160">
            <v>-3.7828109891427901E-4</v>
          </cell>
          <cell r="D160">
            <v>1.22584546258522E-5</v>
          </cell>
          <cell r="E160">
            <v>2.3645502636638401E-5</v>
          </cell>
          <cell r="F160">
            <v>2.3619290776584501E-5</v>
          </cell>
        </row>
        <row r="161">
          <cell r="A161">
            <v>0</v>
          </cell>
          <cell r="B161">
            <v>-2.5386768466547199E-5</v>
          </cell>
          <cell r="C161">
            <v>5.97869515195034E-5</v>
          </cell>
          <cell r="D161">
            <v>1.41634769826947E-5</v>
          </cell>
          <cell r="E161">
            <v>2.0667520812404698E-5</v>
          </cell>
          <cell r="F161">
            <v>2.0683770156927E-5</v>
          </cell>
        </row>
        <row r="162">
          <cell r="A162">
            <v>2.9999999999999997E-4</v>
          </cell>
          <cell r="B162">
            <v>3.0386861915894899E-4</v>
          </cell>
          <cell r="C162">
            <v>4.09777015461772E-5</v>
          </cell>
          <cell r="D162">
            <v>6.9140824813010201E-6</v>
          </cell>
          <cell r="E162">
            <v>2.0117508681473799E-5</v>
          </cell>
          <cell r="F162">
            <v>2.0156826466789799E-5</v>
          </cell>
        </row>
        <row r="163">
          <cell r="A163">
            <v>0</v>
          </cell>
          <cell r="B163">
            <v>-1.51840319589764E-5</v>
          </cell>
          <cell r="C163">
            <v>6.3316351967218298E-5</v>
          </cell>
          <cell r="D163">
            <v>1.7943458756726499E-5</v>
          </cell>
          <cell r="E163">
            <v>1.7558415735551199E-5</v>
          </cell>
          <cell r="F163">
            <v>1.7615408151337601E-5</v>
          </cell>
        </row>
        <row r="164">
          <cell r="A164">
            <v>1.00000000000003E-4</v>
          </cell>
          <cell r="B164">
            <v>-3.3967853770043197E-5</v>
          </cell>
          <cell r="C164">
            <v>1.9865995391526599E-4</v>
          </cell>
          <cell r="D164">
            <v>1.6316591441198901E-5</v>
          </cell>
          <cell r="E164">
            <v>1.8775072752983799E-5</v>
          </cell>
          <cell r="F164">
            <v>1.8816417388529E-5</v>
          </cell>
        </row>
        <row r="165">
          <cell r="A165">
            <v>-4.0000000000000099E-4</v>
          </cell>
          <cell r="B165">
            <v>2.49149195100865E-5</v>
          </cell>
          <cell r="C165">
            <v>-3.93244850525212E-4</v>
          </cell>
          <cell r="D165">
            <v>1.49447035907455E-5</v>
          </cell>
          <cell r="E165">
            <v>2.7004526689431198E-5</v>
          </cell>
          <cell r="F165">
            <v>2.6920735466398001E-5</v>
          </cell>
        </row>
        <row r="166">
          <cell r="A166">
            <v>-1.9999999999999901E-4</v>
          </cell>
          <cell r="B166">
            <v>2.0671762275587299E-5</v>
          </cell>
          <cell r="C166">
            <v>-2.44033334052325E-4</v>
          </cell>
          <cell r="D166">
            <v>1.0682919858183E-5</v>
          </cell>
          <cell r="E166">
            <v>1.9811842112692601E-5</v>
          </cell>
          <cell r="F166">
            <v>1.98483604736207E-5</v>
          </cell>
        </row>
        <row r="167">
          <cell r="A167">
            <v>-9.9999999999995898E-5</v>
          </cell>
          <cell r="B167">
            <v>4.8785662824162198E-6</v>
          </cell>
          <cell r="C167">
            <v>-7.92861043356692E-5</v>
          </cell>
          <cell r="D167">
            <v>1.43064965176385E-5</v>
          </cell>
          <cell r="E167">
            <v>2.2963469863060799E-5</v>
          </cell>
          <cell r="F167">
            <v>2.2943754178594399E-5</v>
          </cell>
        </row>
        <row r="168">
          <cell r="A168">
            <v>0</v>
          </cell>
          <cell r="B168">
            <v>3.2887444535765001E-6</v>
          </cell>
          <cell r="C168">
            <v>3.68936190025127E-5</v>
          </cell>
          <cell r="D168">
            <v>1.2427377646907999E-5</v>
          </cell>
          <cell r="E168">
            <v>2.0775890308633E-5</v>
          </cell>
          <cell r="F168">
            <v>2.0793933222095699E-5</v>
          </cell>
        </row>
        <row r="169">
          <cell r="A169">
            <v>0</v>
          </cell>
          <cell r="B169">
            <v>2.0072219665503201E-5</v>
          </cell>
          <cell r="C169">
            <v>-5.1071288335475497E-6</v>
          </cell>
          <cell r="D169">
            <v>1.6109276636071199E-5</v>
          </cell>
          <cell r="E169">
            <v>2.08544309756825E-5</v>
          </cell>
          <cell r="F169">
            <v>2.0863878116245801E-5</v>
          </cell>
        </row>
        <row r="170">
          <cell r="A170">
            <v>0</v>
          </cell>
          <cell r="B170">
            <v>2.3374614839027202E-5</v>
          </cell>
          <cell r="C170">
            <v>-9.1827964728828399E-6</v>
          </cell>
          <cell r="D170">
            <v>2.0780135166443099E-5</v>
          </cell>
          <cell r="E170">
            <v>2.2266694554443801E-5</v>
          </cell>
          <cell r="F170">
            <v>2.2244839160782101E-5</v>
          </cell>
        </row>
        <row r="171">
          <cell r="A171">
            <v>0</v>
          </cell>
          <cell r="B171">
            <v>5.7458913696652502E-6</v>
          </cell>
          <cell r="C171">
            <v>-4.4383242226964403E-5</v>
          </cell>
          <cell r="D171">
            <v>1.33049133391587E-5</v>
          </cell>
          <cell r="E171">
            <v>1.9914188699042699E-5</v>
          </cell>
          <cell r="F171">
            <v>1.9943864461241998E-5</v>
          </cell>
        </row>
        <row r="172">
          <cell r="A172">
            <v>5.0000000000000402E-4</v>
          </cell>
          <cell r="B172">
            <v>-4.7280299381812697E-5</v>
          </cell>
          <cell r="C172">
            <v>6.3546387141245702E-4</v>
          </cell>
          <cell r="D172">
            <v>9.8468118480823605E-6</v>
          </cell>
          <cell r="E172">
            <v>2.2142992049173701E-5</v>
          </cell>
          <cell r="F172">
            <v>2.21449596724314E-5</v>
          </cell>
        </row>
        <row r="173">
          <cell r="A173">
            <v>0</v>
          </cell>
          <cell r="B173">
            <v>1.2603286091300501E-5</v>
          </cell>
          <cell r="C173">
            <v>-2.1791134929745999E-7</v>
          </cell>
          <cell r="D173">
            <v>1.8430436758262601E-5</v>
          </cell>
          <cell r="E173">
            <v>2.0508635190617498E-5</v>
          </cell>
          <cell r="F173">
            <v>2.0518806370454498E-5</v>
          </cell>
        </row>
        <row r="174">
          <cell r="A174">
            <v>9.9999999999995898E-5</v>
          </cell>
          <cell r="B174">
            <v>-8.5323662243070102E-7</v>
          </cell>
          <cell r="C174">
            <v>1.28703017281783E-4</v>
          </cell>
          <cell r="D174">
            <v>1.7936775614687801E-5</v>
          </cell>
          <cell r="E174">
            <v>2.0132587259697298E-5</v>
          </cell>
          <cell r="F174">
            <v>2.01495910020381E-5</v>
          </cell>
        </row>
        <row r="175">
          <cell r="A175">
            <v>0</v>
          </cell>
          <cell r="B175">
            <v>1.6340475942755099E-5</v>
          </cell>
          <cell r="C175">
            <v>-1.23275652518564E-6</v>
          </cell>
          <cell r="D175">
            <v>1.6825677381197201E-5</v>
          </cell>
          <cell r="E175">
            <v>2.0927878984513699E-5</v>
          </cell>
          <cell r="F175">
            <v>2.09347497258509E-5</v>
          </cell>
        </row>
        <row r="176">
          <cell r="A176">
            <v>0</v>
          </cell>
          <cell r="B176">
            <v>8.7853058636849906E-6</v>
          </cell>
          <cell r="C176">
            <v>1.6804741818522602E-5</v>
          </cell>
          <cell r="D176">
            <v>1.6793079504918501E-5</v>
          </cell>
          <cell r="E176">
            <v>2.1186017405582201E-5</v>
          </cell>
          <cell r="F176">
            <v>2.1188942029812302E-5</v>
          </cell>
        </row>
        <row r="177">
          <cell r="A177">
            <v>-1.99999999999995E-4</v>
          </cell>
          <cell r="B177">
            <v>3.8797303300175402E-5</v>
          </cell>
          <cell r="C177">
            <v>-2.2021454510621599E-4</v>
          </cell>
          <cell r="D177">
            <v>1.82494242442856E-5</v>
          </cell>
          <cell r="E177">
            <v>2.3142964217401801E-5</v>
          </cell>
          <cell r="F177">
            <v>2.3112561091235399E-5</v>
          </cell>
        </row>
        <row r="178">
          <cell r="A178">
            <v>0</v>
          </cell>
          <cell r="B178">
            <v>-4.0167934187798097E-6</v>
          </cell>
          <cell r="C178">
            <v>-1.7841306847779401E-5</v>
          </cell>
          <cell r="D178">
            <v>4.9994350280930004E-6</v>
          </cell>
          <cell r="E178">
            <v>1.81581494963016E-5</v>
          </cell>
          <cell r="F178">
            <v>1.8231750552941201E-5</v>
          </cell>
        </row>
        <row r="179">
          <cell r="A179">
            <v>0</v>
          </cell>
          <cell r="B179">
            <v>-3.8958984102890502E-6</v>
          </cell>
          <cell r="C179">
            <v>1.91731507373559E-5</v>
          </cell>
          <cell r="D179">
            <v>1.3775741275001199E-5</v>
          </cell>
          <cell r="E179">
            <v>1.8769081442555E-5</v>
          </cell>
          <cell r="F179">
            <v>1.8815608797573001E-5</v>
          </cell>
        </row>
        <row r="180">
          <cell r="A180">
            <v>9.9999999999999395E-5</v>
          </cell>
          <cell r="B180">
            <v>1.9123083158054E-5</v>
          </cell>
          <cell r="C180">
            <v>8.8209629898275204E-5</v>
          </cell>
          <cell r="D180">
            <v>1.7958963990817699E-5</v>
          </cell>
          <cell r="E180">
            <v>2.4431443673280702E-5</v>
          </cell>
          <cell r="F180">
            <v>2.43815996845191E-5</v>
          </cell>
        </row>
        <row r="181">
          <cell r="A181">
            <v>0</v>
          </cell>
          <cell r="B181">
            <v>1.20413027345862E-5</v>
          </cell>
          <cell r="C181">
            <v>-8.9977642158886093E-5</v>
          </cell>
          <cell r="D181">
            <v>2.0010943642205299E-5</v>
          </cell>
          <cell r="E181">
            <v>1.9198608536220998E-5</v>
          </cell>
          <cell r="F181">
            <v>1.9225971305255901E-5</v>
          </cell>
        </row>
        <row r="182">
          <cell r="A182">
            <v>9.9999999999995898E-5</v>
          </cell>
          <cell r="B182">
            <v>-2.60021305244816E-5</v>
          </cell>
          <cell r="C182">
            <v>2.0031936248331199E-4</v>
          </cell>
          <cell r="D182">
            <v>1.6342187410979998E-5</v>
          </cell>
          <cell r="E182">
            <v>2.0321005645512501E-5</v>
          </cell>
          <cell r="F182">
            <v>2.0338275551504598E-5</v>
          </cell>
        </row>
        <row r="183">
          <cell r="A183">
            <v>-1.00000000000003E-4</v>
          </cell>
          <cell r="B183">
            <v>4.0725501979321798E-5</v>
          </cell>
          <cell r="C183">
            <v>-1.9200489992821199E-4</v>
          </cell>
          <cell r="D183">
            <v>2.7161461944753099E-5</v>
          </cell>
          <cell r="E183">
            <v>2.0158466438233099E-5</v>
          </cell>
          <cell r="F183">
            <v>2.0156589913563698E-5</v>
          </cell>
        </row>
        <row r="184">
          <cell r="A184">
            <v>1.00000000000003E-4</v>
          </cell>
          <cell r="B184">
            <v>1.4272970229883899E-6</v>
          </cell>
          <cell r="C184">
            <v>7.6540858021428601E-5</v>
          </cell>
          <cell r="D184">
            <v>1.7573746409172899E-5</v>
          </cell>
          <cell r="E184">
            <v>2.0793428968487998E-5</v>
          </cell>
          <cell r="F184">
            <v>2.08008905650577E-5</v>
          </cell>
        </row>
        <row r="185">
          <cell r="A185">
            <v>-2.0000000000000199E-4</v>
          </cell>
          <cell r="B185">
            <v>3.4309286012759801E-5</v>
          </cell>
          <cell r="C185">
            <v>-2.01068605269261E-4</v>
          </cell>
          <cell r="D185">
            <v>2.25863264500764E-5</v>
          </cell>
          <cell r="E185">
            <v>2.0989336823152101E-5</v>
          </cell>
          <cell r="F185">
            <v>2.09837132789206E-5</v>
          </cell>
        </row>
        <row r="186">
          <cell r="A186">
            <v>0</v>
          </cell>
          <cell r="B186">
            <v>2.6998929272207E-5</v>
          </cell>
          <cell r="C186">
            <v>-2.41466825031177E-5</v>
          </cell>
          <cell r="D186">
            <v>1.87146040073787E-5</v>
          </cell>
          <cell r="E186">
            <v>2.2637974249234001E-5</v>
          </cell>
          <cell r="F186">
            <v>2.2614486747649101E-5</v>
          </cell>
        </row>
        <row r="187">
          <cell r="A187">
            <v>-1.00000000000003E-4</v>
          </cell>
          <cell r="B187">
            <v>7.0186509571934497E-6</v>
          </cell>
          <cell r="C187">
            <v>-2.49418078118301E-5</v>
          </cell>
          <cell r="D187">
            <v>1.7681058866565501E-5</v>
          </cell>
          <cell r="E187">
            <v>1.89080345495829E-5</v>
          </cell>
          <cell r="F187">
            <v>1.8944579802423399E-5</v>
          </cell>
        </row>
        <row r="188">
          <cell r="A188">
            <v>0</v>
          </cell>
          <cell r="B188">
            <v>6.0327700679370302E-6</v>
          </cell>
          <cell r="C188">
            <v>-9.3073881619745603E-6</v>
          </cell>
          <cell r="D188">
            <v>1.30263128985655E-5</v>
          </cell>
          <cell r="E188">
            <v>2.0998843070471E-5</v>
          </cell>
          <cell r="F188">
            <v>2.10122216105829E-5</v>
          </cell>
        </row>
        <row r="189">
          <cell r="A189">
            <v>-3.0000000000000198E-4</v>
          </cell>
          <cell r="B189">
            <v>1.8599852078437799E-6</v>
          </cell>
          <cell r="C189">
            <v>-2.9826718117164698E-4</v>
          </cell>
          <cell r="D189">
            <v>9.8254754934913707E-6</v>
          </cell>
          <cell r="E189">
            <v>1.8132140450932401E-5</v>
          </cell>
          <cell r="F189">
            <v>1.8196478566971099E-5</v>
          </cell>
        </row>
        <row r="190">
          <cell r="A190">
            <v>0</v>
          </cell>
          <cell r="B190">
            <v>-7.5679245365621199E-6</v>
          </cell>
          <cell r="C190">
            <v>2.9994896809032798E-5</v>
          </cell>
          <cell r="D190">
            <v>1.5919487120694599E-5</v>
          </cell>
          <cell r="E190">
            <v>2.1927881886284802E-5</v>
          </cell>
          <cell r="F190">
            <v>2.1921028005560801E-5</v>
          </cell>
        </row>
        <row r="191">
          <cell r="A191">
            <v>4.0000000000000099E-4</v>
          </cell>
          <cell r="B191">
            <v>9.1866736829394907E-5</v>
          </cell>
          <cell r="C191">
            <v>3.5640125431386099E-4</v>
          </cell>
          <cell r="D191">
            <v>1.8738600834621299E-5</v>
          </cell>
          <cell r="E191">
            <v>2.5209588092417699E-5</v>
          </cell>
          <cell r="F191">
            <v>2.51460902076724E-5</v>
          </cell>
        </row>
        <row r="192">
          <cell r="A192">
            <v>-6.9999999999999902E-4</v>
          </cell>
          <cell r="B192">
            <v>-6.5187915486970805E-4</v>
          </cell>
          <cell r="C192">
            <v>-1.99539798601515E-5</v>
          </cell>
          <cell r="D192">
            <v>3.7125336366968398E-5</v>
          </cell>
          <cell r="E192">
            <v>2.0808481404975401E-5</v>
          </cell>
          <cell r="F192">
            <v>2.0776545001150701E-5</v>
          </cell>
        </row>
        <row r="193">
          <cell r="A193">
            <v>0</v>
          </cell>
          <cell r="B193">
            <v>-1.64722873271077E-6</v>
          </cell>
          <cell r="C193">
            <v>8.7561265463085905E-5</v>
          </cell>
          <cell r="D193">
            <v>1.7334395390662601E-5</v>
          </cell>
          <cell r="E193">
            <v>2.1257381777910501E-5</v>
          </cell>
          <cell r="F193">
            <v>2.1258113097327699E-5</v>
          </cell>
        </row>
        <row r="194">
          <cell r="A194">
            <v>0</v>
          </cell>
          <cell r="B194">
            <v>9.0432086627442203E-5</v>
          </cell>
          <cell r="C194">
            <v>-4.56651372353141E-5</v>
          </cell>
          <cell r="D194">
            <v>9.0596139661605395E-6</v>
          </cell>
          <cell r="E194">
            <v>1.7824488521742801E-5</v>
          </cell>
          <cell r="F194">
            <v>1.7895141590180201E-5</v>
          </cell>
        </row>
        <row r="195">
          <cell r="A195">
            <v>-1.0000000000000099E-4</v>
          </cell>
          <cell r="B195">
            <v>-2.2067873624487799E-5</v>
          </cell>
          <cell r="C195">
            <v>-3.3784163124450803E-5</v>
          </cell>
          <cell r="D195">
            <v>2.4619867809892E-5</v>
          </cell>
          <cell r="E195">
            <v>2.4104155995095102E-5</v>
          </cell>
          <cell r="F195">
            <v>2.40460554267239E-5</v>
          </cell>
        </row>
        <row r="196">
          <cell r="A196">
            <v>-2.0000000000000101E-4</v>
          </cell>
          <cell r="B196">
            <v>-5.3327371440955399E-5</v>
          </cell>
          <cell r="C196">
            <v>-1.0933183798485399E-4</v>
          </cell>
          <cell r="D196">
            <v>1.99098727964005E-5</v>
          </cell>
          <cell r="E196">
            <v>2.14306600760246E-5</v>
          </cell>
          <cell r="F196">
            <v>2.14235397105406E-5</v>
          </cell>
        </row>
        <row r="197">
          <cell r="A197">
            <v>5.9999999999999995E-4</v>
          </cell>
          <cell r="B197">
            <v>2.4228419958036699E-4</v>
          </cell>
          <cell r="C197">
            <v>4.4164283820072401E-4</v>
          </cell>
          <cell r="D197">
            <v>-1.34182627276932E-7</v>
          </cell>
          <cell r="E197">
            <v>2.0048723069101899E-5</v>
          </cell>
          <cell r="F197">
            <v>2.0103228255362E-5</v>
          </cell>
        </row>
        <row r="198">
          <cell r="A198">
            <v>-2.0000000000000101E-4</v>
          </cell>
          <cell r="B198">
            <v>-1.7551858696177899E-5</v>
          </cell>
          <cell r="C198">
            <v>-1.8265788237503499E-4</v>
          </cell>
          <cell r="D198">
            <v>1.9527429590690801E-5</v>
          </cell>
          <cell r="E198">
            <v>1.9887323281093401E-5</v>
          </cell>
          <cell r="F198">
            <v>1.9904952108531099E-5</v>
          </cell>
        </row>
        <row r="199">
          <cell r="A199">
            <v>-5.0000000000000001E-4</v>
          </cell>
          <cell r="B199">
            <v>3.3736708028381499E-5</v>
          </cell>
          <cell r="C199">
            <v>-5.4275936353847805E-4</v>
          </cell>
          <cell r="D199">
            <v>2.4996857439442299E-5</v>
          </cell>
          <cell r="E199">
            <v>2.7265738904156801E-5</v>
          </cell>
          <cell r="F199">
            <v>2.71577528775374E-5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0year_boot"/>
    </sheetNames>
    <sheetDataSet>
      <sheetData sheetId="0">
        <row r="1">
          <cell r="A1">
            <v>1.9999999999999199E-4</v>
          </cell>
          <cell r="B1">
            <v>2.5520993342802498E-4</v>
          </cell>
          <cell r="C1">
            <v>1.7624989265576299E-4</v>
          </cell>
          <cell r="D1">
            <v>8.0757773693428199E-5</v>
          </cell>
          <cell r="E1">
            <v>-2.1863382084159801E-4</v>
          </cell>
          <cell r="F1">
            <v>-2.19038444634269E-4</v>
          </cell>
        </row>
        <row r="2">
          <cell r="A2">
            <v>4.9999999999999405E-4</v>
          </cell>
          <cell r="B2">
            <v>-1.29033261512409E-4</v>
          </cell>
          <cell r="C2">
            <v>3.1640562367785699E-4</v>
          </cell>
          <cell r="D2">
            <v>1.23752427194877E-5</v>
          </cell>
          <cell r="E2">
            <v>2.15722314518543E-4</v>
          </cell>
          <cell r="F2">
            <v>2.1513160175676101E-4</v>
          </cell>
        </row>
        <row r="3">
          <cell r="A3">
            <v>-1.00000000000003E-4</v>
          </cell>
          <cell r="B3">
            <v>-1.2344930894705899E-4</v>
          </cell>
          <cell r="C3">
            <v>-1.7562782222786001E-5</v>
          </cell>
          <cell r="D3">
            <v>6.6980249696259694E-5</v>
          </cell>
          <cell r="E3">
            <v>4.5399428791877998E-5</v>
          </cell>
          <cell r="F3">
            <v>4.4522200715299597E-5</v>
          </cell>
        </row>
        <row r="4">
          <cell r="A4">
            <v>0</v>
          </cell>
          <cell r="B4">
            <v>2.5547851520687699E-5</v>
          </cell>
          <cell r="C4">
            <v>2.9432661984565501E-5</v>
          </cell>
          <cell r="D4">
            <v>-3.4703245089091298E-5</v>
          </cell>
          <cell r="E4">
            <v>-2.68364381085298E-5</v>
          </cell>
          <cell r="F4">
            <v>-2.6220268651893202E-5</v>
          </cell>
        </row>
        <row r="5">
          <cell r="A5">
            <v>-9.9999999999995898E-5</v>
          </cell>
          <cell r="B5">
            <v>-1.96811039073888E-5</v>
          </cell>
          <cell r="C5">
            <v>-3.5919057178712902E-5</v>
          </cell>
          <cell r="D5">
            <v>7.68938134675625E-6</v>
          </cell>
          <cell r="E5">
            <v>4.0561293196492297E-6</v>
          </cell>
          <cell r="F5">
            <v>4.0477749606651701E-6</v>
          </cell>
        </row>
        <row r="6">
          <cell r="A6">
            <v>-3.9999999999999801E-4</v>
          </cell>
          <cell r="B6">
            <v>1.46924714363224E-4</v>
          </cell>
          <cell r="C6">
            <v>-4.19748738089713E-4</v>
          </cell>
          <cell r="D6">
            <v>1.22054487103557E-5</v>
          </cell>
          <cell r="E6">
            <v>-1.3555550590437301E-4</v>
          </cell>
          <cell r="F6">
            <v>-1.35278144585341E-4</v>
          </cell>
        </row>
        <row r="7">
          <cell r="A7">
            <v>9.9999999999995898E-5</v>
          </cell>
          <cell r="B7">
            <v>-2.3443538791759099E-4</v>
          </cell>
          <cell r="C7">
            <v>2.04315988322403E-5</v>
          </cell>
          <cell r="D7">
            <v>4.74634835911209E-5</v>
          </cell>
          <cell r="E7">
            <v>3.6899854803298802E-4</v>
          </cell>
          <cell r="F7">
            <v>3.6757613030491599E-4</v>
          </cell>
        </row>
        <row r="8">
          <cell r="A8">
            <v>0</v>
          </cell>
          <cell r="B8">
            <v>3.9141250727628301E-6</v>
          </cell>
          <cell r="C8">
            <v>-1.04399458078333E-4</v>
          </cell>
          <cell r="D8">
            <v>4.0026935852088498E-5</v>
          </cell>
          <cell r="E8">
            <v>8.4824544352684198E-5</v>
          </cell>
          <cell r="F8">
            <v>8.4198794107549597E-5</v>
          </cell>
        </row>
        <row r="9">
          <cell r="A9">
            <v>1.0000000000001001E-4</v>
          </cell>
          <cell r="B9">
            <v>-1.52608509411085E-5</v>
          </cell>
          <cell r="C9">
            <v>9.1975203015384505E-5</v>
          </cell>
          <cell r="D9">
            <v>6.80259818514445E-6</v>
          </cell>
          <cell r="E9">
            <v>2.0247351587691799E-5</v>
          </cell>
          <cell r="F9">
            <v>2.0210557990478199E-5</v>
          </cell>
        </row>
        <row r="10">
          <cell r="A10">
            <v>-2.00000000000006E-4</v>
          </cell>
          <cell r="B10">
            <v>3.4148656937555799E-5</v>
          </cell>
          <cell r="C10">
            <v>-1.3253787482126001E-4</v>
          </cell>
          <cell r="D10">
            <v>-1.9541027288099699E-5</v>
          </cell>
          <cell r="E10">
            <v>-1.0452140083416801E-4</v>
          </cell>
          <cell r="F10">
            <v>-1.03909875770854E-4</v>
          </cell>
        </row>
        <row r="11">
          <cell r="A11">
            <v>1.00000000000003E-4</v>
          </cell>
          <cell r="B11">
            <v>-2.2738330388693402E-5</v>
          </cell>
          <cell r="C11">
            <v>1.9779003613768899E-5</v>
          </cell>
          <cell r="D11">
            <v>5.0544100439033097E-5</v>
          </cell>
          <cell r="E11">
            <v>1.1684235923432E-4</v>
          </cell>
          <cell r="F11">
            <v>1.16001640880812E-4</v>
          </cell>
        </row>
        <row r="12">
          <cell r="A12">
            <v>2.9999999999999499E-4</v>
          </cell>
          <cell r="B12">
            <v>-2.1411546554845499E-5</v>
          </cell>
          <cell r="C12">
            <v>1.1666494378978E-4</v>
          </cell>
          <cell r="D12">
            <v>1.81103894631697E-5</v>
          </cell>
          <cell r="E12">
            <v>1.5167044378645801E-4</v>
          </cell>
          <cell r="F12">
            <v>1.5116342707843501E-4</v>
          </cell>
        </row>
        <row r="13">
          <cell r="A13">
            <v>-9.9999999999995898E-5</v>
          </cell>
          <cell r="B13">
            <v>-2.1733519209330999E-5</v>
          </cell>
          <cell r="C13">
            <v>1.01191677010326E-5</v>
          </cell>
          <cell r="D13">
            <v>1.04639268719742E-4</v>
          </cell>
          <cell r="E13">
            <v>-1.19826393700204E-4</v>
          </cell>
          <cell r="F13">
            <v>-1.2078349389964601E-4</v>
          </cell>
        </row>
        <row r="14">
          <cell r="A14">
            <v>1.0000000000001001E-4</v>
          </cell>
          <cell r="B14">
            <v>-1.02577658251331E-4</v>
          </cell>
          <cell r="C14">
            <v>2.5645045479861497E-4</v>
          </cell>
          <cell r="D14">
            <v>7.7394335546838793E-5</v>
          </cell>
          <cell r="E14">
            <v>-7.3631629360664793E-5</v>
          </cell>
          <cell r="F14">
            <v>-7.4350166204748902E-5</v>
          </cell>
        </row>
        <row r="15">
          <cell r="A15">
            <v>-3.0000000000000198E-4</v>
          </cell>
          <cell r="B15">
            <v>-7.5589088135731299E-6</v>
          </cell>
          <cell r="C15">
            <v>-2.42768897255295E-4</v>
          </cell>
          <cell r="D15">
            <v>-4.8317332274907999E-5</v>
          </cell>
          <cell r="E15">
            <v>1.4151095164213001E-5</v>
          </cell>
          <cell r="F15">
            <v>1.4842339810747799E-5</v>
          </cell>
        </row>
        <row r="16">
          <cell r="A16">
            <v>-9.9999999999995898E-5</v>
          </cell>
          <cell r="B16">
            <v>-4.0523331289748101E-5</v>
          </cell>
          <cell r="C16">
            <v>-6.8174959433539006E-5</v>
          </cell>
          <cell r="D16">
            <v>7.0968083439213698E-5</v>
          </cell>
          <cell r="E16">
            <v>-6.9995172722373401E-5</v>
          </cell>
          <cell r="F16">
            <v>-7.0639545544870101E-5</v>
          </cell>
        </row>
        <row r="17">
          <cell r="A17">
            <v>0</v>
          </cell>
          <cell r="B17">
            <v>-1.81981910901666E-5</v>
          </cell>
          <cell r="C17">
            <v>3.8065895262161802E-6</v>
          </cell>
          <cell r="D17">
            <v>6.5192664219473404E-5</v>
          </cell>
          <cell r="E17">
            <v>-2.98986202950474E-5</v>
          </cell>
          <cell r="F17">
            <v>-3.0567119871426398E-5</v>
          </cell>
        </row>
        <row r="18">
          <cell r="A18">
            <v>-8.9999999999999802E-4</v>
          </cell>
          <cell r="B18">
            <v>-1.32903822104958E-4</v>
          </cell>
          <cell r="C18">
            <v>-5.6938719325113295E-4</v>
          </cell>
          <cell r="D18">
            <v>-4.4677850868504898E-5</v>
          </cell>
          <cell r="E18">
            <v>-7.9363999643731005E-6</v>
          </cell>
          <cell r="F18">
            <v>-7.2377900411009004E-6</v>
          </cell>
        </row>
        <row r="19">
          <cell r="A19">
            <v>-9.9999999999995898E-5</v>
          </cell>
          <cell r="B19">
            <v>-5.10660306868309E-5</v>
          </cell>
          <cell r="C19">
            <v>-2.1752794111794301E-4</v>
          </cell>
          <cell r="D19">
            <v>5.1297952779830401E-5</v>
          </cell>
          <cell r="E19">
            <v>1.4469057404502801E-4</v>
          </cell>
          <cell r="F19">
            <v>1.4377146003773699E-4</v>
          </cell>
        </row>
        <row r="20">
          <cell r="A20">
            <v>9.9999999999995898E-5</v>
          </cell>
          <cell r="B20">
            <v>-2.8104323007386999E-5</v>
          </cell>
          <cell r="C20">
            <v>1.67816413949031E-4</v>
          </cell>
          <cell r="D20">
            <v>3.0842016447079999E-5</v>
          </cell>
          <cell r="E20">
            <v>3.0522056176629697E-5</v>
          </cell>
          <cell r="F20">
            <v>3.0148970916285999E-5</v>
          </cell>
        </row>
        <row r="21">
          <cell r="A21">
            <v>0</v>
          </cell>
          <cell r="B21">
            <v>8.5872028514632093E-6</v>
          </cell>
          <cell r="C21">
            <v>5.1886340166179303E-6</v>
          </cell>
          <cell r="D21">
            <v>3.0621820990714801E-5</v>
          </cell>
          <cell r="E21">
            <v>-4.83405400156218E-5</v>
          </cell>
          <cell r="F21">
            <v>-4.8516385578563701E-5</v>
          </cell>
        </row>
        <row r="22">
          <cell r="A22">
            <v>-5.9999999999999604E-4</v>
          </cell>
          <cell r="B22">
            <v>-3.53691293127604E-4</v>
          </cell>
          <cell r="C22">
            <v>-4.1338702997889098E-5</v>
          </cell>
          <cell r="D22">
            <v>-7.3714800146998103E-5</v>
          </cell>
          <cell r="E22">
            <v>1.21252959792324E-5</v>
          </cell>
          <cell r="F22">
            <v>1.31500664923862E-5</v>
          </cell>
        </row>
        <row r="23">
          <cell r="A23">
            <v>-1.0000000000001001E-4</v>
          </cell>
          <cell r="B23">
            <v>-1.1513398182662601E-4</v>
          </cell>
          <cell r="C23">
            <v>-8.4865754199698206E-6</v>
          </cell>
          <cell r="D23">
            <v>2.8044339433205401E-5</v>
          </cell>
          <cell r="E23">
            <v>1.03004173508739E-4</v>
          </cell>
          <cell r="F23">
            <v>1.0248861412896099E-4</v>
          </cell>
        </row>
        <row r="24">
          <cell r="A24">
            <v>3.0000000000000198E-4</v>
          </cell>
          <cell r="B24">
            <v>7.4715055056047698E-5</v>
          </cell>
          <cell r="C24">
            <v>2.6749120701856501E-4</v>
          </cell>
          <cell r="D24">
            <v>1.67015455083236E-5</v>
          </cell>
          <cell r="E24">
            <v>-1.4121137500840099E-4</v>
          </cell>
          <cell r="F24">
            <v>-1.40978232200028E-4</v>
          </cell>
        </row>
        <row r="25">
          <cell r="A25">
            <v>-3.9999999999999801E-4</v>
          </cell>
          <cell r="B25">
            <v>1.13627450556181E-4</v>
          </cell>
          <cell r="C25">
            <v>-3.6521481023252299E-4</v>
          </cell>
          <cell r="D25">
            <v>-1.5634495644735801E-5</v>
          </cell>
          <cell r="E25">
            <v>-2.2423266452096599E-4</v>
          </cell>
          <cell r="F25">
            <v>-2.23376592209017E-4</v>
          </cell>
        </row>
        <row r="26">
          <cell r="A26">
            <v>1.00000000000003E-4</v>
          </cell>
          <cell r="B26">
            <v>1.9836491283613601E-5</v>
          </cell>
          <cell r="C26">
            <v>4.9968592122014201E-5</v>
          </cell>
          <cell r="D26">
            <v>-4.5579595526232497E-7</v>
          </cell>
          <cell r="E26">
            <v>4.5081244303912899E-5</v>
          </cell>
          <cell r="F26">
            <v>4.5077128670790699E-5</v>
          </cell>
        </row>
        <row r="27">
          <cell r="A27">
            <v>9.9999999999995898E-5</v>
          </cell>
          <cell r="B27">
            <v>8.58101641771234E-5</v>
          </cell>
          <cell r="C27">
            <v>-7.5608825432361797E-5</v>
          </cell>
          <cell r="D27">
            <v>5.7985598445885899E-5</v>
          </cell>
          <cell r="E27">
            <v>2.1388418772911699E-5</v>
          </cell>
          <cell r="F27">
            <v>2.06867278570634E-5</v>
          </cell>
        </row>
        <row r="28">
          <cell r="A28">
            <v>9.9999999999995898E-5</v>
          </cell>
          <cell r="B28">
            <v>-3.2363230756302799E-7</v>
          </cell>
          <cell r="C28">
            <v>5.9984030909117097E-5</v>
          </cell>
          <cell r="D28">
            <v>3.6619756912264101E-6</v>
          </cell>
          <cell r="E28">
            <v>5.5148504445450602E-5</v>
          </cell>
          <cell r="F28">
            <v>5.5066307655505602E-5</v>
          </cell>
        </row>
        <row r="29">
          <cell r="A29">
            <v>2.9999999999999499E-4</v>
          </cell>
          <cell r="B29">
            <v>4.50931740730216E-8</v>
          </cell>
          <cell r="C29">
            <v>1.37526580728164E-4</v>
          </cell>
          <cell r="D29">
            <v>-3.3299422148876403E-5</v>
          </cell>
          <cell r="E29">
            <v>9.2351860688831306E-5</v>
          </cell>
          <cell r="F29">
            <v>9.2656079158484999E-5</v>
          </cell>
        </row>
        <row r="30">
          <cell r="A30">
            <v>9.9999999999995898E-5</v>
          </cell>
          <cell r="B30">
            <v>3.3603561949378703E-5</v>
          </cell>
          <cell r="C30">
            <v>8.8724046305818405E-5</v>
          </cell>
          <cell r="D30">
            <v>7.0641339901637398E-5</v>
          </cell>
          <cell r="E30">
            <v>-1.3083413028758099E-4</v>
          </cell>
          <cell r="F30">
            <v>-1.3132431227872099E-4</v>
          </cell>
        </row>
        <row r="31">
          <cell r="A31">
            <v>1.00000000000003E-4</v>
          </cell>
          <cell r="B31">
            <v>-2.3038210431841802E-6</v>
          </cell>
          <cell r="C31">
            <v>2.0886633083048698E-5</v>
          </cell>
          <cell r="D31">
            <v>2.9695284957651099E-5</v>
          </cell>
          <cell r="E31">
            <v>2.76219373803748E-5</v>
          </cell>
          <cell r="F31">
            <v>2.7270834431196399E-5</v>
          </cell>
        </row>
        <row r="32">
          <cell r="A32">
            <v>-3.0000000000000198E-4</v>
          </cell>
          <cell r="B32">
            <v>2.6157889392030899E-5</v>
          </cell>
          <cell r="C32">
            <v>-1.8875700134104301E-4</v>
          </cell>
          <cell r="D32">
            <v>8.5973250628617996E-6</v>
          </cell>
          <cell r="E32">
            <v>-6.3381821408102894E-5</v>
          </cell>
          <cell r="F32">
            <v>-6.3235690298367106E-5</v>
          </cell>
        </row>
        <row r="33">
          <cell r="A33">
            <v>9.9999999999995898E-5</v>
          </cell>
          <cell r="B33">
            <v>-5.5182244999632298E-6</v>
          </cell>
          <cell r="C33">
            <v>2.41139940655719E-5</v>
          </cell>
          <cell r="D33">
            <v>3.99447604059149E-5</v>
          </cell>
          <cell r="E33">
            <v>5.1293171737771998E-5</v>
          </cell>
          <cell r="F33">
            <v>5.0751137204406401E-5</v>
          </cell>
        </row>
        <row r="34">
          <cell r="A34">
            <v>-2.00000000000006E-4</v>
          </cell>
          <cell r="B34">
            <v>1.9665409130333699E-5</v>
          </cell>
          <cell r="C34">
            <v>-5.3034931090300103E-5</v>
          </cell>
          <cell r="D34">
            <v>2.04066706331057E-6</v>
          </cell>
          <cell r="E34">
            <v>-1.5595770750115399E-4</v>
          </cell>
          <cell r="F34">
            <v>-1.5549856812583501E-4</v>
          </cell>
        </row>
        <row r="35">
          <cell r="A35">
            <v>1.00000000000003E-4</v>
          </cell>
          <cell r="B35">
            <v>2.34403212896163E-5</v>
          </cell>
          <cell r="C35">
            <v>1.07114505954028E-4</v>
          </cell>
          <cell r="D35">
            <v>5.9230569804067903E-5</v>
          </cell>
          <cell r="E35">
            <v>-1.9561099895652098E-5</v>
          </cell>
          <cell r="F35">
            <v>-2.01779573252118E-5</v>
          </cell>
        </row>
        <row r="36">
          <cell r="A36">
            <v>-9.9999999999995898E-5</v>
          </cell>
          <cell r="B36">
            <v>-1.5595929560543199E-5</v>
          </cell>
          <cell r="C36">
            <v>3.9968992431503799E-5</v>
          </cell>
          <cell r="D36">
            <v>-6.2015196085076895E-5</v>
          </cell>
          <cell r="E36">
            <v>-7.3635611315909795E-5</v>
          </cell>
          <cell r="F36">
            <v>-7.2550787390836697E-5</v>
          </cell>
        </row>
        <row r="37">
          <cell r="A37">
            <v>3.9999999999999801E-4</v>
          </cell>
          <cell r="B37">
            <v>2.23415340971169E-4</v>
          </cell>
          <cell r="C37">
            <v>1.7887558599485401E-4</v>
          </cell>
          <cell r="D37">
            <v>4.6325190078279899E-5</v>
          </cell>
          <cell r="E37">
            <v>-1.3172688843427399E-4</v>
          </cell>
          <cell r="F37">
            <v>-1.3190032497020199E-4</v>
          </cell>
        </row>
        <row r="38">
          <cell r="A38">
            <v>-1.0000000000001001E-4</v>
          </cell>
          <cell r="B38">
            <v>1.7452887833269199E-5</v>
          </cell>
          <cell r="C38">
            <v>-2.7936274389761798E-5</v>
          </cell>
          <cell r="D38">
            <v>-6.5591601400194297E-6</v>
          </cell>
          <cell r="E38">
            <v>-9.3913471739250697E-5</v>
          </cell>
          <cell r="F38">
            <v>-9.3496023260389004E-5</v>
          </cell>
        </row>
        <row r="39">
          <cell r="A39">
            <v>9.9999999999995898E-5</v>
          </cell>
          <cell r="B39">
            <v>-3.3732784451378699E-6</v>
          </cell>
          <cell r="C39">
            <v>-4.8123963628050299E-5</v>
          </cell>
          <cell r="D39">
            <v>1.5572898883754501E-5</v>
          </cell>
          <cell r="E39">
            <v>8.3542431303540795E-5</v>
          </cell>
          <cell r="F39">
            <v>8.3236169906825806E-5</v>
          </cell>
        </row>
        <row r="40">
          <cell r="A40">
            <v>3.9999999999999801E-4</v>
          </cell>
          <cell r="B40">
            <v>-2.2808442210497999E-5</v>
          </cell>
          <cell r="C40">
            <v>2.6685216306348799E-4</v>
          </cell>
          <cell r="D40">
            <v>1.7556515505200101E-5</v>
          </cell>
          <cell r="E40">
            <v>7.9411655431872204E-5</v>
          </cell>
          <cell r="F40">
            <v>7.9089916794783198E-5</v>
          </cell>
        </row>
        <row r="41">
          <cell r="A41">
            <v>-9.9999999999995898E-5</v>
          </cell>
          <cell r="B41">
            <v>1.0632375728214399E-5</v>
          </cell>
          <cell r="C41">
            <v>-8.3110758009541605E-5</v>
          </cell>
          <cell r="D41">
            <v>1.7601253898912399E-5</v>
          </cell>
          <cell r="E41">
            <v>-1.5341472209704699E-5</v>
          </cell>
          <cell r="F41">
            <v>-1.54302290787479E-5</v>
          </cell>
        </row>
        <row r="42">
          <cell r="A42">
            <v>-9.9999999999995898E-5</v>
          </cell>
          <cell r="B42">
            <v>1.9031031838430399E-5</v>
          </cell>
          <cell r="C42">
            <v>-8.4416503770492403E-5</v>
          </cell>
          <cell r="D42">
            <v>-1.43839003525586E-5</v>
          </cell>
          <cell r="E42">
            <v>-5.7449071202602698E-5</v>
          </cell>
          <cell r="F42">
            <v>-5.7020287181759601E-5</v>
          </cell>
        </row>
        <row r="43">
          <cell r="A43">
            <v>9.9999999999995898E-5</v>
          </cell>
          <cell r="B43">
            <v>-2.2272505166907E-5</v>
          </cell>
          <cell r="C43">
            <v>3.3445039235721899E-5</v>
          </cell>
          <cell r="D43">
            <v>6.6659753225331797E-5</v>
          </cell>
          <cell r="E43">
            <v>1.5710935153665802E-5</v>
          </cell>
          <cell r="F43">
            <v>1.4911033168408001E-5</v>
          </cell>
        </row>
        <row r="44">
          <cell r="A44">
            <v>9.9999999999995898E-5</v>
          </cell>
          <cell r="B44">
            <v>-1.1678390235819999E-5</v>
          </cell>
          <cell r="C44">
            <v>1.0928992700144E-4</v>
          </cell>
          <cell r="D44">
            <v>6.4097066504929596E-6</v>
          </cell>
          <cell r="E44">
            <v>2.5077563167180098E-6</v>
          </cell>
          <cell r="F44">
            <v>2.5197720056454899E-6</v>
          </cell>
        </row>
        <row r="45">
          <cell r="A45">
            <v>1.00000000000003E-4</v>
          </cell>
          <cell r="B45">
            <v>5.5492102747877804E-6</v>
          </cell>
          <cell r="C45">
            <v>-5.0532751475802897E-6</v>
          </cell>
          <cell r="D45">
            <v>5.3329981853984297E-5</v>
          </cell>
          <cell r="E45">
            <v>-3.1798566612174602E-5</v>
          </cell>
          <cell r="F45">
            <v>-3.2308931599756399E-5</v>
          </cell>
        </row>
        <row r="46">
          <cell r="A46">
            <v>1.00000000000003E-4</v>
          </cell>
          <cell r="B46">
            <v>-3.0830117594020098E-6</v>
          </cell>
          <cell r="C46">
            <v>7.7193176488820104E-5</v>
          </cell>
          <cell r="D46">
            <v>1.26912118146463E-5</v>
          </cell>
          <cell r="E46">
            <v>2.3197476014902701E-5</v>
          </cell>
          <cell r="F46">
            <v>2.3077237584552298E-5</v>
          </cell>
        </row>
        <row r="47">
          <cell r="A47">
            <v>9.9999999999995898E-5</v>
          </cell>
          <cell r="B47">
            <v>-1.3117268646030001E-5</v>
          </cell>
          <cell r="C47">
            <v>4.4210353194233001E-5</v>
          </cell>
          <cell r="D47">
            <v>3.4661994825726001E-5</v>
          </cell>
          <cell r="E47">
            <v>6.7350542669373099E-5</v>
          </cell>
          <cell r="F47">
            <v>6.6837263661244703E-5</v>
          </cell>
        </row>
        <row r="48">
          <cell r="A48">
            <v>1.9999999999999199E-4</v>
          </cell>
          <cell r="B48">
            <v>-2.5187276714932199E-5</v>
          </cell>
          <cell r="C48">
            <v>1.20452229438911E-4</v>
          </cell>
          <cell r="D48">
            <v>2.0685627261722901E-7</v>
          </cell>
          <cell r="E48">
            <v>1.09431360434923E-4</v>
          </cell>
          <cell r="F48">
            <v>1.09260053993336E-4</v>
          </cell>
        </row>
        <row r="49">
          <cell r="A49">
            <v>-3.0000000000000198E-4</v>
          </cell>
          <cell r="B49">
            <v>-1.8436864915092599E-4</v>
          </cell>
          <cell r="C49">
            <v>1.1070464582493101E-6</v>
          </cell>
          <cell r="D49">
            <v>-5.6716148493006198E-5</v>
          </cell>
          <cell r="E49">
            <v>-4.2576403282650601E-5</v>
          </cell>
          <cell r="F49">
            <v>-4.1636684898520499E-5</v>
          </cell>
        </row>
        <row r="50">
          <cell r="A50">
            <v>0</v>
          </cell>
          <cell r="B50">
            <v>1.8806682136664801E-6</v>
          </cell>
          <cell r="C50">
            <v>3.60917353123047E-6</v>
          </cell>
          <cell r="D50">
            <v>1.9777777099969E-5</v>
          </cell>
          <cell r="E50">
            <v>-1.1269496600451501E-5</v>
          </cell>
          <cell r="F50">
            <v>-1.1396445344566199E-5</v>
          </cell>
        </row>
        <row r="51">
          <cell r="A51">
            <v>-1.0000000000001001E-4</v>
          </cell>
          <cell r="B51">
            <v>-3.0093114625535398E-6</v>
          </cell>
          <cell r="C51">
            <v>-1.6585095375237899E-4</v>
          </cell>
          <cell r="D51">
            <v>4.0705969733613197E-5</v>
          </cell>
          <cell r="E51">
            <v>6.4389905363825396E-5</v>
          </cell>
          <cell r="F51">
            <v>6.3805741480749999E-5</v>
          </cell>
        </row>
        <row r="52">
          <cell r="A52">
            <v>-1.00000000000003E-4</v>
          </cell>
          <cell r="B52">
            <v>-3.8726348956639104E-6</v>
          </cell>
          <cell r="C52">
            <v>-8.9207872105182505E-6</v>
          </cell>
          <cell r="D52">
            <v>-2.1399988712892101E-7</v>
          </cell>
          <cell r="E52">
            <v>-9.9082050217001697E-5</v>
          </cell>
          <cell r="F52">
            <v>-9.8733940201244298E-5</v>
          </cell>
        </row>
        <row r="53">
          <cell r="A53">
            <v>-1.00000000000003E-4</v>
          </cell>
          <cell r="B53">
            <v>1.14100560583767E-5</v>
          </cell>
          <cell r="C53">
            <v>-1.4056362239380299E-4</v>
          </cell>
          <cell r="D53">
            <v>1.8710782804254701E-5</v>
          </cell>
          <cell r="E53">
            <v>3.2856660383803199E-6</v>
          </cell>
          <cell r="F53">
            <v>3.13664198553694E-6</v>
          </cell>
        </row>
        <row r="54">
          <cell r="A54">
            <v>1.9999999999999199E-4</v>
          </cell>
          <cell r="B54">
            <v>-2.2236869438797699E-5</v>
          </cell>
          <cell r="C54">
            <v>1.51925396929507E-4</v>
          </cell>
          <cell r="D54">
            <v>4.5672925070164499E-5</v>
          </cell>
          <cell r="E54">
            <v>6.0989538060518898E-5</v>
          </cell>
          <cell r="F54">
            <v>6.0349505142348497E-5</v>
          </cell>
        </row>
        <row r="55">
          <cell r="A55">
            <v>1.9999999999999901E-4</v>
          </cell>
          <cell r="B55">
            <v>-4.9095901684113796E-6</v>
          </cell>
          <cell r="C55">
            <v>2.0695524536598801E-4</v>
          </cell>
          <cell r="D55">
            <v>-4.3169516720600897E-5</v>
          </cell>
          <cell r="E55">
            <v>-1.6909729313254699E-5</v>
          </cell>
          <cell r="F55">
            <v>-1.6208511960180001E-5</v>
          </cell>
        </row>
        <row r="56">
          <cell r="A56">
            <v>0</v>
          </cell>
          <cell r="B56">
            <v>-1.3456918003675299E-6</v>
          </cell>
          <cell r="C56">
            <v>1.11004123938625E-5</v>
          </cell>
          <cell r="D56">
            <v>2.11903061452029E-5</v>
          </cell>
          <cell r="E56">
            <v>1.42149970452221E-5</v>
          </cell>
          <cell r="F56">
            <v>1.40069586689386E-5</v>
          </cell>
        </row>
        <row r="57">
          <cell r="A57">
            <v>-9.9999999999995898E-5</v>
          </cell>
          <cell r="B57">
            <v>1.54923708201454E-5</v>
          </cell>
          <cell r="C57">
            <v>-1.5078647654171199E-4</v>
          </cell>
          <cell r="D57">
            <v>1.8251025282139099E-5</v>
          </cell>
          <cell r="E57">
            <v>-2.78507671268165E-5</v>
          </cell>
          <cell r="F57">
            <v>-2.79170945783998E-5</v>
          </cell>
        </row>
        <row r="58">
          <cell r="A58">
            <v>9.9999999999995898E-5</v>
          </cell>
          <cell r="B58">
            <v>-5.2650737952904202E-6</v>
          </cell>
          <cell r="C58">
            <v>1.9709624855740301E-5</v>
          </cell>
          <cell r="D58">
            <v>1.98539877465684E-5</v>
          </cell>
          <cell r="E58">
            <v>3.8647417032374201E-5</v>
          </cell>
          <cell r="F58">
            <v>3.83964404090905E-5</v>
          </cell>
        </row>
        <row r="59">
          <cell r="A59">
            <v>3.9999999999999801E-4</v>
          </cell>
          <cell r="B59">
            <v>1.63053863739047E-4</v>
          </cell>
          <cell r="C59">
            <v>1.2564575597455899E-4</v>
          </cell>
          <cell r="D59">
            <v>9.5868836506655201E-5</v>
          </cell>
          <cell r="E59">
            <v>3.7933220934023201E-6</v>
          </cell>
          <cell r="F59">
            <v>2.64495820445225E-6</v>
          </cell>
        </row>
        <row r="60">
          <cell r="A60">
            <v>2.00000000000006E-4</v>
          </cell>
          <cell r="B60">
            <v>-1.01377237014709E-5</v>
          </cell>
          <cell r="C60">
            <v>3.6265252526476102E-5</v>
          </cell>
          <cell r="D60">
            <v>3.7397026410108097E-5</v>
          </cell>
          <cell r="E60">
            <v>1.1357599500722E-4</v>
          </cell>
          <cell r="F60">
            <v>1.12913393799555E-4</v>
          </cell>
        </row>
        <row r="61">
          <cell r="A61">
            <v>9.9999999999995898E-5</v>
          </cell>
          <cell r="B61">
            <v>-7.5524656769389798E-6</v>
          </cell>
          <cell r="C61">
            <v>5.7926731058742101E-5</v>
          </cell>
          <cell r="D61">
            <v>5.0787357493128999E-5</v>
          </cell>
          <cell r="E61">
            <v>-2.1731832270113899E-5</v>
          </cell>
          <cell r="F61">
            <v>-2.22341206601957E-5</v>
          </cell>
        </row>
        <row r="62">
          <cell r="A62">
            <v>1.00000000000003E-4</v>
          </cell>
          <cell r="B62">
            <v>3.2248302354674001E-6</v>
          </cell>
          <cell r="C62">
            <v>6.0339552957245198E-5</v>
          </cell>
          <cell r="D62">
            <v>3.7432119162547299E-5</v>
          </cell>
          <cell r="E62">
            <v>3.0802228240502603E-5</v>
          </cell>
          <cell r="F62">
            <v>3.0343205203855499E-5</v>
          </cell>
        </row>
        <row r="63">
          <cell r="A63">
            <v>-1.00000000000003E-4</v>
          </cell>
          <cell r="B63">
            <v>-4.9106767125447103E-5</v>
          </cell>
          <cell r="C63">
            <v>2.5752693328344799E-5</v>
          </cell>
          <cell r="D63">
            <v>-9.29876540876505E-6</v>
          </cell>
          <cell r="E63">
            <v>-7.5730285897524698E-5</v>
          </cell>
          <cell r="F63">
            <v>-7.5322219289232994E-5</v>
          </cell>
        </row>
        <row r="64">
          <cell r="A64">
            <v>-1.0000000000001001E-4</v>
          </cell>
          <cell r="B64">
            <v>-3.0720743508902398E-6</v>
          </cell>
          <cell r="C64">
            <v>1.2990904372812499E-5</v>
          </cell>
          <cell r="D64">
            <v>2.19899565239722E-5</v>
          </cell>
          <cell r="E64">
            <v>-9.5559218612445594E-5</v>
          </cell>
          <cell r="F64">
            <v>-9.5507014452097903E-5</v>
          </cell>
        </row>
        <row r="65">
          <cell r="A65">
            <v>0</v>
          </cell>
          <cell r="B65">
            <v>1.9261286460323701E-5</v>
          </cell>
          <cell r="C65">
            <v>-2.64949264737539E-5</v>
          </cell>
          <cell r="D65">
            <v>1.8742419697611101E-5</v>
          </cell>
          <cell r="E65">
            <v>-4.9501859884143103E-5</v>
          </cell>
          <cell r="F65">
            <v>-4.9521175255968398E-5</v>
          </cell>
        </row>
        <row r="66">
          <cell r="A66">
            <v>0</v>
          </cell>
          <cell r="B66">
            <v>-1.03166155693637E-5</v>
          </cell>
          <cell r="C66">
            <v>-1.14561328787277E-4</v>
          </cell>
          <cell r="D66">
            <v>7.5058196557866295E-5</v>
          </cell>
          <cell r="E66">
            <v>1.9881194411584401E-5</v>
          </cell>
          <cell r="F66">
            <v>1.8962373794313399E-5</v>
          </cell>
        </row>
        <row r="67">
          <cell r="A67">
            <v>3.9999999999999801E-4</v>
          </cell>
          <cell r="B67">
            <v>3.9696647321279398E-5</v>
          </cell>
          <cell r="C67">
            <v>3.2998768664758602E-4</v>
          </cell>
          <cell r="D67">
            <v>-7.6584817143231495E-5</v>
          </cell>
          <cell r="E67">
            <v>1.07328695289244E-4</v>
          </cell>
          <cell r="F67">
            <v>1.08155920918624E-4</v>
          </cell>
        </row>
        <row r="68">
          <cell r="A68">
            <v>4.0000000000000501E-4</v>
          </cell>
          <cell r="B68">
            <v>-3.0406100699225E-5</v>
          </cell>
          <cell r="C68">
            <v>3.1549847386517198E-4</v>
          </cell>
          <cell r="D68">
            <v>-3.6270152275712198E-5</v>
          </cell>
          <cell r="E68">
            <v>4.8024630734475601E-5</v>
          </cell>
          <cell r="F68">
            <v>4.8476541315677302E-5</v>
          </cell>
        </row>
        <row r="69">
          <cell r="A69">
            <v>1.9999999999999901E-4</v>
          </cell>
          <cell r="B69">
            <v>8.1647185179439802E-5</v>
          </cell>
          <cell r="C69">
            <v>4.0911373603661302E-4</v>
          </cell>
          <cell r="D69">
            <v>-1.6992399923901401E-4</v>
          </cell>
          <cell r="E69">
            <v>-8.4991374054409598E-5</v>
          </cell>
          <cell r="F69">
            <v>-8.2482689892839905E-5</v>
          </cell>
        </row>
        <row r="70">
          <cell r="A70">
            <v>-2.00000000000006E-4</v>
          </cell>
          <cell r="B70">
            <v>7.22362598953193E-5</v>
          </cell>
          <cell r="C70">
            <v>4.9185621088892303E-5</v>
          </cell>
          <cell r="D70">
            <v>-9.9200241316667494E-5</v>
          </cell>
          <cell r="E70">
            <v>-1.8917938182995699E-4</v>
          </cell>
          <cell r="F70">
            <v>-1.8732873758379101E-4</v>
          </cell>
        </row>
        <row r="71">
          <cell r="A71">
            <v>2.00000000000006E-4</v>
          </cell>
          <cell r="B71">
            <v>5.8663205732235702E-5</v>
          </cell>
          <cell r="C71">
            <v>3.06606780294723E-4</v>
          </cell>
          <cell r="D71">
            <v>1.8154247252219E-5</v>
          </cell>
          <cell r="E71">
            <v>-1.40967738494081E-4</v>
          </cell>
          <cell r="F71">
            <v>-1.4075398785531301E-4</v>
          </cell>
        </row>
        <row r="72">
          <cell r="A72">
            <v>5.0000000000000001E-4</v>
          </cell>
          <cell r="B72">
            <v>2.2723560342441601E-5</v>
          </cell>
          <cell r="C72">
            <v>3.4030099876866101E-4</v>
          </cell>
          <cell r="D72">
            <v>4.20981865216816E-5</v>
          </cell>
          <cell r="E72">
            <v>6.5821046093924405E-5</v>
          </cell>
          <cell r="F72">
            <v>6.5215345329568806E-5</v>
          </cell>
        </row>
        <row r="73">
          <cell r="A73">
            <v>2.9999999999999499E-4</v>
          </cell>
          <cell r="B73">
            <v>3.2687730418311399E-5</v>
          </cell>
          <cell r="C73">
            <v>2.54214792128742E-4</v>
          </cell>
          <cell r="D73">
            <v>-1.4961455021925699E-5</v>
          </cell>
          <cell r="E73">
            <v>4.3100130129235001E-5</v>
          </cell>
          <cell r="F73">
            <v>4.32885377430837E-5</v>
          </cell>
        </row>
        <row r="74">
          <cell r="A74">
            <v>0</v>
          </cell>
          <cell r="B74">
            <v>3.4904831280438599E-4</v>
          </cell>
          <cell r="C74">
            <v>1.0118131924358E-4</v>
          </cell>
          <cell r="D74">
            <v>-2.5102482345444501E-4</v>
          </cell>
          <cell r="E74">
            <v>-3.03918605347445E-5</v>
          </cell>
          <cell r="F74">
            <v>-2.69686699926995E-5</v>
          </cell>
        </row>
        <row r="75">
          <cell r="A75">
            <v>1.00000000000003E-4</v>
          </cell>
          <cell r="B75">
            <v>-7.0008989826252495E-5</v>
          </cell>
          <cell r="C75">
            <v>9.5838490131769494E-5</v>
          </cell>
          <cell r="D75">
            <v>1.9846337185973901E-5</v>
          </cell>
          <cell r="E75">
            <v>1.06331940902911E-4</v>
          </cell>
          <cell r="F75">
            <v>1.05914225159113E-4</v>
          </cell>
        </row>
        <row r="76">
          <cell r="A76">
            <v>8.9999999999999802E-4</v>
          </cell>
          <cell r="B76">
            <v>1.22893238677187E-3</v>
          </cell>
          <cell r="C76">
            <v>-9.9963608591935706E-4</v>
          </cell>
          <cell r="D76">
            <v>-2.6629961736051002E-5</v>
          </cell>
          <cell r="E76">
            <v>7.39645019794189E-4</v>
          </cell>
          <cell r="F76">
            <v>7.3826742771155001E-4</v>
          </cell>
        </row>
        <row r="77">
          <cell r="A77">
            <v>3.9999999999999801E-4</v>
          </cell>
          <cell r="B77">
            <v>7.5450109640172295E-4</v>
          </cell>
          <cell r="C77">
            <v>-1.9994304662098101E-4</v>
          </cell>
          <cell r="D77">
            <v>-5.2384168045869597E-5</v>
          </cell>
          <cell r="E77">
            <v>1.17928784526997E-5</v>
          </cell>
          <cell r="F77">
            <v>1.2542543061936701E-5</v>
          </cell>
        </row>
        <row r="78">
          <cell r="A78">
            <v>-5.0000000000000001E-4</v>
          </cell>
          <cell r="B78">
            <v>-3.1594380696738398E-4</v>
          </cell>
          <cell r="C78">
            <v>-4.6111925540452399E-4</v>
          </cell>
          <cell r="D78">
            <v>9.7880726064925107E-5</v>
          </cell>
          <cell r="E78">
            <v>4.19862205369984E-4</v>
          </cell>
          <cell r="F78">
            <v>4.1766223283640702E-4</v>
          </cell>
        </row>
        <row r="79">
          <cell r="A79">
            <v>-9.9999999999999395E-4</v>
          </cell>
          <cell r="B79">
            <v>-1.22050556518135E-4</v>
          </cell>
          <cell r="C79">
            <v>-5.6707832307467503E-4</v>
          </cell>
          <cell r="D79">
            <v>-1.1291725849571199E-4</v>
          </cell>
          <cell r="E79">
            <v>-1.49962281497319E-5</v>
          </cell>
          <cell r="F79">
            <v>-1.3397496058114901E-5</v>
          </cell>
        </row>
        <row r="80">
          <cell r="A80">
            <v>-6.9999999999999902E-4</v>
          </cell>
          <cell r="B80">
            <v>-4.8328908996951299E-4</v>
          </cell>
          <cell r="C80">
            <v>-2.1258234197315599E-4</v>
          </cell>
          <cell r="D80">
            <v>-2.7049901105402201E-4</v>
          </cell>
          <cell r="E80">
            <v>3.5360493402663299E-4</v>
          </cell>
          <cell r="F80">
            <v>3.5633350767416201E-4</v>
          </cell>
        </row>
        <row r="81">
          <cell r="A81">
            <v>-5.0000000000000001E-4</v>
          </cell>
          <cell r="B81">
            <v>-1.20476819288344E-4</v>
          </cell>
          <cell r="C81">
            <v>-2.8606694458379098E-4</v>
          </cell>
          <cell r="D81">
            <v>-4.0649551157767798E-5</v>
          </cell>
          <cell r="E81">
            <v>-1.3894239558936799E-5</v>
          </cell>
          <cell r="F81">
            <v>-1.32330525552618E-5</v>
          </cell>
        </row>
        <row r="82">
          <cell r="A82">
            <v>-7.0000000000000596E-4</v>
          </cell>
          <cell r="B82">
            <v>-4.4197521026509999E-5</v>
          </cell>
          <cell r="C82">
            <v>-4.6817380830327501E-4</v>
          </cell>
          <cell r="D82">
            <v>-8.2971371961145196E-5</v>
          </cell>
          <cell r="E82">
            <v>-5.98555355263657E-5</v>
          </cell>
          <cell r="F82">
            <v>-5.8533597156846402E-5</v>
          </cell>
        </row>
        <row r="83">
          <cell r="A83">
            <v>3.0000000000000198E-4</v>
          </cell>
          <cell r="B83">
            <v>3.9977597740328302E-6</v>
          </cell>
          <cell r="C83">
            <v>3.4916208182473598E-4</v>
          </cell>
          <cell r="D83">
            <v>-5.3038876981174999E-5</v>
          </cell>
          <cell r="E83">
            <v>-1.16438258582824E-4</v>
          </cell>
          <cell r="F83">
            <v>-1.1536404322636901E-4</v>
          </cell>
        </row>
        <row r="84">
          <cell r="A84">
            <v>0</v>
          </cell>
          <cell r="B84">
            <v>-1.14902947819655E-5</v>
          </cell>
          <cell r="C84">
            <v>-1.6684161740540901E-4</v>
          </cell>
          <cell r="D84">
            <v>5.2801978183102303E-6</v>
          </cell>
          <cell r="E84">
            <v>1.67877880715249E-4</v>
          </cell>
          <cell r="F84">
            <v>1.6749688038542699E-4</v>
          </cell>
        </row>
        <row r="85">
          <cell r="A85">
            <v>3.0000000000000903E-4</v>
          </cell>
          <cell r="B85">
            <v>6.7315038686118303E-5</v>
          </cell>
          <cell r="C85">
            <v>2.1258316870452799E-4</v>
          </cell>
          <cell r="D85">
            <v>-1.0323179733585E-4</v>
          </cell>
          <cell r="E85">
            <v>1.08987339580758E-4</v>
          </cell>
          <cell r="F85">
            <v>1.10155172392344E-4</v>
          </cell>
        </row>
        <row r="86">
          <cell r="A86">
            <v>6.0000000000000298E-4</v>
          </cell>
          <cell r="B86">
            <v>1.7397935239293601E-4</v>
          </cell>
          <cell r="C86">
            <v>2.8161718087318298E-4</v>
          </cell>
          <cell r="D86">
            <v>-1.2066510114357301E-4</v>
          </cell>
          <cell r="E86">
            <v>3.3537314590806501E-4</v>
          </cell>
          <cell r="F86">
            <v>3.3620846284755E-4</v>
          </cell>
        </row>
        <row r="87">
          <cell r="A87">
            <v>-9.9999999999995898E-5</v>
          </cell>
          <cell r="B87">
            <v>-2.0009243321143601E-4</v>
          </cell>
          <cell r="C87">
            <v>8.6357424063778897E-5</v>
          </cell>
          <cell r="D87">
            <v>-3.5647783434456102E-5</v>
          </cell>
          <cell r="E87">
            <v>1.2854456890784999E-5</v>
          </cell>
          <cell r="F87">
            <v>1.3385008997058999E-5</v>
          </cell>
        </row>
        <row r="88">
          <cell r="A88">
            <v>6.9999999999999902E-4</v>
          </cell>
          <cell r="B88">
            <v>2.3984684011201101E-4</v>
          </cell>
          <cell r="C88">
            <v>5.6178240909337195E-4</v>
          </cell>
          <cell r="D88">
            <v>-9.8737426521150294E-5</v>
          </cell>
          <cell r="E88">
            <v>-1.48709198371276E-5</v>
          </cell>
          <cell r="F88">
            <v>-1.34559217673404E-5</v>
          </cell>
        </row>
        <row r="89">
          <cell r="A89">
            <v>3.0000000000000198E-4</v>
          </cell>
          <cell r="B89">
            <v>5.9472162490778404E-7</v>
          </cell>
          <cell r="C89">
            <v>5.6346650796465796E-4</v>
          </cell>
          <cell r="D89">
            <v>-1.25142657817274E-4</v>
          </cell>
          <cell r="E89">
            <v>-1.39299408884641E-4</v>
          </cell>
          <cell r="F89">
            <v>-1.37236133971599E-4</v>
          </cell>
        </row>
        <row r="90">
          <cell r="A90">
            <v>0</v>
          </cell>
          <cell r="B90">
            <v>4.9991749952167999E-4</v>
          </cell>
          <cell r="C90">
            <v>4.2845580233507001E-5</v>
          </cell>
          <cell r="D90">
            <v>-9.6357794516043898E-5</v>
          </cell>
          <cell r="E90">
            <v>-2.5581206580634899E-4</v>
          </cell>
          <cell r="F90">
            <v>-2.5383394505096399E-4</v>
          </cell>
        </row>
        <row r="91">
          <cell r="A91">
            <v>5.0000000000000001E-4</v>
          </cell>
          <cell r="B91">
            <v>-2.5629908498396499E-4</v>
          </cell>
          <cell r="C91">
            <v>3.9026662288083302E-4</v>
          </cell>
          <cell r="D91">
            <v>5.2790160820949901E-5</v>
          </cell>
          <cell r="E91">
            <v>4.0561511772769598E-4</v>
          </cell>
          <cell r="F91">
            <v>4.0403353850551301E-4</v>
          </cell>
        </row>
        <row r="92">
          <cell r="A92">
            <v>0</v>
          </cell>
          <cell r="B92">
            <v>-1.4303103138361999E-4</v>
          </cell>
          <cell r="C92">
            <v>-2.1391841202806901E-5</v>
          </cell>
          <cell r="D92">
            <v>4.2846656829008802E-5</v>
          </cell>
          <cell r="E92">
            <v>9.8287569494614799E-5</v>
          </cell>
          <cell r="F92">
            <v>9.7592158856906901E-5</v>
          </cell>
        </row>
        <row r="93">
          <cell r="A93">
            <v>0</v>
          </cell>
          <cell r="B93">
            <v>-8.4593304281883498E-5</v>
          </cell>
          <cell r="C93">
            <v>2.7427482272584098E-4</v>
          </cell>
          <cell r="D93">
            <v>-4.3109407834899102E-5</v>
          </cell>
          <cell r="E93">
            <v>-1.4946939821534701E-4</v>
          </cell>
          <cell r="F93">
            <v>-1.4844220717994501E-4</v>
          </cell>
        </row>
        <row r="94">
          <cell r="A94">
            <v>-2.00000000000006E-4</v>
          </cell>
          <cell r="B94">
            <v>1.6385636933512798E-5</v>
          </cell>
          <cell r="C94">
            <v>-1.9624276764482101E-4</v>
          </cell>
          <cell r="D94">
            <v>5.2429960208214598E-5</v>
          </cell>
          <cell r="E94">
            <v>-1.7853304020388999E-5</v>
          </cell>
          <cell r="F94">
            <v>-1.8386400848942601E-5</v>
          </cell>
        </row>
        <row r="95">
          <cell r="A95">
            <v>1.00000000000003E-4</v>
          </cell>
          <cell r="B95">
            <v>-3.3629402853151099E-5</v>
          </cell>
          <cell r="C95">
            <v>7.9723030360913499E-5</v>
          </cell>
          <cell r="D95">
            <v>3.8208293375140503E-5</v>
          </cell>
          <cell r="E95">
            <v>4.0329193745365E-5</v>
          </cell>
          <cell r="F95">
            <v>3.9836647032131198E-5</v>
          </cell>
        </row>
        <row r="96">
          <cell r="A96">
            <v>0</v>
          </cell>
          <cell r="B96">
            <v>-3.9175367220211396E-6</v>
          </cell>
          <cell r="C96">
            <v>1.14981996519855E-5</v>
          </cell>
          <cell r="D96">
            <v>3.51100188954967E-5</v>
          </cell>
          <cell r="E96">
            <v>-4.2357696142007403E-5</v>
          </cell>
          <cell r="F96">
            <v>-4.2606346732336797E-5</v>
          </cell>
        </row>
        <row r="97">
          <cell r="A97">
            <v>4.0000000000000501E-4</v>
          </cell>
          <cell r="B97">
            <v>-2.0741550562259299E-5</v>
          </cell>
          <cell r="C97">
            <v>3.0420343370200201E-4</v>
          </cell>
          <cell r="D97">
            <v>1.46437937012043E-5</v>
          </cell>
          <cell r="E97">
            <v>2.3976078887641701E-5</v>
          </cell>
          <cell r="F97">
            <v>2.3828663361769601E-5</v>
          </cell>
        </row>
        <row r="98">
          <cell r="A98">
            <v>1.00000000000001E-3</v>
          </cell>
          <cell r="B98">
            <v>3.54971254936769E-4</v>
          </cell>
          <cell r="C98">
            <v>3.7722066432151999E-4</v>
          </cell>
          <cell r="D98">
            <v>1.54950075282037E-5</v>
          </cell>
          <cell r="E98">
            <v>2.5606421009284299E-4</v>
          </cell>
          <cell r="F98">
            <v>2.5533370095918198E-4</v>
          </cell>
        </row>
        <row r="99">
          <cell r="A99">
            <v>-2.00000000000006E-4</v>
          </cell>
          <cell r="B99">
            <v>-2.6721218155261801E-4</v>
          </cell>
          <cell r="C99">
            <v>-1.4713983853940599E-5</v>
          </cell>
          <cell r="D99">
            <v>-1.08813566422003E-4</v>
          </cell>
          <cell r="E99">
            <v>1.89361915504908E-4</v>
          </cell>
          <cell r="F99">
            <v>1.90403833785663E-4</v>
          </cell>
        </row>
        <row r="100">
          <cell r="A100">
            <v>0</v>
          </cell>
          <cell r="B100">
            <v>1.83073685484044E-5</v>
          </cell>
          <cell r="C100">
            <v>8.1841099564308598E-5</v>
          </cell>
          <cell r="D100">
            <v>1.3465278937720101E-5</v>
          </cell>
          <cell r="E100">
            <v>-7.1586991846873298E-5</v>
          </cell>
          <cell r="F100">
            <v>-7.1483605588466099E-5</v>
          </cell>
        </row>
        <row r="101">
          <cell r="A101">
            <v>0</v>
          </cell>
          <cell r="B101">
            <v>2.14258261904799E-5</v>
          </cell>
          <cell r="C101">
            <v>2.35216392423449E-5</v>
          </cell>
          <cell r="D101">
            <v>-1.4003796843217699E-5</v>
          </cell>
          <cell r="E101">
            <v>1.2612470798397399E-5</v>
          </cell>
          <cell r="F101">
            <v>1.2863640653350899E-5</v>
          </cell>
        </row>
        <row r="102">
          <cell r="A102">
            <v>-1.00000000000003E-4</v>
          </cell>
          <cell r="B102">
            <v>4.2639704795894202E-5</v>
          </cell>
          <cell r="C102">
            <v>-4.8909753013052197E-5</v>
          </cell>
          <cell r="D102">
            <v>-3.5278433883046398E-6</v>
          </cell>
          <cell r="E102">
            <v>-1.3402752767451801E-4</v>
          </cell>
          <cell r="F102">
            <v>-1.3355041258610099E-4</v>
          </cell>
        </row>
        <row r="103">
          <cell r="A103">
            <v>-9.9999999999995898E-5</v>
          </cell>
          <cell r="B103">
            <v>9.3610751609484395E-6</v>
          </cell>
          <cell r="C103">
            <v>9.8586403875447904E-6</v>
          </cell>
          <cell r="D103">
            <v>-1.9175667962601601E-5</v>
          </cell>
          <cell r="E103">
            <v>-6.8243513847685298E-5</v>
          </cell>
          <cell r="F103">
            <v>-6.77261376445412E-5</v>
          </cell>
        </row>
        <row r="104">
          <cell r="A104">
            <v>1.9999999999999901E-4</v>
          </cell>
          <cell r="B104">
            <v>3.46737307521303E-5</v>
          </cell>
          <cell r="C104">
            <v>1.0956892242066601E-4</v>
          </cell>
          <cell r="D104">
            <v>1.5839973910308101E-5</v>
          </cell>
          <cell r="E104">
            <v>-3.2742089128059499E-5</v>
          </cell>
          <cell r="F104">
            <v>-3.2765171296311E-5</v>
          </cell>
        </row>
        <row r="105">
          <cell r="A105">
            <v>1.9999999999999199E-4</v>
          </cell>
          <cell r="B105">
            <v>1.62359112242223E-4</v>
          </cell>
          <cell r="C105">
            <v>8.2372590120947703E-5</v>
          </cell>
          <cell r="D105">
            <v>-1.7322830800644702E-5</v>
          </cell>
          <cell r="E105">
            <v>-5.1753411808187002E-5</v>
          </cell>
          <cell r="F105">
            <v>-5.1300650294311597E-5</v>
          </cell>
        </row>
        <row r="106">
          <cell r="A106">
            <v>1.9999999999999199E-4</v>
          </cell>
          <cell r="B106">
            <v>9.8513515691686894E-6</v>
          </cell>
          <cell r="C106">
            <v>2.1727323825087999E-4</v>
          </cell>
          <cell r="D106">
            <v>-9.7381465606100199E-6</v>
          </cell>
          <cell r="E106">
            <v>-4.9817989719191098E-5</v>
          </cell>
          <cell r="F106">
            <v>-4.9468111613163598E-5</v>
          </cell>
        </row>
        <row r="107">
          <cell r="A107">
            <v>2.00000000000006E-4</v>
          </cell>
          <cell r="B107">
            <v>2.6795265658807998E-4</v>
          </cell>
          <cell r="C107">
            <v>2.2943087672574699E-4</v>
          </cell>
          <cell r="D107">
            <v>-1.39413792169816E-5</v>
          </cell>
          <cell r="E107">
            <v>-2.2696826567453801E-4</v>
          </cell>
          <cell r="F107">
            <v>-2.2612735181595E-4</v>
          </cell>
        </row>
        <row r="108">
          <cell r="A108">
            <v>-1.00000000000003E-4</v>
          </cell>
          <cell r="B108">
            <v>-4.3818019844025897E-5</v>
          </cell>
          <cell r="C108">
            <v>-2.18121207214243E-6</v>
          </cell>
          <cell r="D108">
            <v>-7.4075927337790203E-6</v>
          </cell>
          <cell r="E108">
            <v>-2.29251424086029E-5</v>
          </cell>
          <cell r="F108">
            <v>-2.2671700672162699E-5</v>
          </cell>
        </row>
        <row r="109">
          <cell r="A109">
            <v>3.0000000000000198E-4</v>
          </cell>
          <cell r="B109">
            <v>-1.1064140415086199E-5</v>
          </cell>
          <cell r="C109">
            <v>2.9504230853826902E-4</v>
          </cell>
          <cell r="D109">
            <v>-4.1331191223976399E-5</v>
          </cell>
          <cell r="E109">
            <v>-4.3979527003531201E-7</v>
          </cell>
          <cell r="F109">
            <v>1.97044824230703E-7</v>
          </cell>
        </row>
        <row r="110">
          <cell r="A110">
            <v>0</v>
          </cell>
          <cell r="B110">
            <v>7.3168091722665705E-5</v>
          </cell>
          <cell r="C110">
            <v>5.5352833521427797E-5</v>
          </cell>
          <cell r="D110">
            <v>2.1143526576772001E-5</v>
          </cell>
          <cell r="E110">
            <v>-1.09072433454859E-4</v>
          </cell>
          <cell r="F110">
            <v>-1.0897597096194001E-4</v>
          </cell>
        </row>
        <row r="111">
          <cell r="A111">
            <v>5.0000000000000001E-4</v>
          </cell>
          <cell r="B111">
            <v>1.4875002512117701E-4</v>
          </cell>
          <cell r="C111">
            <v>3.2474834325883902E-4</v>
          </cell>
          <cell r="D111">
            <v>4.6887870973005598E-5</v>
          </cell>
          <cell r="E111">
            <v>4.9009674597585002E-6</v>
          </cell>
          <cell r="F111">
            <v>4.3834732350795297E-6</v>
          </cell>
        </row>
        <row r="112">
          <cell r="A112">
            <v>-7.0000000000000596E-4</v>
          </cell>
          <cell r="B112">
            <v>-2.7520613041637698E-4</v>
          </cell>
          <cell r="C112">
            <v>-1.8749527572317699E-4</v>
          </cell>
          <cell r="D112">
            <v>2.9304042310604099E-5</v>
          </cell>
          <cell r="E112">
            <v>-1.4621609440421601E-4</v>
          </cell>
          <cell r="F112">
            <v>-1.4613363658908901E-4</v>
          </cell>
        </row>
        <row r="113">
          <cell r="A113">
            <v>1.9999999999999901E-4</v>
          </cell>
          <cell r="B113">
            <v>1.22100827622974E-5</v>
          </cell>
          <cell r="C113">
            <v>2.1366207979443499E-4</v>
          </cell>
          <cell r="D113">
            <v>-2.5449127566807002E-5</v>
          </cell>
          <cell r="E113">
            <v>3.06404954494443E-5</v>
          </cell>
          <cell r="F113">
            <v>3.0995279991843801E-5</v>
          </cell>
        </row>
        <row r="114">
          <cell r="A114">
            <v>3.9999999999999801E-4</v>
          </cell>
          <cell r="B114">
            <v>-5.0734553830914898E-5</v>
          </cell>
          <cell r="C114">
            <v>4.8746076817502099E-4</v>
          </cell>
          <cell r="D114">
            <v>-5.2042674319540202E-5</v>
          </cell>
          <cell r="E114">
            <v>2.2687622305812399E-5</v>
          </cell>
          <cell r="F114">
            <v>2.3406014619580898E-5</v>
          </cell>
        </row>
        <row r="115">
          <cell r="A115">
            <v>2.9999999999999499E-4</v>
          </cell>
          <cell r="B115">
            <v>3.1264106736519199E-4</v>
          </cell>
          <cell r="C115">
            <v>1.4628753025469201E-4</v>
          </cell>
          <cell r="D115">
            <v>7.9833162102183205E-5</v>
          </cell>
          <cell r="E115">
            <v>-2.5216932276462899E-4</v>
          </cell>
          <cell r="F115">
            <v>-2.5247932321973402E-4</v>
          </cell>
        </row>
        <row r="116">
          <cell r="A116">
            <v>9.9999999999995898E-5</v>
          </cell>
          <cell r="B116">
            <v>-2.0278884251368601E-4</v>
          </cell>
          <cell r="C116">
            <v>9.46543460380558E-5</v>
          </cell>
          <cell r="D116">
            <v>6.3344151212885606E-5</v>
          </cell>
          <cell r="E116">
            <v>1.66829729000713E-4</v>
          </cell>
          <cell r="F116">
            <v>1.6570021813390299E-4</v>
          </cell>
        </row>
        <row r="117">
          <cell r="A117">
            <v>4.0000000000000099E-4</v>
          </cell>
          <cell r="B117">
            <v>-3.6592316824869201E-5</v>
          </cell>
          <cell r="C117">
            <v>2.5891499081843398E-4</v>
          </cell>
          <cell r="D117">
            <v>-2.0374078580504102E-5</v>
          </cell>
          <cell r="E117">
            <v>1.56652470964799E-4</v>
          </cell>
          <cell r="F117">
            <v>1.5663099494343501E-4</v>
          </cell>
        </row>
        <row r="118">
          <cell r="A118">
            <v>-1.9999999999999901E-4</v>
          </cell>
          <cell r="B118">
            <v>9.3613077932450003E-6</v>
          </cell>
          <cell r="C118">
            <v>-2.0553196265891201E-4</v>
          </cell>
          <cell r="D118">
            <v>-7.2331076875727204E-6</v>
          </cell>
          <cell r="E118">
            <v>-3.18743959682036E-5</v>
          </cell>
          <cell r="F118">
            <v>-3.1601151960826902E-5</v>
          </cell>
        </row>
        <row r="119">
          <cell r="A119">
            <v>-5.0000000000000001E-4</v>
          </cell>
          <cell r="B119">
            <v>-1.0019119590619E-4</v>
          </cell>
          <cell r="C119">
            <v>-4.1003267235360899E-4</v>
          </cell>
          <cell r="D119">
            <v>-4.0048582567089401E-6</v>
          </cell>
          <cell r="E119">
            <v>8.8624002269768504E-5</v>
          </cell>
          <cell r="F119">
            <v>8.8558465860650405E-5</v>
          </cell>
        </row>
        <row r="120">
          <cell r="A120">
            <v>1.00000000000003E-4</v>
          </cell>
          <cell r="B120">
            <v>1.95810190128519E-4</v>
          </cell>
          <cell r="C120">
            <v>-3.37156063407364E-5</v>
          </cell>
          <cell r="D120">
            <v>3.7281713916516701E-5</v>
          </cell>
          <cell r="E120">
            <v>-7.7330463887374402E-5</v>
          </cell>
          <cell r="F120">
            <v>-7.7521001065703805E-5</v>
          </cell>
        </row>
        <row r="121">
          <cell r="A121">
            <v>-3.9999999999999801E-4</v>
          </cell>
          <cell r="B121">
            <v>-1.64327182330402E-4</v>
          </cell>
          <cell r="C121">
            <v>-1.64235427316014E-4</v>
          </cell>
          <cell r="D121">
            <v>-1.93680711239533E-5</v>
          </cell>
          <cell r="E121">
            <v>-1.29728731901054E-5</v>
          </cell>
          <cell r="F121">
            <v>-1.25892467753765E-5</v>
          </cell>
        </row>
        <row r="122">
          <cell r="A122">
            <v>0</v>
          </cell>
          <cell r="B122">
            <v>4.00980904382214E-5</v>
          </cell>
          <cell r="C122">
            <v>-7.9102047334545804E-5</v>
          </cell>
          <cell r="D122">
            <v>3.5867583551916798E-5</v>
          </cell>
          <cell r="E122">
            <v>3.8634362025542197E-5</v>
          </cell>
          <cell r="F122">
            <v>3.8176271535894899E-5</v>
          </cell>
        </row>
        <row r="123">
          <cell r="A123">
            <v>0</v>
          </cell>
          <cell r="B123">
            <v>-1.9999442707680302E-5</v>
          </cell>
          <cell r="C123">
            <v>1.14726604895177E-4</v>
          </cell>
          <cell r="D123">
            <v>-4.4515039896713899E-5</v>
          </cell>
          <cell r="E123">
            <v>4.6011007881972599E-5</v>
          </cell>
          <cell r="F123">
            <v>4.6574534781587101E-5</v>
          </cell>
        </row>
        <row r="124">
          <cell r="A124">
            <v>-3.9999999999999801E-4</v>
          </cell>
          <cell r="B124">
            <v>-1.5448326788083601E-5</v>
          </cell>
          <cell r="C124">
            <v>-1.92121949190836E-4</v>
          </cell>
          <cell r="D124">
            <v>2.0515794644009E-5</v>
          </cell>
          <cell r="E124">
            <v>-2.1569721268108701E-4</v>
          </cell>
          <cell r="F124">
            <v>-2.1532980671584899E-4</v>
          </cell>
        </row>
        <row r="125">
          <cell r="A125">
            <v>1.9999999999999901E-4</v>
          </cell>
          <cell r="B125">
            <v>1.05321308231599E-5</v>
          </cell>
          <cell r="C125">
            <v>1.02912346504506E-4</v>
          </cell>
          <cell r="D125">
            <v>-6.5080263628376299E-6</v>
          </cell>
          <cell r="E125">
            <v>5.0737072941688299E-5</v>
          </cell>
          <cell r="F125">
            <v>5.0797305496888103E-5</v>
          </cell>
        </row>
        <row r="126">
          <cell r="A126">
            <v>3.9999999999999801E-4</v>
          </cell>
          <cell r="B126">
            <v>1.4904160699115001E-4</v>
          </cell>
          <cell r="C126">
            <v>2.4773709715760899E-4</v>
          </cell>
          <cell r="D126">
            <v>7.6340910788808499E-5</v>
          </cell>
          <cell r="E126">
            <v>3.0009756010484101E-6</v>
          </cell>
          <cell r="F126">
            <v>2.1071709348710901E-6</v>
          </cell>
        </row>
        <row r="127">
          <cell r="A127">
            <v>-3.0000000000000198E-4</v>
          </cell>
          <cell r="B127">
            <v>-5.0794680414028399E-5</v>
          </cell>
          <cell r="C127">
            <v>-1.1197223138147999E-4</v>
          </cell>
          <cell r="D127">
            <v>-2.3446281865591701E-5</v>
          </cell>
          <cell r="E127">
            <v>8.8341190873071597E-6</v>
          </cell>
          <cell r="F127">
            <v>9.2167468901236192E-6</v>
          </cell>
        </row>
        <row r="128">
          <cell r="A128">
            <v>2.9999999999999499E-4</v>
          </cell>
          <cell r="B128">
            <v>-6.7158116357859298E-5</v>
          </cell>
          <cell r="C128">
            <v>2.4383003047968901E-4</v>
          </cell>
          <cell r="D128">
            <v>2.4741907542104501E-6</v>
          </cell>
          <cell r="E128">
            <v>9.0684751037192602E-5</v>
          </cell>
          <cell r="F128">
            <v>9.0530324392718093E-5</v>
          </cell>
        </row>
        <row r="129">
          <cell r="A129">
            <v>-6.0000000000000298E-4</v>
          </cell>
          <cell r="B129">
            <v>6.3830483198621798E-6</v>
          </cell>
          <cell r="C129">
            <v>-4.3067581185875301E-4</v>
          </cell>
          <cell r="D129">
            <v>4.3042825031908303E-5</v>
          </cell>
          <cell r="E129">
            <v>-2.1572011420113301E-4</v>
          </cell>
          <cell r="F129">
            <v>-2.1564405324999E-4</v>
          </cell>
        </row>
        <row r="130">
          <cell r="A130">
            <v>-5.0000000000000001E-4</v>
          </cell>
          <cell r="B130">
            <v>-4.6917935133177604E-6</v>
          </cell>
          <cell r="C130">
            <v>-4.8217565876291899E-4</v>
          </cell>
          <cell r="D130">
            <v>4.2299667552332303E-5</v>
          </cell>
          <cell r="E130">
            <v>-1.9491408586394001E-5</v>
          </cell>
          <cell r="F130">
            <v>-1.98894258122297E-5</v>
          </cell>
        </row>
        <row r="131">
          <cell r="A131">
            <v>-9.9999999999995898E-5</v>
          </cell>
          <cell r="B131">
            <v>-6.2569325216369395E-5</v>
          </cell>
          <cell r="C131">
            <v>-9.3451060705874094E-5</v>
          </cell>
          <cell r="D131">
            <v>6.4684457822479694E-5</v>
          </cell>
          <cell r="E131">
            <v>8.7610581709119604E-5</v>
          </cell>
          <cell r="F131">
            <v>8.6659003329021098E-5</v>
          </cell>
        </row>
        <row r="132">
          <cell r="A132">
            <v>3.9999999999999801E-4</v>
          </cell>
          <cell r="B132">
            <v>-2.5074785716751699E-5</v>
          </cell>
          <cell r="C132">
            <v>2.5717618082767197E-4</v>
          </cell>
          <cell r="D132">
            <v>1.4580780185883299E-5</v>
          </cell>
          <cell r="E132">
            <v>1.3763706381191601E-4</v>
          </cell>
          <cell r="F132">
            <v>1.3721029624182401E-4</v>
          </cell>
        </row>
        <row r="133">
          <cell r="A133">
            <v>-1.9999999999999901E-4</v>
          </cell>
          <cell r="B133">
            <v>7.9068802199414398E-6</v>
          </cell>
          <cell r="C133">
            <v>-1.1393500251161099E-4</v>
          </cell>
          <cell r="D133">
            <v>-1.47639515535075E-5</v>
          </cell>
          <cell r="E133">
            <v>-6.8250854783041893E-5</v>
          </cell>
          <cell r="F133">
            <v>-6.7790528842487407E-5</v>
          </cell>
        </row>
        <row r="134">
          <cell r="A134">
            <v>-3.9999999999999801E-4</v>
          </cell>
          <cell r="B134">
            <v>-3.7811107610536101E-6</v>
          </cell>
          <cell r="C134">
            <v>-4.3811380790210601E-4</v>
          </cell>
          <cell r="D134">
            <v>6.6192705573644194E-5</v>
          </cell>
          <cell r="E134">
            <v>5.7216017134838303E-5</v>
          </cell>
          <cell r="F134">
            <v>5.6319849296851299E-5</v>
          </cell>
        </row>
        <row r="135">
          <cell r="A135">
            <v>-1.9999999999999901E-4</v>
          </cell>
          <cell r="B135">
            <v>2.3252605389258401E-5</v>
          </cell>
          <cell r="C135">
            <v>-1.2232209663459501E-4</v>
          </cell>
          <cell r="D135">
            <v>1.6182584491685502E-5</v>
          </cell>
          <cell r="E135">
            <v>-1.14023623109976E-4</v>
          </cell>
          <cell r="F135">
            <v>-1.13850783305667E-4</v>
          </cell>
        </row>
        <row r="136">
          <cell r="A136">
            <v>1.0000000000001001E-4</v>
          </cell>
          <cell r="B136">
            <v>4.9539392673103897E-6</v>
          </cell>
          <cell r="C136">
            <v>-1.4198036031445701E-6</v>
          </cell>
          <cell r="D136">
            <v>1.6102422809261499E-5</v>
          </cell>
          <cell r="E136">
            <v>1.80112520532203E-5</v>
          </cell>
          <cell r="F136">
            <v>1.7859671154371801E-5</v>
          </cell>
        </row>
        <row r="137">
          <cell r="A137">
            <v>0</v>
          </cell>
          <cell r="B137">
            <v>1.6357628312925E-6</v>
          </cell>
          <cell r="C137">
            <v>9.9270343678146505E-5</v>
          </cell>
          <cell r="D137">
            <v>8.6877799136855405E-6</v>
          </cell>
          <cell r="E137">
            <v>-8.4988570860825198E-5</v>
          </cell>
          <cell r="F137">
            <v>-8.4790350566522595E-5</v>
          </cell>
        </row>
        <row r="138">
          <cell r="A138">
            <v>0</v>
          </cell>
          <cell r="B138">
            <v>-1.0347081994516201E-5</v>
          </cell>
          <cell r="C138">
            <v>-2.8484801491032099E-5</v>
          </cell>
          <cell r="D138">
            <v>1.1674721716810799E-5</v>
          </cell>
          <cell r="E138">
            <v>4.72749038833973E-6</v>
          </cell>
          <cell r="F138">
            <v>4.6659282543359797E-6</v>
          </cell>
        </row>
        <row r="139">
          <cell r="A139">
            <v>-3.9999999999999801E-4</v>
          </cell>
          <cell r="B139">
            <v>1.46435575550619E-5</v>
          </cell>
          <cell r="C139">
            <v>-3.02735793682038E-4</v>
          </cell>
          <cell r="D139">
            <v>-3.5626409598603898E-6</v>
          </cell>
          <cell r="E139">
            <v>-6.9424387492652106E-5</v>
          </cell>
          <cell r="F139">
            <v>-6.9106064944315807E-5</v>
          </cell>
        </row>
        <row r="140">
          <cell r="A140">
            <v>-9.9999999999995898E-5</v>
          </cell>
          <cell r="B140">
            <v>2.0156248837089801E-6</v>
          </cell>
          <cell r="C140">
            <v>-5.8308950795065101E-5</v>
          </cell>
          <cell r="D140">
            <v>1.84658662200959E-5</v>
          </cell>
          <cell r="E140">
            <v>-1.7589201331703801E-5</v>
          </cell>
          <cell r="F140">
            <v>-1.7683602000383201E-5</v>
          </cell>
        </row>
        <row r="141">
          <cell r="A141">
            <v>-9.9999999999995898E-5</v>
          </cell>
          <cell r="B141">
            <v>1.4689609582281201E-5</v>
          </cell>
          <cell r="C141">
            <v>1.41746151387428E-5</v>
          </cell>
          <cell r="D141">
            <v>1.19117762482039E-6</v>
          </cell>
          <cell r="E141">
            <v>-1.2704588295666099E-4</v>
          </cell>
          <cell r="F141">
            <v>-1.26647020720467E-4</v>
          </cell>
        </row>
        <row r="142">
          <cell r="A142">
            <v>1.00000000000003E-4</v>
          </cell>
          <cell r="B142">
            <v>1.0663085402908499E-5</v>
          </cell>
          <cell r="C142">
            <v>4.8424307348405402E-5</v>
          </cell>
          <cell r="D142">
            <v>2.09642399197513E-5</v>
          </cell>
          <cell r="E142">
            <v>-1.88987217032915E-5</v>
          </cell>
          <cell r="F142">
            <v>-1.90222125395209E-5</v>
          </cell>
        </row>
        <row r="143">
          <cell r="A143">
            <v>-9.9999999999995898E-5</v>
          </cell>
          <cell r="B143">
            <v>3.4556906140360898E-6</v>
          </cell>
          <cell r="C143">
            <v>-6.8009813069174602E-5</v>
          </cell>
          <cell r="D143">
            <v>1.50467210320372E-6</v>
          </cell>
          <cell r="E143">
            <v>3.5884039334428297E-5</v>
          </cell>
          <cell r="F143">
            <v>3.58772343307201E-5</v>
          </cell>
        </row>
        <row r="144">
          <cell r="A144">
            <v>-1.9999999999999901E-4</v>
          </cell>
          <cell r="B144">
            <v>-2.2803574351680201E-5</v>
          </cell>
          <cell r="C144">
            <v>-2.7846010912291899E-4</v>
          </cell>
          <cell r="D144">
            <v>-2.80960454009398E-5</v>
          </cell>
          <cell r="E144">
            <v>1.7382570026197301E-4</v>
          </cell>
          <cell r="F144">
            <v>1.7386178186463999E-4</v>
          </cell>
        </row>
        <row r="145">
          <cell r="A145">
            <v>1.6999999999999999E-3</v>
          </cell>
          <cell r="B145">
            <v>1.25509558813614E-4</v>
          </cell>
          <cell r="C145">
            <v>1.05741453425393E-3</v>
          </cell>
          <cell r="D145">
            <v>9.5561234891832495E-5</v>
          </cell>
          <cell r="E145">
            <v>3.6319398895973999E-4</v>
          </cell>
          <cell r="F145">
            <v>3.6116370410146399E-4</v>
          </cell>
        </row>
        <row r="146">
          <cell r="A146">
            <v>-5.9999999999999995E-4</v>
          </cell>
          <cell r="B146">
            <v>-1.85448446650918E-4</v>
          </cell>
          <cell r="C146">
            <v>-3.1955753809360601E-4</v>
          </cell>
          <cell r="D146">
            <v>-7.4396904452114397E-5</v>
          </cell>
          <cell r="E146">
            <v>-2.33756718153523E-5</v>
          </cell>
          <cell r="F146">
            <v>-2.2254570201113899E-5</v>
          </cell>
        </row>
        <row r="147">
          <cell r="A147">
            <v>-7.0000000000000303E-4</v>
          </cell>
          <cell r="B147">
            <v>-2.3686883902063199E-4</v>
          </cell>
          <cell r="C147">
            <v>-3.7115840666865498E-4</v>
          </cell>
          <cell r="D147">
            <v>-1.7789403793723198E-5</v>
          </cell>
          <cell r="E147">
            <v>1.6125562356447601E-5</v>
          </cell>
          <cell r="F147">
            <v>1.64170418956207E-5</v>
          </cell>
        </row>
        <row r="148">
          <cell r="A148">
            <v>-5.9999999999999995E-4</v>
          </cell>
          <cell r="B148">
            <v>1.2433158956286E-4</v>
          </cell>
          <cell r="C148">
            <v>-5.7863026486363396E-4</v>
          </cell>
          <cell r="D148">
            <v>4.5053644226231401E-6</v>
          </cell>
          <cell r="E148">
            <v>-6.1096443276212204E-5</v>
          </cell>
          <cell r="F148">
            <v>-6.09030133662279E-5</v>
          </cell>
        </row>
        <row r="149">
          <cell r="A149">
            <v>0</v>
          </cell>
          <cell r="B149">
            <v>-4.6399101264258501E-5</v>
          </cell>
          <cell r="C149">
            <v>-1.1766641923144599E-4</v>
          </cell>
          <cell r="D149">
            <v>7.0801729316987094E-5</v>
          </cell>
          <cell r="E149">
            <v>3.83891325112475E-5</v>
          </cell>
          <cell r="F149">
            <v>3.74797511038682E-5</v>
          </cell>
        </row>
        <row r="150">
          <cell r="A150">
            <v>-9.9999999999999395E-5</v>
          </cell>
          <cell r="B150">
            <v>-3.92394004519131E-5</v>
          </cell>
          <cell r="C150">
            <v>-5.9632928829576499E-5</v>
          </cell>
          <cell r="D150">
            <v>2.6949971313438601E-5</v>
          </cell>
          <cell r="E150">
            <v>-8.3526464691657901E-5</v>
          </cell>
          <cell r="F150">
            <v>-8.3568081457127105E-5</v>
          </cell>
        </row>
        <row r="151">
          <cell r="A151">
            <v>-1.9999999999999901E-4</v>
          </cell>
          <cell r="B151">
            <v>-4.62254543127585E-5</v>
          </cell>
          <cell r="C151">
            <v>-1.64709722698999E-4</v>
          </cell>
          <cell r="D151">
            <v>3.52920885232589E-5</v>
          </cell>
          <cell r="E151">
            <v>4.5278926775826002E-6</v>
          </cell>
          <cell r="F151">
            <v>4.1613168794472904E-6</v>
          </cell>
        </row>
        <row r="152">
          <cell r="A152">
            <v>-1.00000000000003E-4</v>
          </cell>
          <cell r="B152">
            <v>-5.1458844435178604E-6</v>
          </cell>
          <cell r="C152">
            <v>1.06231578610509E-5</v>
          </cell>
          <cell r="D152">
            <v>1.0243630060367999E-5</v>
          </cell>
          <cell r="E152">
            <v>-7.5021415627264199E-5</v>
          </cell>
          <cell r="F152">
            <v>-7.4867889653554507E-5</v>
          </cell>
        </row>
        <row r="153">
          <cell r="A153">
            <v>-1.00000000000003E-4</v>
          </cell>
          <cell r="B153">
            <v>-3.6674038453533003E-5</v>
          </cell>
          <cell r="C153">
            <v>-5.7533778191655598E-5</v>
          </cell>
          <cell r="D153">
            <v>2.5617459608859101E-5</v>
          </cell>
          <cell r="E153">
            <v>-5.0528997082615103E-5</v>
          </cell>
          <cell r="F153">
            <v>-5.0634713639650903E-5</v>
          </cell>
        </row>
        <row r="154">
          <cell r="A154">
            <v>-9.9999999999999395E-5</v>
          </cell>
          <cell r="B154">
            <v>-1.5375057699295799E-4</v>
          </cell>
          <cell r="C154">
            <v>1.19530075239728E-4</v>
          </cell>
          <cell r="D154">
            <v>-2.9403019140807699E-5</v>
          </cell>
          <cell r="E154">
            <v>-5.5264260622601501E-5</v>
          </cell>
          <cell r="F154">
            <v>-5.4646580168690797E-5</v>
          </cell>
        </row>
        <row r="155">
          <cell r="A155">
            <v>0</v>
          </cell>
          <cell r="B155">
            <v>-1.98288981362628E-5</v>
          </cell>
          <cell r="C155">
            <v>-7.4504347691595706E-5</v>
          </cell>
          <cell r="D155">
            <v>2.8132064006964901E-5</v>
          </cell>
          <cell r="E155">
            <v>4.16875482236468E-5</v>
          </cell>
          <cell r="F155">
            <v>4.1321995687435102E-5</v>
          </cell>
        </row>
        <row r="156">
          <cell r="A156">
            <v>9.9999999999995898E-5</v>
          </cell>
          <cell r="B156">
            <v>-1.6586645960876901E-5</v>
          </cell>
          <cell r="C156">
            <v>1.62776273908726E-4</v>
          </cell>
          <cell r="D156">
            <v>1.3354842134357701E-5</v>
          </cell>
          <cell r="E156">
            <v>-1.81387512317451E-5</v>
          </cell>
          <cell r="F156">
            <v>-1.81656829474789E-5</v>
          </cell>
        </row>
        <row r="157">
          <cell r="A157">
            <v>-2.9999999999999802E-4</v>
          </cell>
          <cell r="B157">
            <v>-1.6194383144323601E-5</v>
          </cell>
          <cell r="C157">
            <v>-1.7508809945447401E-4</v>
          </cell>
          <cell r="D157">
            <v>1.38878068895776E-5</v>
          </cell>
          <cell r="E157">
            <v>-3.7431157942407899E-5</v>
          </cell>
          <cell r="F157">
            <v>-3.7417429329610299E-5</v>
          </cell>
        </row>
        <row r="158">
          <cell r="A158">
            <v>-2.9999999999999802E-4</v>
          </cell>
          <cell r="B158">
            <v>-1.22750206135243E-5</v>
          </cell>
          <cell r="C158">
            <v>-2.4604609042889499E-4</v>
          </cell>
          <cell r="D158">
            <v>3.2946827687014798E-6</v>
          </cell>
          <cell r="E158">
            <v>-4.0073032235487597E-6</v>
          </cell>
          <cell r="F158">
            <v>-3.9389335084635698E-6</v>
          </cell>
        </row>
        <row r="159">
          <cell r="A159">
            <v>1.1000000000000001E-3</v>
          </cell>
          <cell r="B159">
            <v>2.4928662897893798E-4</v>
          </cell>
          <cell r="C159">
            <v>6.9651229938119295E-4</v>
          </cell>
          <cell r="D159">
            <v>2.65308757074498E-5</v>
          </cell>
          <cell r="E159">
            <v>4.7533999476134899E-5</v>
          </cell>
          <cell r="F159">
            <v>4.7174748195055003E-5</v>
          </cell>
        </row>
        <row r="160">
          <cell r="A160">
            <v>-3.9999999999999801E-4</v>
          </cell>
          <cell r="B160">
            <v>-6.13492312899978E-5</v>
          </cell>
          <cell r="C160">
            <v>-2.6745604324951899E-4</v>
          </cell>
          <cell r="D160">
            <v>3.4543755160929101E-5</v>
          </cell>
          <cell r="E160">
            <v>-5.14215993381793E-5</v>
          </cell>
          <cell r="F160">
            <v>-5.1640582996860301E-5</v>
          </cell>
        </row>
        <row r="161">
          <cell r="A161">
            <v>1.00000000000003E-4</v>
          </cell>
          <cell r="B161">
            <v>-1.5106858896521101E-5</v>
          </cell>
          <cell r="C161">
            <v>3.3296508102938698E-5</v>
          </cell>
          <cell r="D161">
            <v>2.83408646585395E-5</v>
          </cell>
          <cell r="E161">
            <v>1.03754755859383E-5</v>
          </cell>
          <cell r="F161">
            <v>1.0084404366047399E-5</v>
          </cell>
        </row>
        <row r="162">
          <cell r="A162">
            <v>1.99999999999995E-4</v>
          </cell>
          <cell r="B162">
            <v>1.39219043170294E-4</v>
          </cell>
          <cell r="C162">
            <v>2.0383149293062499E-5</v>
          </cell>
          <cell r="D162">
            <v>5.1945417030292201E-5</v>
          </cell>
          <cell r="E162">
            <v>2.17889572222986E-5</v>
          </cell>
          <cell r="F162">
            <v>2.11644125924868E-5</v>
          </cell>
        </row>
        <row r="163">
          <cell r="A163">
            <v>9.9999999999999395E-5</v>
          </cell>
          <cell r="B163">
            <v>-1.03247153864751E-5</v>
          </cell>
          <cell r="C163">
            <v>3.5719593256824601E-5</v>
          </cell>
          <cell r="D163">
            <v>1.60329707966931E-5</v>
          </cell>
          <cell r="E163">
            <v>7.4893532015213801E-5</v>
          </cell>
          <cell r="F163">
            <v>7.4602638287337198E-5</v>
          </cell>
        </row>
        <row r="164">
          <cell r="A164">
            <v>9.9999999999999395E-5</v>
          </cell>
          <cell r="B164">
            <v>-1.9128915269611699E-5</v>
          </cell>
          <cell r="C164">
            <v>1.2863879509038501E-4</v>
          </cell>
          <cell r="D164">
            <v>2.1330168359418099E-5</v>
          </cell>
          <cell r="E164">
            <v>4.9646284281396599E-5</v>
          </cell>
          <cell r="F164">
            <v>4.9349100808516297E-5</v>
          </cell>
        </row>
        <row r="165">
          <cell r="A165">
            <v>-4.0000000000000099E-4</v>
          </cell>
          <cell r="B165">
            <v>8.4701383652660596E-6</v>
          </cell>
          <cell r="C165">
            <v>-2.7772930209660099E-4</v>
          </cell>
          <cell r="D165">
            <v>2.5797134453415199E-5</v>
          </cell>
          <cell r="E165">
            <v>-1.21125806184963E-4</v>
          </cell>
          <cell r="F165">
            <v>-1.21059830265459E-4</v>
          </cell>
        </row>
        <row r="166">
          <cell r="A166">
            <v>-1.9999999999999901E-4</v>
          </cell>
          <cell r="B166">
            <v>6.4813202853340604E-6</v>
          </cell>
          <cell r="C166">
            <v>-1.7528918069093999E-4</v>
          </cell>
          <cell r="D166">
            <v>3.9673810169231898E-5</v>
          </cell>
          <cell r="E166">
            <v>2.81319441737492E-5</v>
          </cell>
          <cell r="F166">
            <v>2.7650505520175401E-5</v>
          </cell>
        </row>
        <row r="167">
          <cell r="A167">
            <v>-9.9999999999999395E-5</v>
          </cell>
          <cell r="B167">
            <v>-9.2113783612718495E-7</v>
          </cell>
          <cell r="C167">
            <v>-6.2183124185671401E-5</v>
          </cell>
          <cell r="D167">
            <v>2.7875182748726399E-5</v>
          </cell>
          <cell r="E167">
            <v>-3.72685141626764E-5</v>
          </cell>
          <cell r="F167">
            <v>-3.7436122059030098E-5</v>
          </cell>
        </row>
        <row r="168">
          <cell r="A168">
            <v>9.9999999999999395E-5</v>
          </cell>
          <cell r="B168">
            <v>-1.66630616770701E-6</v>
          </cell>
          <cell r="C168">
            <v>1.7579251031540399E-5</v>
          </cell>
          <cell r="D168">
            <v>3.3993729557814502E-5</v>
          </cell>
          <cell r="E168">
            <v>8.1266647223486601E-6</v>
          </cell>
          <cell r="F168">
            <v>7.7680132768967202E-6</v>
          </cell>
        </row>
        <row r="169">
          <cell r="A169">
            <v>0</v>
          </cell>
          <cell r="B169">
            <v>6.2003075590286303E-6</v>
          </cell>
          <cell r="C169">
            <v>-1.1256068179457701E-5</v>
          </cell>
          <cell r="D169">
            <v>2.2005200375082399E-5</v>
          </cell>
          <cell r="E169">
            <v>6.4968416499735E-6</v>
          </cell>
          <cell r="F169">
            <v>6.2972868651631597E-6</v>
          </cell>
        </row>
        <row r="170">
          <cell r="A170">
            <v>-9.9999999999995898E-5</v>
          </cell>
          <cell r="B170">
            <v>7.7481793123523802E-6</v>
          </cell>
          <cell r="C170">
            <v>-1.40541892471311E-5</v>
          </cell>
          <cell r="D170">
            <v>6.7965474765238297E-6</v>
          </cell>
          <cell r="E170">
            <v>-2.2809501820328599E-5</v>
          </cell>
          <cell r="F170">
            <v>-2.2740084717876E-5</v>
          </cell>
        </row>
        <row r="171">
          <cell r="A171">
            <v>0</v>
          </cell>
          <cell r="B171">
            <v>-5.14612289376451E-7</v>
          </cell>
          <cell r="C171">
            <v>-3.8220808699985399E-5</v>
          </cell>
          <cell r="D171">
            <v>3.1136409916320602E-5</v>
          </cell>
          <cell r="E171">
            <v>2.60081166831194E-5</v>
          </cell>
          <cell r="F171">
            <v>2.5642349832372498E-5</v>
          </cell>
        </row>
        <row r="172">
          <cell r="A172">
            <v>4.9999999999999697E-4</v>
          </cell>
          <cell r="B172">
            <v>-2.5368616288828101E-5</v>
          </cell>
          <cell r="C172">
            <v>4.2852346483041102E-4</v>
          </cell>
          <cell r="D172">
            <v>4.2396238303923698E-5</v>
          </cell>
          <cell r="E172">
            <v>-2.0242510670731E-5</v>
          </cell>
          <cell r="F172">
            <v>-2.0639925681357799E-5</v>
          </cell>
        </row>
        <row r="173">
          <cell r="A173">
            <v>0</v>
          </cell>
          <cell r="B173">
            <v>2.6995298811642401E-6</v>
          </cell>
          <cell r="C173">
            <v>-7.8994101646895205E-6</v>
          </cell>
          <cell r="D173">
            <v>1.44473352721888E-5</v>
          </cell>
          <cell r="E173">
            <v>1.3672563094682201E-5</v>
          </cell>
          <cell r="F173">
            <v>1.35530864005627E-5</v>
          </cell>
        </row>
        <row r="174">
          <cell r="A174">
            <v>1.00000000000003E-4</v>
          </cell>
          <cell r="B174">
            <v>-3.6077017831526201E-6</v>
          </cell>
          <cell r="C174">
            <v>8.0610350294028405E-5</v>
          </cell>
          <cell r="D174">
            <v>1.6054731625309001E-5</v>
          </cell>
          <cell r="E174">
            <v>2.1476056713423301E-5</v>
          </cell>
          <cell r="F174">
            <v>2.1316552205259201E-5</v>
          </cell>
        </row>
        <row r="175">
          <cell r="A175">
            <v>0</v>
          </cell>
          <cell r="B175">
            <v>4.4511950526288602E-6</v>
          </cell>
          <cell r="C175">
            <v>-8.5961450111878402E-6</v>
          </cell>
          <cell r="D175">
            <v>1.9672547778738399E-5</v>
          </cell>
          <cell r="E175">
            <v>4.9726979940802301E-6</v>
          </cell>
          <cell r="F175">
            <v>4.8070744721827201E-6</v>
          </cell>
        </row>
        <row r="176">
          <cell r="A176">
            <v>0</v>
          </cell>
          <cell r="B176">
            <v>9.0999730297564402E-7</v>
          </cell>
          <cell r="C176">
            <v>3.7873731237467099E-6</v>
          </cell>
          <cell r="D176">
            <v>1.9778688823138302E-5</v>
          </cell>
          <cell r="E176">
            <v>-3.8401681786030999E-7</v>
          </cell>
          <cell r="F176">
            <v>-5.3780937727792304E-7</v>
          </cell>
        </row>
        <row r="177">
          <cell r="A177">
            <v>-1.9999999999999901E-4</v>
          </cell>
          <cell r="B177">
            <v>1.4976976162802701E-5</v>
          </cell>
          <cell r="C177">
            <v>-1.5893655799093101E-4</v>
          </cell>
          <cell r="D177">
            <v>1.5036725134695601E-5</v>
          </cell>
          <cell r="E177">
            <v>-4.0993260221703003E-5</v>
          </cell>
          <cell r="F177">
            <v>-4.0985613239490101E-5</v>
          </cell>
        </row>
        <row r="178">
          <cell r="A178">
            <v>0</v>
          </cell>
          <cell r="B178">
            <v>-5.0904983437735404E-6</v>
          </cell>
          <cell r="C178">
            <v>-1.99986288920484E-5</v>
          </cell>
          <cell r="D178">
            <v>5.8179647474544201E-5</v>
          </cell>
          <cell r="E178">
            <v>6.2448260574661995E-5</v>
          </cell>
          <cell r="F178">
            <v>6.1642849589057502E-5</v>
          </cell>
        </row>
        <row r="179">
          <cell r="A179">
            <v>9.9999999999999395E-5</v>
          </cell>
          <cell r="B179">
            <v>-5.0338334206101903E-6</v>
          </cell>
          <cell r="C179">
            <v>5.41338767622401E-6</v>
          </cell>
          <cell r="D179">
            <v>2.9603360116848699E-5</v>
          </cell>
          <cell r="E179">
            <v>4.9770611923843498E-5</v>
          </cell>
          <cell r="F179">
            <v>4.93661029941607E-5</v>
          </cell>
        </row>
        <row r="180">
          <cell r="A180">
            <v>0</v>
          </cell>
          <cell r="B180">
            <v>5.7554360301146396E-6</v>
          </cell>
          <cell r="C180">
            <v>5.2809898842651197E-5</v>
          </cell>
          <cell r="D180">
            <v>1.5982484727914E-5</v>
          </cell>
          <cell r="E180">
            <v>-6.7730918868636104E-5</v>
          </cell>
          <cell r="F180">
            <v>-6.7669599244882006E-5</v>
          </cell>
        </row>
        <row r="181">
          <cell r="A181">
            <v>-9.9999999999999395E-5</v>
          </cell>
          <cell r="B181">
            <v>2.4361216220088199E-6</v>
          </cell>
          <cell r="C181">
            <v>-6.9523324583820994E-5</v>
          </cell>
          <cell r="D181">
            <v>9.3010906236983102E-6</v>
          </cell>
          <cell r="E181">
            <v>4.0857354706083399E-5</v>
          </cell>
          <cell r="F181">
            <v>4.0737439161477901E-5</v>
          </cell>
        </row>
        <row r="182">
          <cell r="A182">
            <v>1.9999999999999901E-4</v>
          </cell>
          <cell r="B182">
            <v>-1.5395286385506199E-5</v>
          </cell>
          <cell r="C182">
            <v>1.2977805041860101E-4</v>
          </cell>
          <cell r="D182">
            <v>2.12468260532247E-5</v>
          </cell>
          <cell r="E182">
            <v>1.7566125158249102E-5</v>
          </cell>
          <cell r="F182">
            <v>1.73490953414229E-5</v>
          </cell>
        </row>
        <row r="183">
          <cell r="A183">
            <v>-1.9999999999999901E-4</v>
          </cell>
          <cell r="B183">
            <v>1.5880745734105602E-5</v>
          </cell>
          <cell r="C183">
            <v>-1.39569423702937E-4</v>
          </cell>
          <cell r="D183">
            <v>-1.39815136936513E-5</v>
          </cell>
          <cell r="E183">
            <v>2.0939029414622201E-5</v>
          </cell>
          <cell r="F183">
            <v>2.11693865806742E-5</v>
          </cell>
        </row>
        <row r="184">
          <cell r="A184">
            <v>1.00000000000003E-4</v>
          </cell>
          <cell r="B184">
            <v>-2.5387886377645598E-6</v>
          </cell>
          <cell r="C184">
            <v>4.4798785250501999E-5</v>
          </cell>
          <cell r="D184">
            <v>1.7236780962063599E-5</v>
          </cell>
          <cell r="E184">
            <v>7.7627142548507002E-6</v>
          </cell>
          <cell r="F184">
            <v>7.6217217115994104E-6</v>
          </cell>
        </row>
        <row r="185">
          <cell r="A185">
            <v>-9.9999999999999395E-5</v>
          </cell>
          <cell r="B185">
            <v>1.2873389274318501E-5</v>
          </cell>
          <cell r="C185">
            <v>-1.4579204711345401E-4</v>
          </cell>
          <cell r="D185">
            <v>9.1545811384094601E-7</v>
          </cell>
          <cell r="E185">
            <v>3.69736628181058E-6</v>
          </cell>
          <cell r="F185">
            <v>3.77752125622746E-6</v>
          </cell>
        </row>
        <row r="186">
          <cell r="A186">
            <v>0</v>
          </cell>
          <cell r="B186">
            <v>9.4469384376255606E-6</v>
          </cell>
          <cell r="C186">
            <v>-2.43275403789514E-5</v>
          </cell>
          <cell r="D186">
            <v>1.3522066202612399E-5</v>
          </cell>
          <cell r="E186">
            <v>-3.05140482114612E-5</v>
          </cell>
          <cell r="F186">
            <v>-3.0512638749793901E-5</v>
          </cell>
        </row>
        <row r="187">
          <cell r="A187">
            <v>0</v>
          </cell>
          <cell r="B187">
            <v>8.1945212312780996E-8</v>
          </cell>
          <cell r="C187">
            <v>-2.4873428089798799E-5</v>
          </cell>
          <cell r="D187">
            <v>1.6887363820017301E-5</v>
          </cell>
          <cell r="E187">
            <v>4.6887150548740399E-5</v>
          </cell>
          <cell r="F187">
            <v>4.6654238668880602E-5</v>
          </cell>
        </row>
        <row r="188">
          <cell r="A188">
            <v>0</v>
          </cell>
          <cell r="B188">
            <v>-3.8014884379998499E-7</v>
          </cell>
          <cell r="C188">
            <v>-1.41397267985235E-5</v>
          </cell>
          <cell r="D188">
            <v>3.2043553098975499E-5</v>
          </cell>
          <cell r="E188">
            <v>3.50009903422963E-6</v>
          </cell>
          <cell r="F188">
            <v>3.1780785543759501E-6</v>
          </cell>
        </row>
        <row r="189">
          <cell r="A189">
            <v>-9.9999999999995898E-5</v>
          </cell>
          <cell r="B189">
            <v>-2.3359825578976498E-6</v>
          </cell>
          <cell r="C189">
            <v>-2.1252304852185401E-4</v>
          </cell>
          <cell r="D189">
            <v>4.2465710961551202E-5</v>
          </cell>
          <cell r="E189">
            <v>6.2987982782603696E-5</v>
          </cell>
          <cell r="F189">
            <v>6.2384511178381299E-5</v>
          </cell>
        </row>
        <row r="190">
          <cell r="A190">
            <v>0</v>
          </cell>
          <cell r="B190">
            <v>-6.7549555818503104E-6</v>
          </cell>
          <cell r="C190">
            <v>1.28429816352457E-5</v>
          </cell>
          <cell r="D190">
            <v>2.2623168767093399E-5</v>
          </cell>
          <cell r="E190">
            <v>-1.5778689318695999E-5</v>
          </cell>
          <cell r="F190">
            <v>-1.5931330137799399E-5</v>
          </cell>
        </row>
        <row r="191">
          <cell r="A191">
            <v>1.9999999999999901E-4</v>
          </cell>
          <cell r="B191">
            <v>3.9851248564657601E-5</v>
          </cell>
          <cell r="C191">
            <v>2.3693497989907901E-4</v>
          </cell>
          <cell r="D191">
            <v>1.34439308341033E-5</v>
          </cell>
          <cell r="E191">
            <v>-8.3878448238990506E-5</v>
          </cell>
          <cell r="F191">
            <v>-8.3744488163974294E-5</v>
          </cell>
        </row>
        <row r="192">
          <cell r="A192">
            <v>-3.9999999999999801E-4</v>
          </cell>
          <cell r="B192">
            <v>-3.0875126473880701E-4</v>
          </cell>
          <cell r="C192">
            <v>-2.1449069749874199E-5</v>
          </cell>
          <cell r="D192">
            <v>-4.6424608850085103E-5</v>
          </cell>
          <cell r="E192">
            <v>7.4503562216929104E-6</v>
          </cell>
          <cell r="F192">
            <v>8.1336341861509697E-6</v>
          </cell>
        </row>
        <row r="193">
          <cell r="A193">
            <v>9.9999999999999395E-5</v>
          </cell>
          <cell r="B193">
            <v>-3.9798552945554703E-6</v>
          </cell>
          <cell r="C193">
            <v>5.2364768781458499E-5</v>
          </cell>
          <cell r="D193">
            <v>1.8016125181546899E-5</v>
          </cell>
          <cell r="E193">
            <v>-1.8649222511290301E-6</v>
          </cell>
          <cell r="F193">
            <v>-1.99226459032457E-6</v>
          </cell>
        </row>
        <row r="194">
          <cell r="A194">
            <v>2.0000000000000101E-4</v>
          </cell>
          <cell r="B194">
            <v>3.9178811013473897E-5</v>
          </cell>
          <cell r="C194">
            <v>-3.9100884738211602E-5</v>
          </cell>
          <cell r="D194">
            <v>4.4959411435873002E-5</v>
          </cell>
          <cell r="E194">
            <v>6.9372168597293298E-5</v>
          </cell>
          <cell r="F194">
            <v>6.8720702775825496E-5</v>
          </cell>
        </row>
        <row r="195">
          <cell r="A195">
            <v>-1.0000000000000099E-4</v>
          </cell>
          <cell r="B195">
            <v>-1.3551253553024599E-5</v>
          </cell>
          <cell r="C195">
            <v>-3.0944085188875601E-5</v>
          </cell>
          <cell r="D195">
            <v>-5.7058994664903502E-6</v>
          </cell>
          <cell r="E195">
            <v>-6.0939265203731297E-5</v>
          </cell>
          <cell r="F195">
            <v>-6.0614133535183202E-5</v>
          </cell>
        </row>
        <row r="196">
          <cell r="A196">
            <v>-1.0000000000000099E-4</v>
          </cell>
          <cell r="B196">
            <v>-2.8202950624629001E-5</v>
          </cell>
          <cell r="C196">
            <v>-8.2810812151770994E-5</v>
          </cell>
          <cell r="D196">
            <v>9.6301846320969098E-6</v>
          </cell>
          <cell r="E196">
            <v>-5.46067689413523E-6</v>
          </cell>
          <cell r="F196">
            <v>-5.4706784504347299E-6</v>
          </cell>
        </row>
        <row r="197">
          <cell r="A197">
            <v>5.9999999999999995E-4</v>
          </cell>
          <cell r="B197">
            <v>1.10353695899094E-4</v>
          </cell>
          <cell r="C197">
            <v>2.9545699219820899E-4</v>
          </cell>
          <cell r="D197">
            <v>7.4895077570851605E-5</v>
          </cell>
          <cell r="E197">
            <v>2.32163499642072E-5</v>
          </cell>
          <cell r="F197">
            <v>2.2291418446542201E-5</v>
          </cell>
        </row>
        <row r="198">
          <cell r="A198">
            <v>-9.9999999999999395E-5</v>
          </cell>
          <cell r="B198">
            <v>-1.14345438384656E-5</v>
          </cell>
          <cell r="C198">
            <v>-1.3315229427783801E-4</v>
          </cell>
          <cell r="D198">
            <v>1.08754473263329E-5</v>
          </cell>
          <cell r="E198">
            <v>2.6565609758587302E-5</v>
          </cell>
          <cell r="F198">
            <v>2.6460557159295799E-5</v>
          </cell>
        </row>
        <row r="199">
          <cell r="A199">
            <v>-6.0000000000000201E-4</v>
          </cell>
          <cell r="B199">
            <v>1.26050151876197E-5</v>
          </cell>
          <cell r="C199">
            <v>-3.8037744365456002E-4</v>
          </cell>
          <cell r="D199">
            <v>-6.9334049005314098E-6</v>
          </cell>
          <cell r="E199">
            <v>-1.2654630629450899E-4</v>
          </cell>
          <cell r="F199">
            <v>-1.26043578841231E-4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workbookViewId="0">
      <selection activeCell="C25" sqref="C25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19" max="19" width="9.7109375" bestFit="1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  <col min="38" max="38" width="12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6</v>
      </c>
      <c r="AA1" t="s">
        <v>7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6</v>
      </c>
      <c r="AL1" t="s">
        <v>9</v>
      </c>
      <c r="AM1" t="s">
        <v>10</v>
      </c>
    </row>
    <row r="2" spans="1:39" x14ac:dyDescent="0.25">
      <c r="A2" s="1">
        <v>36985</v>
      </c>
      <c r="B2">
        <f>[1]contrs_1m_adj!A1</f>
        <v>2.0999999999999999E-3</v>
      </c>
      <c r="C2">
        <f>[1]contrs_1m_adj!B1</f>
        <v>1.34776627821606E-3</v>
      </c>
      <c r="D2">
        <f>[1]contrs_1m_adj!C1</f>
        <v>-1.6985084122803701E-5</v>
      </c>
      <c r="E2">
        <f>[1]contrs_1m_adj!D1</f>
        <v>-1.68008910064004E-5</v>
      </c>
      <c r="F2">
        <f>[1]contrs_1m_adj!E1</f>
        <v>-1.0178407310561399E-5</v>
      </c>
      <c r="G2">
        <f>[1]contrs_1m_adj!F1</f>
        <v>-1.29638875626499E-5</v>
      </c>
      <c r="I2" s="1">
        <f>EOMONTH(J2,-1)+1</f>
        <v>36982</v>
      </c>
      <c r="J2" s="1">
        <v>36985</v>
      </c>
      <c r="K2">
        <f t="shared" ref="K2:P2" si="0">B2*-100</f>
        <v>-0.21</v>
      </c>
      <c r="L2">
        <f t="shared" si="0"/>
        <v>-0.13477662782160602</v>
      </c>
      <c r="M2">
        <f t="shared" si="0"/>
        <v>1.69850841228037E-3</v>
      </c>
      <c r="N2">
        <f t="shared" si="0"/>
        <v>1.68008910064004E-3</v>
      </c>
      <c r="O2">
        <f t="shared" si="0"/>
        <v>1.01784073105614E-3</v>
      </c>
      <c r="P2">
        <f t="shared" si="0"/>
        <v>1.29638875626499E-3</v>
      </c>
      <c r="Q2">
        <f>K2-L2-M2-N2-O2</f>
        <v>-7.9619810422370513E-2</v>
      </c>
      <c r="S2" s="1">
        <f>EOMONTH(J2,-1)+1</f>
        <v>36982</v>
      </c>
      <c r="T2">
        <f t="shared" ref="T2:T65" si="1">INDEX(K$2:K$200,MATCH($S2,$I$2:$I$200,0),1)</f>
        <v>-0.21</v>
      </c>
      <c r="U2">
        <f>INDEX(L$2:L$200,MATCH($S2,$I$2:$I$200,0),1)-L$203</f>
        <v>-0.13647513623489235</v>
      </c>
      <c r="V2">
        <f t="shared" ref="V2:Y2" si="2">INDEX(M$2:M$200,MATCH($S2,$I$2:$I$200,0),1)-M$203</f>
        <v>-1.0059722152511164E-12</v>
      </c>
      <c r="W2">
        <f t="shared" si="2"/>
        <v>-1.8419312646300763E-5</v>
      </c>
      <c r="X2">
        <f t="shared" si="2"/>
        <v>-6.8066768223020162E-4</v>
      </c>
      <c r="Y2">
        <f t="shared" si="2"/>
        <v>-4.02119657021351E-4</v>
      </c>
      <c r="Z2">
        <f>U2+V2</f>
        <v>-0.13647513623589833</v>
      </c>
      <c r="AA2">
        <f>V2+W2</f>
        <v>-1.8419313652272978E-5</v>
      </c>
      <c r="AC2" s="1"/>
      <c r="AD2" s="1">
        <v>36985</v>
      </c>
      <c r="AE2">
        <f t="shared" ref="AE2:AJ2" si="3">K2^2</f>
        <v>4.4099999999999993E-2</v>
      </c>
      <c r="AF2">
        <f t="shared" si="3"/>
        <v>1.8164739406963705E-2</v>
      </c>
      <c r="AG2">
        <f t="shared" si="3"/>
        <v>2.8849308265871835E-6</v>
      </c>
      <c r="AH2">
        <f t="shared" si="3"/>
        <v>2.8226993860894583E-6</v>
      </c>
      <c r="AI2">
        <f t="shared" si="3"/>
        <v>1.0359997537968975E-6</v>
      </c>
      <c r="AJ2">
        <f t="shared" si="3"/>
        <v>1.6806238073702876E-6</v>
      </c>
      <c r="AK2">
        <f>(L2+M2)^2</f>
        <v>1.7709785865522736E-2</v>
      </c>
      <c r="AL2">
        <f>(N2+O2)^2</f>
        <v>7.278825376756177E-6</v>
      </c>
      <c r="AM2">
        <f>Q2^2</f>
        <v>6.3393142116942199E-3</v>
      </c>
    </row>
    <row r="3" spans="1:39" x14ac:dyDescent="0.25">
      <c r="A3" s="1">
        <v>37013</v>
      </c>
      <c r="B3">
        <f>[1]contrs_1m_adj!A2</f>
        <v>-4.0000000000000501E-4</v>
      </c>
      <c r="C3">
        <f>[1]contrs_1m_adj!B2</f>
        <v>-5.8592208269870303E-4</v>
      </c>
      <c r="D3">
        <f>[1]contrs_1m_adj!C2</f>
        <v>-1.6985084158796401E-5</v>
      </c>
      <c r="E3">
        <f>[1]contrs_1m_adj!D2</f>
        <v>-1.09086031014965E-5</v>
      </c>
      <c r="F3">
        <f>[1]contrs_1m_adj!E2</f>
        <v>-1.9802081412782401E-5</v>
      </c>
      <c r="G3">
        <f>[1]contrs_1m_adj!F2</f>
        <v>-1.13372826080579E-5</v>
      </c>
      <c r="I3" s="1">
        <f t="shared" ref="I3:I66" si="4">EOMONTH(J3,-1)+1</f>
        <v>37012</v>
      </c>
      <c r="J3" s="1">
        <v>37013</v>
      </c>
      <c r="K3">
        <f t="shared" ref="K3:K66" si="5">B3*-100</f>
        <v>4.00000000000005E-2</v>
      </c>
      <c r="L3">
        <f t="shared" ref="L3:L66" si="6">C3*-100</f>
        <v>5.8592208269870306E-2</v>
      </c>
      <c r="M3">
        <f t="shared" ref="M3:M66" si="7">D3*-100</f>
        <v>1.6985084158796402E-3</v>
      </c>
      <c r="N3">
        <f t="shared" ref="N3:N66" si="8">E3*-100</f>
        <v>1.09086031014965E-3</v>
      </c>
      <c r="O3">
        <f t="shared" ref="O3:P66" si="9">F3*-100</f>
        <v>1.9802081412782402E-3</v>
      </c>
      <c r="P3">
        <f t="shared" si="9"/>
        <v>1.13372826080579E-3</v>
      </c>
      <c r="Q3">
        <f t="shared" ref="Q3:Q66" si="10">K3-L3-M3-N3-O3</f>
        <v>-2.3361785137177338E-2</v>
      </c>
      <c r="S3" s="1">
        <f>EOMONTH(S2,0)+1</f>
        <v>37012</v>
      </c>
      <c r="T3">
        <f t="shared" si="1"/>
        <v>4.00000000000005E-2</v>
      </c>
      <c r="U3">
        <f t="shared" ref="U3:U66" si="11">INDEX(L$2:L$200,MATCH($S3,$I$2:$I$200,0),1)-L$203</f>
        <v>5.6893699856583983E-2</v>
      </c>
      <c r="V3">
        <f t="shared" ref="V3:V66" si="12">INDEX(M$2:M$200,MATCH($S3,$I$2:$I$200,0),1)-M$203</f>
        <v>2.5932979721976501E-12</v>
      </c>
      <c r="W3">
        <f t="shared" ref="W3:W66" si="13">INDEX(N$2:N$200,MATCH($S3,$I$2:$I$200,0),1)-N$203</f>
        <v>-6.0764810313669072E-4</v>
      </c>
      <c r="X3">
        <f t="shared" ref="X3:X66" si="14">INDEX(O$2:O$200,MATCH($S3,$I$2:$I$200,0),1)-O$203</f>
        <v>2.8169972799189859E-4</v>
      </c>
      <c r="Y3">
        <f t="shared" ref="Y3:Y66" si="15">INDEX(P$2:P$200,MATCH($S3,$I$2:$I$200,0),1)-P$203</f>
        <v>-5.6478015248055094E-4</v>
      </c>
      <c r="Z3">
        <f t="shared" ref="Z3:Z66" si="16">U3+V3</f>
        <v>5.6893699859177284E-2</v>
      </c>
      <c r="AA3">
        <f t="shared" ref="AA3:AA66" si="17">V3+W3</f>
        <v>-6.0764810054339275E-4</v>
      </c>
      <c r="AC3" s="1"/>
      <c r="AD3" s="1">
        <v>37013</v>
      </c>
      <c r="AE3">
        <f t="shared" ref="AE3:AE66" si="18">K3^2</f>
        <v>1.60000000000004E-3</v>
      </c>
      <c r="AF3">
        <f t="shared" ref="AF3:AF66" si="19">L3^2</f>
        <v>3.4330468699398584E-3</v>
      </c>
      <c r="AG3">
        <f t="shared" ref="AG3:AG66" si="20">M3^2</f>
        <v>2.8849308388139647E-6</v>
      </c>
      <c r="AH3">
        <f t="shared" ref="AH3:AH66" si="21">N3^2</f>
        <v>1.1899762162597907E-6</v>
      </c>
      <c r="AI3">
        <f t="shared" ref="AI3:AJ66" si="22">O3^2</f>
        <v>3.9212242827846232E-6</v>
      </c>
      <c r="AJ3">
        <f t="shared" si="22"/>
        <v>1.2853397693497214E-6</v>
      </c>
      <c r="AK3">
        <f t="shared" ref="AK3:AK66" si="23">(L3+M3)^2</f>
        <v>3.6349705184813667E-3</v>
      </c>
      <c r="AL3">
        <f t="shared" ref="AL3:AL66" si="24">(N3+O3)^2</f>
        <v>9.4314614333557009E-6</v>
      </c>
      <c r="AM3">
        <f t="shared" ref="AM3:AM66" si="25">Q3^2</f>
        <v>5.4577300479563995E-4</v>
      </c>
    </row>
    <row r="4" spans="1:39" x14ac:dyDescent="0.25">
      <c r="A4" s="1">
        <v>37048</v>
      </c>
      <c r="B4">
        <f>[1]contrs_1m_adj!A3</f>
        <v>-3.9999999999999801E-4</v>
      </c>
      <c r="C4">
        <f>[1]contrs_1m_adj!B3</f>
        <v>-4.1415416930619002E-4</v>
      </c>
      <c r="D4">
        <f>[1]contrs_1m_adj!C3</f>
        <v>-1.6985084082116799E-5</v>
      </c>
      <c r="E4">
        <f>[1]contrs_1m_adj!D3</f>
        <v>-1.4368412843078E-5</v>
      </c>
      <c r="F4">
        <f>[1]contrs_1m_adj!E3</f>
        <v>-1.6599737809802299E-5</v>
      </c>
      <c r="G4">
        <f>[1]contrs_1m_adj!F3</f>
        <v>-1.3660119737506E-5</v>
      </c>
      <c r="I4" s="1">
        <f t="shared" si="4"/>
        <v>37043</v>
      </c>
      <c r="J4" s="1">
        <v>37048</v>
      </c>
      <c r="K4">
        <f t="shared" si="5"/>
        <v>3.99999999999998E-2</v>
      </c>
      <c r="L4">
        <f t="shared" si="6"/>
        <v>4.1415416930619002E-2</v>
      </c>
      <c r="M4">
        <f t="shared" si="7"/>
        <v>1.6985084082116798E-3</v>
      </c>
      <c r="N4">
        <f t="shared" si="8"/>
        <v>1.4368412843078001E-3</v>
      </c>
      <c r="O4">
        <f t="shared" si="9"/>
        <v>1.6599737809802298E-3</v>
      </c>
      <c r="P4">
        <f t="shared" si="9"/>
        <v>1.3660119737506E-3</v>
      </c>
      <c r="Q4">
        <f t="shared" si="10"/>
        <v>-6.2107404041189121E-3</v>
      </c>
      <c r="S4" s="1">
        <f t="shared" ref="S4:S67" si="26">EOMONTH(S3,0)+1</f>
        <v>37043</v>
      </c>
      <c r="T4">
        <f t="shared" si="1"/>
        <v>3.99999999999998E-2</v>
      </c>
      <c r="U4">
        <f t="shared" si="11"/>
        <v>3.9716908517332679E-2</v>
      </c>
      <c r="V4">
        <f t="shared" si="12"/>
        <v>-5.0746624784270278E-12</v>
      </c>
      <c r="W4">
        <f t="shared" si="13"/>
        <v>-2.6166712897854067E-4</v>
      </c>
      <c r="X4">
        <f t="shared" si="14"/>
        <v>-3.8534632306111774E-5</v>
      </c>
      <c r="Y4">
        <f t="shared" si="15"/>
        <v>-3.3249643953574097E-4</v>
      </c>
      <c r="Z4">
        <f t="shared" si="16"/>
        <v>3.9716908512258016E-2</v>
      </c>
      <c r="AA4">
        <f t="shared" si="17"/>
        <v>-2.6166713405320315E-4</v>
      </c>
      <c r="AC4" s="1"/>
      <c r="AD4" s="1">
        <v>37048</v>
      </c>
      <c r="AE4">
        <f t="shared" si="18"/>
        <v>1.599999999999984E-3</v>
      </c>
      <c r="AF4">
        <f t="shared" si="19"/>
        <v>1.7152367595370031E-3</v>
      </c>
      <c r="AG4">
        <f t="shared" si="20"/>
        <v>2.8849308127657742E-6</v>
      </c>
      <c r="AH4">
        <f t="shared" si="21"/>
        <v>2.0645128762912883E-6</v>
      </c>
      <c r="AI4">
        <f t="shared" si="22"/>
        <v>2.7555129535418E-6</v>
      </c>
      <c r="AJ4">
        <f t="shared" si="22"/>
        <v>1.86598871243001E-6</v>
      </c>
      <c r="AK4">
        <f t="shared" si="23"/>
        <v>1.8588105581222665E-3</v>
      </c>
      <c r="AL4">
        <f t="shared" si="24"/>
        <v>9.5902635485949058E-6</v>
      </c>
      <c r="AM4">
        <f t="shared" si="25"/>
        <v>3.8573296367355148E-5</v>
      </c>
    </row>
    <row r="5" spans="1:39" x14ac:dyDescent="0.25">
      <c r="A5" s="1">
        <v>37076</v>
      </c>
      <c r="B5">
        <f>[1]contrs_1m_adj!A4</f>
        <v>0</v>
      </c>
      <c r="C5">
        <f>[1]contrs_1m_adj!B4</f>
        <v>-7.4504546350822795E-5</v>
      </c>
      <c r="D5">
        <f>[1]contrs_1m_adj!C4</f>
        <v>-1.6985084164558899E-5</v>
      </c>
      <c r="E5">
        <f>[1]contrs_1m_adj!D4</f>
        <v>-1.8591251758191201E-5</v>
      </c>
      <c r="F5">
        <f>[1]contrs_1m_adj!E4</f>
        <v>-1.6999282366799601E-5</v>
      </c>
      <c r="G5">
        <f>[1]contrs_1m_adj!F4</f>
        <v>-1.8901817461208798E-5</v>
      </c>
      <c r="I5" s="1">
        <f t="shared" si="4"/>
        <v>37073</v>
      </c>
      <c r="J5" s="1">
        <v>37076</v>
      </c>
      <c r="K5">
        <f t="shared" si="5"/>
        <v>0</v>
      </c>
      <c r="L5">
        <f t="shared" si="6"/>
        <v>7.4504546350822798E-3</v>
      </c>
      <c r="M5">
        <f t="shared" si="7"/>
        <v>1.6985084164558898E-3</v>
      </c>
      <c r="N5">
        <f t="shared" si="8"/>
        <v>1.85912517581912E-3</v>
      </c>
      <c r="O5">
        <f t="shared" si="9"/>
        <v>1.69992823667996E-3</v>
      </c>
      <c r="P5">
        <f t="shared" si="9"/>
        <v>1.8901817461208798E-3</v>
      </c>
      <c r="Q5">
        <f t="shared" si="10"/>
        <v>-1.2708016464037249E-2</v>
      </c>
      <c r="S5" s="1">
        <f t="shared" si="26"/>
        <v>37073</v>
      </c>
      <c r="T5">
        <f t="shared" si="1"/>
        <v>0</v>
      </c>
      <c r="U5">
        <f t="shared" si="11"/>
        <v>5.751946221795954E-3</v>
      </c>
      <c r="V5">
        <f t="shared" si="12"/>
        <v>3.1695475237458748E-12</v>
      </c>
      <c r="W5">
        <f t="shared" si="13"/>
        <v>1.6061676253277925E-4</v>
      </c>
      <c r="X5">
        <f t="shared" si="14"/>
        <v>1.4198233936183781E-6</v>
      </c>
      <c r="Y5">
        <f t="shared" si="15"/>
        <v>1.9167333283453885E-4</v>
      </c>
      <c r="Z5">
        <f t="shared" si="16"/>
        <v>5.7519462249655019E-3</v>
      </c>
      <c r="AA5">
        <f t="shared" si="17"/>
        <v>1.6061676570232677E-4</v>
      </c>
      <c r="AC5" s="1"/>
      <c r="AD5" s="1">
        <v>37076</v>
      </c>
      <c r="AE5">
        <f t="shared" si="18"/>
        <v>0</v>
      </c>
      <c r="AF5">
        <f t="shared" si="19"/>
        <v>5.5509274269419025E-5</v>
      </c>
      <c r="AG5">
        <f t="shared" si="20"/>
        <v>2.8849308407714943E-6</v>
      </c>
      <c r="AH5">
        <f t="shared" si="21"/>
        <v>3.4563464193644738E-6</v>
      </c>
      <c r="AI5">
        <f t="shared" si="22"/>
        <v>2.8897560098618381E-6</v>
      </c>
      <c r="AJ5">
        <f t="shared" si="22"/>
        <v>3.5727870333685781E-6</v>
      </c>
      <c r="AK5">
        <f t="shared" si="23"/>
        <v>8.3703524918410613E-5</v>
      </c>
      <c r="AL5">
        <f t="shared" si="24"/>
        <v>1.2666861193021347E-5</v>
      </c>
      <c r="AM5">
        <f t="shared" si="25"/>
        <v>1.6149368245024177E-4</v>
      </c>
    </row>
    <row r="6" spans="1:39" x14ac:dyDescent="0.25">
      <c r="A6" s="1">
        <v>37111</v>
      </c>
      <c r="B6">
        <f>[1]contrs_1m_adj!A5</f>
        <v>-1.0000000000001001E-4</v>
      </c>
      <c r="C6">
        <f>[1]contrs_1m_adj!B5</f>
        <v>-1.3685709718464899E-4</v>
      </c>
      <c r="D6">
        <f>[1]contrs_1m_adj!C5</f>
        <v>-1.69850841252001E-5</v>
      </c>
      <c r="E6">
        <f>[1]contrs_1m_adj!D5</f>
        <v>-1.72790377349873E-5</v>
      </c>
      <c r="F6">
        <f>[1]contrs_1m_adj!E5</f>
        <v>-1.7077650599966299E-5</v>
      </c>
      <c r="G6">
        <f>[1]contrs_1m_adj!F5</f>
        <v>-1.73861333505002E-5</v>
      </c>
      <c r="I6" s="1">
        <f t="shared" si="4"/>
        <v>37104</v>
      </c>
      <c r="J6" s="1">
        <v>37111</v>
      </c>
      <c r="K6">
        <f t="shared" si="5"/>
        <v>1.0000000000001001E-2</v>
      </c>
      <c r="L6">
        <f t="shared" si="6"/>
        <v>1.3685709718464899E-2</v>
      </c>
      <c r="M6">
        <f t="shared" si="7"/>
        <v>1.69850841252001E-3</v>
      </c>
      <c r="N6">
        <f t="shared" si="8"/>
        <v>1.7279037734987299E-3</v>
      </c>
      <c r="O6">
        <f t="shared" si="9"/>
        <v>1.7077650599966298E-3</v>
      </c>
      <c r="P6">
        <f t="shared" si="9"/>
        <v>1.73861333505002E-3</v>
      </c>
      <c r="Q6">
        <f t="shared" si="10"/>
        <v>-8.819886964479268E-3</v>
      </c>
      <c r="S6" s="1">
        <f t="shared" si="26"/>
        <v>37104</v>
      </c>
      <c r="T6">
        <f t="shared" si="1"/>
        <v>1.0000000000001001E-2</v>
      </c>
      <c r="U6">
        <f t="shared" si="11"/>
        <v>1.1987201305178573E-2</v>
      </c>
      <c r="V6">
        <f t="shared" si="12"/>
        <v>-7.6633231010925229E-13</v>
      </c>
      <c r="W6">
        <f t="shared" si="13"/>
        <v>2.9395360212389199E-5</v>
      </c>
      <c r="X6">
        <f t="shared" si="14"/>
        <v>9.256646710288207E-6</v>
      </c>
      <c r="Y6">
        <f t="shared" si="15"/>
        <v>4.0104921763679064E-5</v>
      </c>
      <c r="Z6">
        <f t="shared" si="16"/>
        <v>1.1987201304412241E-2</v>
      </c>
      <c r="AA6">
        <f t="shared" si="17"/>
        <v>2.9395359446056889E-5</v>
      </c>
      <c r="AC6" s="1"/>
      <c r="AD6" s="1">
        <v>37111</v>
      </c>
      <c r="AE6">
        <f t="shared" si="18"/>
        <v>1.0000000000002002E-4</v>
      </c>
      <c r="AF6">
        <f t="shared" si="19"/>
        <v>1.8729865049808459E-4</v>
      </c>
      <c r="AG6">
        <f t="shared" si="20"/>
        <v>2.8849308274012444E-6</v>
      </c>
      <c r="AH6">
        <f t="shared" si="21"/>
        <v>2.9856514504711501E-6</v>
      </c>
      <c r="AI6">
        <f t="shared" si="22"/>
        <v>2.9164615001452925E-6</v>
      </c>
      <c r="AJ6">
        <f t="shared" si="22"/>
        <v>3.0227763288137532E-6</v>
      </c>
      <c r="AK6">
        <f t="shared" si="23"/>
        <v>2.3667416750172479E-4</v>
      </c>
      <c r="AL6">
        <f t="shared" si="24"/>
        <v>1.1803820333451366E-5</v>
      </c>
      <c r="AM6">
        <f t="shared" si="25"/>
        <v>7.7790406066191318E-5</v>
      </c>
    </row>
    <row r="7" spans="1:39" x14ac:dyDescent="0.25">
      <c r="A7" s="1">
        <v>37139</v>
      </c>
      <c r="B7">
        <f>[1]contrs_1m_adj!A6</f>
        <v>8.9999999999999802E-4</v>
      </c>
      <c r="C7">
        <f>[1]contrs_1m_adj!B6</f>
        <v>6.2743591256721101E-4</v>
      </c>
      <c r="D7">
        <f>[1]contrs_1m_adj!C6</f>
        <v>-1.6985084083698901E-5</v>
      </c>
      <c r="E7">
        <f>[1]contrs_1m_adj!D6</f>
        <v>-2.2875514222186201E-5</v>
      </c>
      <c r="F7">
        <f>[1]contrs_1m_adj!E6</f>
        <v>-1.59179666913476E-5</v>
      </c>
      <c r="G7">
        <f>[1]contrs_1m_adj!F6</f>
        <v>-2.3389284483389702E-5</v>
      </c>
      <c r="I7" s="1">
        <f t="shared" si="4"/>
        <v>37135</v>
      </c>
      <c r="J7" s="1">
        <v>37139</v>
      </c>
      <c r="K7">
        <f t="shared" si="5"/>
        <v>-8.9999999999999802E-2</v>
      </c>
      <c r="L7">
        <f t="shared" si="6"/>
        <v>-6.2743591256721104E-2</v>
      </c>
      <c r="M7">
        <f t="shared" si="7"/>
        <v>1.69850840836989E-3</v>
      </c>
      <c r="N7">
        <f t="shared" si="8"/>
        <v>2.28755142221862E-3</v>
      </c>
      <c r="O7">
        <f t="shared" si="9"/>
        <v>1.5917966691347599E-3</v>
      </c>
      <c r="P7">
        <f t="shared" si="9"/>
        <v>2.3389284483389702E-3</v>
      </c>
      <c r="Q7">
        <f t="shared" si="10"/>
        <v>-3.2834265243001967E-2</v>
      </c>
      <c r="S7" s="1">
        <f t="shared" si="26"/>
        <v>37135</v>
      </c>
      <c r="T7">
        <f t="shared" si="1"/>
        <v>-8.9999999999999802E-2</v>
      </c>
      <c r="U7">
        <f t="shared" si="11"/>
        <v>-6.4442099670007427E-2</v>
      </c>
      <c r="V7">
        <f t="shared" si="12"/>
        <v>-4.916452227970991E-12</v>
      </c>
      <c r="W7">
        <f t="shared" si="13"/>
        <v>5.8904300893227921E-4</v>
      </c>
      <c r="X7">
        <f t="shared" si="14"/>
        <v>-1.0671174415158172E-4</v>
      </c>
      <c r="Y7">
        <f t="shared" si="15"/>
        <v>6.4042003505262925E-4</v>
      </c>
      <c r="Z7">
        <f t="shared" si="16"/>
        <v>-6.4442099674923883E-2</v>
      </c>
      <c r="AA7">
        <f t="shared" si="17"/>
        <v>5.8904300401582698E-4</v>
      </c>
      <c r="AC7" s="1"/>
      <c r="AD7" s="1">
        <v>37139</v>
      </c>
      <c r="AE7">
        <f t="shared" si="18"/>
        <v>8.0999999999999649E-3</v>
      </c>
      <c r="AF7">
        <f t="shared" si="19"/>
        <v>3.9367582437904889E-3</v>
      </c>
      <c r="AG7">
        <f t="shared" si="20"/>
        <v>2.884930813303217E-6</v>
      </c>
      <c r="AH7">
        <f t="shared" si="21"/>
        <v>5.2328915092944311E-6</v>
      </c>
      <c r="AI7">
        <f t="shared" si="22"/>
        <v>2.5338166358685163E-6</v>
      </c>
      <c r="AJ7">
        <f t="shared" si="22"/>
        <v>5.4705862864493427E-6</v>
      </c>
      <c r="AK7">
        <f t="shared" si="23"/>
        <v>3.7265021399620637E-3</v>
      </c>
      <c r="AL7">
        <f t="shared" si="24"/>
        <v>1.5049341613887112E-5</v>
      </c>
      <c r="AM7">
        <f t="shared" si="25"/>
        <v>1.0780889740478071E-3</v>
      </c>
    </row>
    <row r="8" spans="1:39" x14ac:dyDescent="0.25">
      <c r="A8" s="1">
        <v>37167</v>
      </c>
      <c r="B8">
        <f>[1]contrs_1m_adj!A7</f>
        <v>-3.0000000000000198E-4</v>
      </c>
      <c r="C8">
        <f>[1]contrs_1m_adj!B7</f>
        <v>-9.2836900621580604E-4</v>
      </c>
      <c r="D8">
        <f>[1]contrs_1m_adj!C7</f>
        <v>-1.6985084089489801E-5</v>
      </c>
      <c r="E8">
        <f>[1]contrs_1m_adj!D7</f>
        <v>-1.0104975661151E-5</v>
      </c>
      <c r="F8">
        <f>[1]contrs_1m_adj!E7</f>
        <v>-2.3648907384049199E-5</v>
      </c>
      <c r="G8">
        <f>[1]contrs_1m_adj!F7</f>
        <v>-1.25311223048776E-5</v>
      </c>
      <c r="I8" s="1">
        <f t="shared" si="4"/>
        <v>37165</v>
      </c>
      <c r="J8" s="1">
        <v>37167</v>
      </c>
      <c r="K8">
        <f t="shared" si="5"/>
        <v>3.0000000000000197E-2</v>
      </c>
      <c r="L8">
        <f t="shared" si="6"/>
        <v>9.2836900621580606E-2</v>
      </c>
      <c r="M8">
        <f t="shared" si="7"/>
        <v>1.69850840894898E-3</v>
      </c>
      <c r="N8">
        <f t="shared" si="8"/>
        <v>1.0104975661151001E-3</v>
      </c>
      <c r="O8">
        <f t="shared" si="9"/>
        <v>2.3648907384049198E-3</v>
      </c>
      <c r="P8">
        <f t="shared" si="9"/>
        <v>1.25311223048776E-3</v>
      </c>
      <c r="Q8">
        <f t="shared" si="10"/>
        <v>-6.79107973350494E-2</v>
      </c>
      <c r="S8" s="1">
        <f t="shared" si="26"/>
        <v>37165</v>
      </c>
      <c r="T8">
        <f t="shared" si="1"/>
        <v>3.0000000000000197E-2</v>
      </c>
      <c r="U8">
        <f t="shared" si="11"/>
        <v>9.1138392208294283E-2</v>
      </c>
      <c r="V8">
        <f t="shared" si="12"/>
        <v>-4.3373622835712888E-12</v>
      </c>
      <c r="W8">
        <f t="shared" si="13"/>
        <v>-6.8801084717124068E-4</v>
      </c>
      <c r="X8">
        <f t="shared" si="14"/>
        <v>6.663823251185782E-4</v>
      </c>
      <c r="Y8">
        <f t="shared" si="15"/>
        <v>-4.4539618279858099E-4</v>
      </c>
      <c r="Z8">
        <f t="shared" si="16"/>
        <v>9.1138392203956919E-2</v>
      </c>
      <c r="AA8">
        <f t="shared" si="17"/>
        <v>-6.8801085150860296E-4</v>
      </c>
      <c r="AC8" s="1"/>
      <c r="AD8" s="1">
        <v>37167</v>
      </c>
      <c r="AE8">
        <f t="shared" si="18"/>
        <v>9.0000000000001179E-4</v>
      </c>
      <c r="AF8">
        <f t="shared" si="19"/>
        <v>8.618690117021233E-3</v>
      </c>
      <c r="AG8">
        <f t="shared" si="20"/>
        <v>2.8849308152703956E-6</v>
      </c>
      <c r="AH8">
        <f t="shared" si="21"/>
        <v>1.021105331124541E-6</v>
      </c>
      <c r="AI8">
        <f t="shared" si="22"/>
        <v>5.5927082045933664E-6</v>
      </c>
      <c r="AJ8">
        <f t="shared" si="22"/>
        <v>1.5702902621980088E-6</v>
      </c>
      <c r="AK8">
        <f t="shared" si="23"/>
        <v>8.9369435605695328E-3</v>
      </c>
      <c r="AL8">
        <f t="shared" si="24"/>
        <v>1.1393246206290535E-5</v>
      </c>
      <c r="AM8">
        <f t="shared" si="25"/>
        <v>4.6118763946821524E-3</v>
      </c>
    </row>
    <row r="9" spans="1:39" x14ac:dyDescent="0.25">
      <c r="A9" s="1">
        <v>37202</v>
      </c>
      <c r="B9">
        <f>[1]contrs_1m_adj!A8</f>
        <v>9.9999999999995898E-5</v>
      </c>
      <c r="C9">
        <f>[1]contrs_1m_adj!B8</f>
        <v>1.0088346094471601E-4</v>
      </c>
      <c r="D9">
        <f>[1]contrs_1m_adj!C8</f>
        <v>-1.6985084095196299E-5</v>
      </c>
      <c r="E9">
        <f>[1]contrs_1m_adj!D8</f>
        <v>-1.5877912219272099E-5</v>
      </c>
      <c r="F9">
        <f>[1]contrs_1m_adj!E8</f>
        <v>-1.8502335061350501E-5</v>
      </c>
      <c r="G9">
        <f>[1]contrs_1m_adj!F8</f>
        <v>-1.6516854692931899E-5</v>
      </c>
      <c r="I9" s="1">
        <f t="shared" si="4"/>
        <v>37196</v>
      </c>
      <c r="J9" s="1">
        <v>37202</v>
      </c>
      <c r="K9">
        <f t="shared" si="5"/>
        <v>-9.9999999999995891E-3</v>
      </c>
      <c r="L9">
        <f t="shared" si="6"/>
        <v>-1.00883460944716E-2</v>
      </c>
      <c r="M9">
        <f t="shared" si="7"/>
        <v>1.6985084095196298E-3</v>
      </c>
      <c r="N9">
        <f t="shared" si="8"/>
        <v>1.58779122192721E-3</v>
      </c>
      <c r="O9">
        <f t="shared" si="9"/>
        <v>1.8502335061350501E-3</v>
      </c>
      <c r="P9">
        <f t="shared" si="9"/>
        <v>1.65168546929319E-3</v>
      </c>
      <c r="Q9">
        <f t="shared" si="10"/>
        <v>-5.0481870431098785E-3</v>
      </c>
      <c r="S9" s="1">
        <f t="shared" si="26"/>
        <v>37196</v>
      </c>
      <c r="T9">
        <f t="shared" si="1"/>
        <v>-9.9999999999995891E-3</v>
      </c>
      <c r="U9">
        <f t="shared" si="11"/>
        <v>-1.1786854507757927E-2</v>
      </c>
      <c r="V9">
        <f t="shared" si="12"/>
        <v>-3.7667124194035173E-12</v>
      </c>
      <c r="W9">
        <f t="shared" si="13"/>
        <v>-1.1071719135913077E-4</v>
      </c>
      <c r="X9">
        <f t="shared" si="14"/>
        <v>1.5172509284870845E-4</v>
      </c>
      <c r="Y9">
        <f t="shared" si="15"/>
        <v>-4.6822943993150975E-5</v>
      </c>
      <c r="Z9">
        <f t="shared" si="16"/>
        <v>-1.178685451152464E-2</v>
      </c>
      <c r="AA9">
        <f t="shared" si="17"/>
        <v>-1.1071719512584319E-4</v>
      </c>
      <c r="AC9" s="1"/>
      <c r="AD9" s="1">
        <v>37202</v>
      </c>
      <c r="AE9">
        <f t="shared" si="18"/>
        <v>9.9999999999991778E-5</v>
      </c>
      <c r="AF9">
        <f t="shared" si="19"/>
        <v>1.0177472692184039E-4</v>
      </c>
      <c r="AG9">
        <f t="shared" si="20"/>
        <v>2.8849308172089025E-6</v>
      </c>
      <c r="AH9">
        <f t="shared" si="21"/>
        <v>2.5210809644291025E-6</v>
      </c>
      <c r="AI9">
        <f t="shared" si="22"/>
        <v>3.4233640272248002E-6</v>
      </c>
      <c r="AJ9">
        <f t="shared" si="22"/>
        <v>2.7280648894742654E-6</v>
      </c>
      <c r="AK9">
        <f t="shared" si="23"/>
        <v>7.0389376379840251E-5</v>
      </c>
      <c r="AL9">
        <f t="shared" si="24"/>
        <v>1.1820014030767579E-5</v>
      </c>
      <c r="AM9">
        <f t="shared" si="25"/>
        <v>2.5484192422222459E-5</v>
      </c>
    </row>
    <row r="10" spans="1:39" x14ac:dyDescent="0.25">
      <c r="A10" s="1">
        <v>37503</v>
      </c>
      <c r="B10">
        <f>[1]contrs_1m_adj!A9</f>
        <v>-1.00000000000003E-4</v>
      </c>
      <c r="C10">
        <f>[1]contrs_1m_adj!B9</f>
        <v>-1.1537384543294E-4</v>
      </c>
      <c r="D10">
        <f>[1]contrs_1m_adj!C9</f>
        <v>-1.6985084142370799E-5</v>
      </c>
      <c r="E10">
        <f>[1]contrs_1m_adj!D9</f>
        <v>-1.59732704182437E-5</v>
      </c>
      <c r="F10">
        <f>[1]contrs_1m_adj!E9</f>
        <v>-1.6861838128236501E-5</v>
      </c>
      <c r="G10">
        <f>[1]contrs_1m_adj!F9</f>
        <v>-1.5713777487741001E-5</v>
      </c>
      <c r="I10" s="1">
        <f t="shared" si="4"/>
        <v>37500</v>
      </c>
      <c r="J10" s="1">
        <v>37503</v>
      </c>
      <c r="K10">
        <f t="shared" si="5"/>
        <v>1.00000000000003E-2</v>
      </c>
      <c r="L10">
        <f t="shared" si="6"/>
        <v>1.1537384543294E-2</v>
      </c>
      <c r="M10">
        <f t="shared" si="7"/>
        <v>1.69850841423708E-3</v>
      </c>
      <c r="N10">
        <f t="shared" si="8"/>
        <v>1.5973270418243701E-3</v>
      </c>
      <c r="O10">
        <f t="shared" si="9"/>
        <v>1.6861838128236501E-3</v>
      </c>
      <c r="P10">
        <f t="shared" si="9"/>
        <v>1.5713777487741001E-3</v>
      </c>
      <c r="Q10">
        <f t="shared" si="10"/>
        <v>-6.5194038121787999E-3</v>
      </c>
      <c r="S10" s="1">
        <f t="shared" si="26"/>
        <v>37226</v>
      </c>
      <c r="T10" t="e">
        <f t="shared" si="1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1.0000000000000601E-4</v>
      </c>
      <c r="AF10">
        <f t="shared" si="19"/>
        <v>1.331112420998393E-4</v>
      </c>
      <c r="AG10">
        <f t="shared" si="20"/>
        <v>2.8849308332341602E-6</v>
      </c>
      <c r="AH10">
        <f t="shared" si="21"/>
        <v>2.5514536785433928E-6</v>
      </c>
      <c r="AI10">
        <f t="shared" si="22"/>
        <v>2.8432158506285025E-6</v>
      </c>
      <c r="AJ10">
        <f t="shared" si="22"/>
        <v>2.4692280293423588E-6</v>
      </c>
      <c r="AK10">
        <f t="shared" si="23"/>
        <v>1.7518886238322083E-4</v>
      </c>
      <c r="AL10">
        <f t="shared" si="24"/>
        <v>1.0781443532591372E-5</v>
      </c>
      <c r="AM10">
        <f t="shared" si="25"/>
        <v>4.2502626066251468E-5</v>
      </c>
    </row>
    <row r="11" spans="1:39" x14ac:dyDescent="0.25">
      <c r="A11" s="1">
        <v>37531</v>
      </c>
      <c r="B11">
        <f>[1]contrs_1m_adj!A10</f>
        <v>1.00000000000003E-4</v>
      </c>
      <c r="C11">
        <f>[1]contrs_1m_adj!B10</f>
        <v>-7.9917259560223102E-7</v>
      </c>
      <c r="D11">
        <f>[1]contrs_1m_adj!C10</f>
        <v>-1.69850841351226E-5</v>
      </c>
      <c r="E11">
        <f>[1]contrs_1m_adj!D10</f>
        <v>-2.0585655911504601E-5</v>
      </c>
      <c r="F11">
        <f>[1]contrs_1m_adj!E10</f>
        <v>-1.5779820921579001E-5</v>
      </c>
      <c r="G11">
        <f>[1]contrs_1m_adj!F10</f>
        <v>-2.0590800653536899E-5</v>
      </c>
      <c r="I11" s="1">
        <f t="shared" si="4"/>
        <v>37530</v>
      </c>
      <c r="J11" s="1">
        <v>37531</v>
      </c>
      <c r="K11">
        <f t="shared" si="5"/>
        <v>-1.00000000000003E-2</v>
      </c>
      <c r="L11">
        <f t="shared" si="6"/>
        <v>7.9917259560223101E-5</v>
      </c>
      <c r="M11">
        <f t="shared" si="7"/>
        <v>1.6985084135122599E-3</v>
      </c>
      <c r="N11">
        <f t="shared" si="8"/>
        <v>2.0585655911504602E-3</v>
      </c>
      <c r="O11">
        <f t="shared" si="9"/>
        <v>1.5779820921579001E-3</v>
      </c>
      <c r="P11">
        <f t="shared" si="9"/>
        <v>2.0590800653536899E-3</v>
      </c>
      <c r="Q11">
        <f t="shared" si="10"/>
        <v>-1.5414973356381144E-2</v>
      </c>
      <c r="S11" s="1">
        <f t="shared" si="26"/>
        <v>37257</v>
      </c>
      <c r="T11" t="e">
        <f t="shared" si="1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1.0000000000000601E-4</v>
      </c>
      <c r="AF11">
        <f t="shared" si="19"/>
        <v>6.3867683756160706E-9</v>
      </c>
      <c r="AG11">
        <f t="shared" si="20"/>
        <v>2.8849308307719341E-6</v>
      </c>
      <c r="AH11">
        <f t="shared" si="21"/>
        <v>4.2376922930686435E-6</v>
      </c>
      <c r="AI11">
        <f t="shared" si="22"/>
        <v>2.4900274831710237E-6</v>
      </c>
      <c r="AJ11">
        <f t="shared" si="22"/>
        <v>4.2398107155369558E-6</v>
      </c>
      <c r="AK11">
        <f t="shared" si="23"/>
        <v>3.1627978746433136E-6</v>
      </c>
      <c r="AL11">
        <f t="shared" si="24"/>
        <v>1.3224479052975403E-5</v>
      </c>
      <c r="AM11">
        <f t="shared" si="25"/>
        <v>2.3762140357794055E-4</v>
      </c>
    </row>
    <row r="12" spans="1:39" x14ac:dyDescent="0.25">
      <c r="A12" s="1">
        <v>37566</v>
      </c>
      <c r="B12">
        <f>[1]contrs_1m_adj!A11</f>
        <v>-9.9999999999995898E-5</v>
      </c>
      <c r="C12">
        <f>[1]contrs_1m_adj!B11</f>
        <v>1.8826149647076099E-5</v>
      </c>
      <c r="D12">
        <f>[1]contrs_1m_adj!C11</f>
        <v>-1.69850841024071E-5</v>
      </c>
      <c r="E12">
        <f>[1]contrs_1m_adj!D11</f>
        <v>-1.3938409086968599E-5</v>
      </c>
      <c r="F12">
        <f>[1]contrs_1m_adj!E11</f>
        <v>-1.83913973729575E-5</v>
      </c>
      <c r="G12">
        <f>[1]contrs_1m_adj!F11</f>
        <v>-1.4149938811945701E-5</v>
      </c>
      <c r="I12" s="1">
        <f t="shared" si="4"/>
        <v>37561</v>
      </c>
      <c r="J12" s="1">
        <v>37566</v>
      </c>
      <c r="K12">
        <f t="shared" si="5"/>
        <v>9.9999999999995891E-3</v>
      </c>
      <c r="L12">
        <f t="shared" si="6"/>
        <v>-1.8826149647076099E-3</v>
      </c>
      <c r="M12">
        <f t="shared" si="7"/>
        <v>1.6985084102407099E-3</v>
      </c>
      <c r="N12">
        <f t="shared" si="8"/>
        <v>1.3938409086968599E-3</v>
      </c>
      <c r="O12">
        <f t="shared" si="9"/>
        <v>1.8391397372957501E-3</v>
      </c>
      <c r="P12">
        <f t="shared" si="9"/>
        <v>1.41499388119457E-3</v>
      </c>
      <c r="Q12">
        <f t="shared" si="10"/>
        <v>6.9511259084738784E-3</v>
      </c>
      <c r="S12" s="1">
        <f t="shared" si="26"/>
        <v>37288</v>
      </c>
      <c r="T12" t="e">
        <f t="shared" si="1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9.9999999999991778E-5</v>
      </c>
      <c r="AF12">
        <f t="shared" si="19"/>
        <v>3.5442391053410355E-6</v>
      </c>
      <c r="AG12">
        <f t="shared" si="20"/>
        <v>2.8849308196584239E-6</v>
      </c>
      <c r="AH12">
        <f t="shared" si="21"/>
        <v>1.9427924787568882E-6</v>
      </c>
      <c r="AI12">
        <f t="shared" si="22"/>
        <v>3.3824349733002809E-6</v>
      </c>
      <c r="AJ12">
        <f t="shared" si="22"/>
        <v>2.002207683818073E-6</v>
      </c>
      <c r="AK12">
        <f t="shared" si="23"/>
        <v>3.3895223397673606E-8</v>
      </c>
      <c r="AL12">
        <f t="shared" si="24"/>
        <v>1.0452163857362794E-5</v>
      </c>
      <c r="AM12">
        <f t="shared" si="25"/>
        <v>4.83181513954568E-5</v>
      </c>
    </row>
    <row r="13" spans="1:39" x14ac:dyDescent="0.25">
      <c r="A13" s="1">
        <v>37594</v>
      </c>
      <c r="B13">
        <f>[1]contrs_1m_adj!A12</f>
        <v>0</v>
      </c>
      <c r="C13">
        <f>[1]contrs_1m_adj!B12</f>
        <v>-7.6481395739630005E-5</v>
      </c>
      <c r="D13">
        <f>[1]contrs_1m_adj!C12</f>
        <v>-1.6985084135970801E-5</v>
      </c>
      <c r="E13">
        <f>[1]contrs_1m_adj!D12</f>
        <v>-1.3664504457166699E-5</v>
      </c>
      <c r="F13">
        <f>[1]contrs_1m_adj!E12</f>
        <v>-1.9333286533275401E-5</v>
      </c>
      <c r="G13">
        <f>[1]contrs_1m_adj!F12</f>
        <v>-1.43505764955102E-5</v>
      </c>
      <c r="I13" s="1">
        <f t="shared" si="4"/>
        <v>37591</v>
      </c>
      <c r="J13" s="1">
        <v>37594</v>
      </c>
      <c r="K13">
        <f t="shared" si="5"/>
        <v>0</v>
      </c>
      <c r="L13">
        <f t="shared" si="6"/>
        <v>7.6481395739630004E-3</v>
      </c>
      <c r="M13">
        <f t="shared" si="7"/>
        <v>1.6985084135970802E-3</v>
      </c>
      <c r="N13">
        <f t="shared" si="8"/>
        <v>1.3664504457166699E-3</v>
      </c>
      <c r="O13">
        <f t="shared" si="9"/>
        <v>1.9333286533275401E-3</v>
      </c>
      <c r="P13">
        <f t="shared" si="9"/>
        <v>1.43505764955102E-3</v>
      </c>
      <c r="Q13">
        <f t="shared" si="10"/>
        <v>-1.264642708660429E-2</v>
      </c>
      <c r="S13" s="1">
        <f t="shared" si="26"/>
        <v>37316</v>
      </c>
      <c r="T13" t="e">
        <f t="shared" si="1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0</v>
      </c>
      <c r="AF13">
        <f t="shared" si="19"/>
        <v>5.8494038942818946E-5</v>
      </c>
      <c r="AG13">
        <f t="shared" si="20"/>
        <v>2.8849308310600701E-6</v>
      </c>
      <c r="AH13">
        <f t="shared" si="21"/>
        <v>1.8671868205992859E-6</v>
      </c>
      <c r="AI13">
        <f t="shared" si="22"/>
        <v>3.7377596817772796E-6</v>
      </c>
      <c r="AJ13">
        <f t="shared" si="22"/>
        <v>2.0593904575348981E-6</v>
      </c>
      <c r="AK13">
        <f t="shared" si="23"/>
        <v>8.7359828603360894E-5</v>
      </c>
      <c r="AL13">
        <f t="shared" si="24"/>
        <v>1.0888542102489019E-5</v>
      </c>
      <c r="AM13">
        <f t="shared" si="25"/>
        <v>1.5993211805679866E-4</v>
      </c>
    </row>
    <row r="14" spans="1:39" x14ac:dyDescent="0.25">
      <c r="A14" s="1">
        <v>37657</v>
      </c>
      <c r="B14">
        <f>[1]contrs_1m_adj!A13</f>
        <v>0</v>
      </c>
      <c r="C14">
        <f>[1]contrs_1m_adj!B13</f>
        <v>1.5287111248935901E-4</v>
      </c>
      <c r="D14">
        <f>[1]contrs_1m_adj!C13</f>
        <v>-1.6985084068686499E-5</v>
      </c>
      <c r="E14">
        <f>[1]contrs_1m_adj!D13</f>
        <v>-1.53809405925521E-5</v>
      </c>
      <c r="F14">
        <f>[1]contrs_1m_adj!E13</f>
        <v>-1.2285802211425599E-5</v>
      </c>
      <c r="G14">
        <f>[1]contrs_1m_adj!F13</f>
        <v>-1.24536079012229E-5</v>
      </c>
      <c r="I14" s="1">
        <f t="shared" si="4"/>
        <v>37653</v>
      </c>
      <c r="J14" s="1">
        <v>37657</v>
      </c>
      <c r="K14">
        <f t="shared" si="5"/>
        <v>0</v>
      </c>
      <c r="L14">
        <f t="shared" si="6"/>
        <v>-1.52871112489359E-2</v>
      </c>
      <c r="M14">
        <f t="shared" si="7"/>
        <v>1.6985084068686499E-3</v>
      </c>
      <c r="N14">
        <f t="shared" si="8"/>
        <v>1.5380940592552099E-3</v>
      </c>
      <c r="O14">
        <f t="shared" si="9"/>
        <v>1.2285802211425599E-3</v>
      </c>
      <c r="P14">
        <f t="shared" si="9"/>
        <v>1.2453607901222899E-3</v>
      </c>
      <c r="Q14">
        <f t="shared" si="10"/>
        <v>1.082192856166948E-2</v>
      </c>
      <c r="S14" s="1">
        <f t="shared" si="26"/>
        <v>37347</v>
      </c>
      <c r="T14" t="e">
        <f t="shared" si="1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0</v>
      </c>
      <c r="AF14">
        <f t="shared" si="19"/>
        <v>2.3369577033734254E-4</v>
      </c>
      <c r="AG14">
        <f t="shared" si="20"/>
        <v>2.8849308082034794E-6</v>
      </c>
      <c r="AH14">
        <f t="shared" si="21"/>
        <v>2.3657333351161693E-6</v>
      </c>
      <c r="AI14">
        <f t="shared" si="22"/>
        <v>1.5094093597827015E-6</v>
      </c>
      <c r="AJ14">
        <f t="shared" si="22"/>
        <v>1.5509234975740142E-6</v>
      </c>
      <c r="AK14">
        <f t="shared" si="23"/>
        <v>1.8465012719943817E-4</v>
      </c>
      <c r="AL14">
        <f t="shared" si="24"/>
        <v>7.6544865738145175E-6</v>
      </c>
      <c r="AM14">
        <f t="shared" si="25"/>
        <v>1.1711413779387766E-4</v>
      </c>
    </row>
    <row r="15" spans="1:39" x14ac:dyDescent="0.25">
      <c r="A15" s="1">
        <v>37685</v>
      </c>
      <c r="B15">
        <f>[1]contrs_1m_adj!A14</f>
        <v>-9.9999999999995898E-5</v>
      </c>
      <c r="C15">
        <f>[1]contrs_1m_adj!B14</f>
        <v>-3.0780635762595602E-4</v>
      </c>
      <c r="D15">
        <f>[1]contrs_1m_adj!C14</f>
        <v>-1.6985084113505001E-5</v>
      </c>
      <c r="E15">
        <f>[1]contrs_1m_adj!D14</f>
        <v>-1.3213592435759899E-5</v>
      </c>
      <c r="F15">
        <f>[1]contrs_1m_adj!E14</f>
        <v>-1.2608406300830799E-5</v>
      </c>
      <c r="G15">
        <f>[1]contrs_1m_adj!F14</f>
        <v>-1.0058098442797001E-5</v>
      </c>
      <c r="I15" s="1">
        <f t="shared" si="4"/>
        <v>37681</v>
      </c>
      <c r="J15" s="1">
        <v>37685</v>
      </c>
      <c r="K15">
        <f t="shared" si="5"/>
        <v>9.9999999999995891E-3</v>
      </c>
      <c r="L15">
        <f t="shared" si="6"/>
        <v>3.0780635762595602E-2</v>
      </c>
      <c r="M15">
        <f t="shared" si="7"/>
        <v>1.6985084113505002E-3</v>
      </c>
      <c r="N15">
        <f t="shared" si="8"/>
        <v>1.3213592435759899E-3</v>
      </c>
      <c r="O15">
        <f t="shared" si="9"/>
        <v>1.2608406300830799E-3</v>
      </c>
      <c r="P15">
        <f t="shared" si="9"/>
        <v>1.0058098442797001E-3</v>
      </c>
      <c r="Q15">
        <f t="shared" si="10"/>
        <v>-2.5061344047605582E-2</v>
      </c>
      <c r="S15" s="1">
        <f t="shared" si="26"/>
        <v>37377</v>
      </c>
      <c r="T15" t="e">
        <f t="shared" si="1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9.9999999999991778E-5</v>
      </c>
      <c r="AF15">
        <f t="shared" si="19"/>
        <v>9.4744753794957933E-4</v>
      </c>
      <c r="AG15">
        <f t="shared" si="20"/>
        <v>2.8849308234283998E-6</v>
      </c>
      <c r="AH15">
        <f t="shared" si="21"/>
        <v>1.7459902505837123E-6</v>
      </c>
      <c r="AI15">
        <f t="shared" si="22"/>
        <v>1.5897190944682981E-6</v>
      </c>
      <c r="AJ15">
        <f t="shared" si="22"/>
        <v>1.0116534428499544E-6</v>
      </c>
      <c r="AK15">
        <f t="shared" si="23"/>
        <v>1.0548948062719769E-3</v>
      </c>
      <c r="AL15">
        <f t="shared" si="24"/>
        <v>6.667756187524916E-6</v>
      </c>
      <c r="AM15">
        <f t="shared" si="25"/>
        <v>6.2807096547245578E-4</v>
      </c>
    </row>
    <row r="16" spans="1:39" x14ac:dyDescent="0.25">
      <c r="A16" s="1">
        <v>37713</v>
      </c>
      <c r="B16">
        <f>[1]contrs_1m_adj!A15</f>
        <v>-1.0000000000001001E-4</v>
      </c>
      <c r="C16">
        <f>[1]contrs_1m_adj!B15</f>
        <v>-2.6685570649063599E-4</v>
      </c>
      <c r="D16">
        <f>[1]contrs_1m_adj!C15</f>
        <v>-1.69850841359305E-5</v>
      </c>
      <c r="E16">
        <f>[1]contrs_1m_adj!D15</f>
        <v>-2.0812804901620402E-5</v>
      </c>
      <c r="F16">
        <f>[1]contrs_1m_adj!E15</f>
        <v>-1.93537401189035E-5</v>
      </c>
      <c r="G16">
        <f>[1]contrs_1m_adj!F15</f>
        <v>-2.2857186601753399E-5</v>
      </c>
      <c r="I16" s="1">
        <f t="shared" si="4"/>
        <v>37712</v>
      </c>
      <c r="J16" s="1">
        <v>37713</v>
      </c>
      <c r="K16">
        <f t="shared" si="5"/>
        <v>1.0000000000001001E-2</v>
      </c>
      <c r="L16">
        <f t="shared" si="6"/>
        <v>2.66855706490636E-2</v>
      </c>
      <c r="M16">
        <f t="shared" si="7"/>
        <v>1.69850841359305E-3</v>
      </c>
      <c r="N16">
        <f t="shared" si="8"/>
        <v>2.0812804901620403E-3</v>
      </c>
      <c r="O16">
        <f t="shared" si="9"/>
        <v>1.9353740118903499E-3</v>
      </c>
      <c r="P16">
        <f t="shared" si="9"/>
        <v>2.2857186601753397E-3</v>
      </c>
      <c r="Q16">
        <f t="shared" si="10"/>
        <v>-2.240073356470804E-2</v>
      </c>
      <c r="S16" s="1">
        <f t="shared" si="26"/>
        <v>37408</v>
      </c>
      <c r="T16" t="e">
        <f t="shared" si="1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1.0000000000002002E-4</v>
      </c>
      <c r="AF16">
        <f t="shared" si="19"/>
        <v>7.1211968086616465E-4</v>
      </c>
      <c r="AG16">
        <f t="shared" si="20"/>
        <v>2.8849308310463795E-6</v>
      </c>
      <c r="AH16">
        <f t="shared" si="21"/>
        <v>4.3317284787291426E-6</v>
      </c>
      <c r="AI16">
        <f t="shared" si="22"/>
        <v>3.7456725659005484E-6</v>
      </c>
      <c r="AJ16">
        <f t="shared" si="22"/>
        <v>5.2245097934737497E-6</v>
      </c>
      <c r="AK16">
        <f t="shared" si="23"/>
        <v>8.0565594423514359E-4</v>
      </c>
      <c r="AL16">
        <f t="shared" si="24"/>
        <v>1.6133513388857738E-5</v>
      </c>
      <c r="AM16">
        <f t="shared" si="25"/>
        <v>5.0179286423703733E-4</v>
      </c>
    </row>
    <row r="17" spans="1:39" x14ac:dyDescent="0.25">
      <c r="A17" s="1">
        <v>37748</v>
      </c>
      <c r="B17">
        <f>[1]contrs_1m_adj!A16</f>
        <v>0</v>
      </c>
      <c r="C17">
        <f>[1]contrs_1m_adj!B16</f>
        <v>-3.7799113211756798E-5</v>
      </c>
      <c r="D17">
        <f>[1]contrs_1m_adj!C16</f>
        <v>-1.6985084079079E-5</v>
      </c>
      <c r="E17">
        <f>[1]contrs_1m_adj!D16</f>
        <v>-1.64470888732949E-5</v>
      </c>
      <c r="F17">
        <f>[1]contrs_1m_adj!E16</f>
        <v>-1.4356510284409099E-5</v>
      </c>
      <c r="G17">
        <f>[1]contrs_1m_adj!F16</f>
        <v>-1.48773643499784E-5</v>
      </c>
      <c r="I17" s="1">
        <f t="shared" si="4"/>
        <v>37742</v>
      </c>
      <c r="J17" s="1">
        <v>37748</v>
      </c>
      <c r="K17">
        <f t="shared" si="5"/>
        <v>0</v>
      </c>
      <c r="L17">
        <f t="shared" si="6"/>
        <v>3.7799113211756797E-3</v>
      </c>
      <c r="M17">
        <f t="shared" si="7"/>
        <v>1.6985084079079E-3</v>
      </c>
      <c r="N17">
        <f t="shared" si="8"/>
        <v>1.64470888732949E-3</v>
      </c>
      <c r="O17">
        <f t="shared" si="9"/>
        <v>1.43565102844091E-3</v>
      </c>
      <c r="P17">
        <f t="shared" si="9"/>
        <v>1.48773643499784E-3</v>
      </c>
      <c r="Q17">
        <f t="shared" si="10"/>
        <v>-8.55877964485398E-3</v>
      </c>
      <c r="S17" s="1">
        <f t="shared" si="26"/>
        <v>37438</v>
      </c>
      <c r="T17" t="e">
        <f t="shared" si="1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0</v>
      </c>
      <c r="AF17">
        <f t="shared" si="19"/>
        <v>1.4287729595952073E-5</v>
      </c>
      <c r="AG17">
        <f t="shared" si="20"/>
        <v>2.8849308117338293E-6</v>
      </c>
      <c r="AH17">
        <f t="shared" si="21"/>
        <v>2.7050673240606088E-6</v>
      </c>
      <c r="AI17">
        <f t="shared" si="22"/>
        <v>2.0610938754634426E-6</v>
      </c>
      <c r="AJ17">
        <f t="shared" si="22"/>
        <v>2.2133597000200821E-6</v>
      </c>
      <c r="AK17">
        <f t="shared" si="23"/>
        <v>3.0013082728012207E-5</v>
      </c>
      <c r="AL17">
        <f t="shared" si="24"/>
        <v>9.4886172106850265E-6</v>
      </c>
      <c r="AM17">
        <f t="shared" si="25"/>
        <v>7.3252709009166816E-5</v>
      </c>
    </row>
    <row r="18" spans="1:39" x14ac:dyDescent="0.25">
      <c r="A18" s="1">
        <v>37776</v>
      </c>
      <c r="B18">
        <f>[1]contrs_1m_adj!A17</f>
        <v>0</v>
      </c>
      <c r="C18">
        <f>[1]contrs_1m_adj!B17</f>
        <v>5.6474837740487002E-5</v>
      </c>
      <c r="D18">
        <f>[1]contrs_1m_adj!C17</f>
        <v>-1.6985084092910099E-5</v>
      </c>
      <c r="E18">
        <f>[1]contrs_1m_adj!D17</f>
        <v>-1.55372527203658E-5</v>
      </c>
      <c r="F18">
        <f>[1]contrs_1m_adj!E17</f>
        <v>-1.5028206318032301E-5</v>
      </c>
      <c r="G18">
        <f>[1]contrs_1m_adj!F17</f>
        <v>-1.41713148047057E-5</v>
      </c>
      <c r="I18" s="1">
        <f t="shared" si="4"/>
        <v>37773</v>
      </c>
      <c r="J18" s="1">
        <v>37776</v>
      </c>
      <c r="K18">
        <f t="shared" si="5"/>
        <v>0</v>
      </c>
      <c r="L18">
        <f t="shared" si="6"/>
        <v>-5.6474837740487002E-3</v>
      </c>
      <c r="M18">
        <f t="shared" si="7"/>
        <v>1.69850840929101E-3</v>
      </c>
      <c r="N18">
        <f t="shared" si="8"/>
        <v>1.5537252720365801E-3</v>
      </c>
      <c r="O18">
        <f t="shared" si="9"/>
        <v>1.5028206318032302E-3</v>
      </c>
      <c r="P18">
        <f t="shared" si="9"/>
        <v>1.4171314804705701E-3</v>
      </c>
      <c r="Q18">
        <f t="shared" si="10"/>
        <v>8.9242946091787952E-4</v>
      </c>
      <c r="S18" s="1">
        <f t="shared" si="26"/>
        <v>37469</v>
      </c>
      <c r="T18" t="e">
        <f t="shared" si="1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0</v>
      </c>
      <c r="AF18">
        <f t="shared" si="19"/>
        <v>3.1894072978143348E-5</v>
      </c>
      <c r="AG18">
        <f t="shared" si="20"/>
        <v>2.884930816432277E-6</v>
      </c>
      <c r="AH18">
        <f t="shared" si="21"/>
        <v>2.4140622209651446E-6</v>
      </c>
      <c r="AI18">
        <f t="shared" si="22"/>
        <v>2.2584698513734599E-6</v>
      </c>
      <c r="AJ18">
        <f t="shared" si="22"/>
        <v>2.0082616329407098E-6</v>
      </c>
      <c r="AK18">
        <f t="shared" si="23"/>
        <v>1.5594406431463127E-5</v>
      </c>
      <c r="AL18">
        <f t="shared" si="24"/>
        <v>9.3424728622799223E-6</v>
      </c>
      <c r="AM18">
        <f t="shared" si="25"/>
        <v>7.9643034271417706E-7</v>
      </c>
    </row>
    <row r="19" spans="1:39" x14ac:dyDescent="0.25">
      <c r="A19" s="1">
        <v>37804</v>
      </c>
      <c r="B19">
        <f>[1]contrs_1m_adj!A18</f>
        <v>-8.0000000000000199E-4</v>
      </c>
      <c r="C19">
        <f>[1]contrs_1m_adj!B18</f>
        <v>-8.4766345819498599E-4</v>
      </c>
      <c r="D19">
        <f>[1]contrs_1m_adj!C18</f>
        <v>-1.6985084084611199E-5</v>
      </c>
      <c r="E19">
        <f>[1]contrs_1m_adj!D18</f>
        <v>-2.3502976898521101E-5</v>
      </c>
      <c r="F19">
        <f>[1]contrs_1m_adj!E18</f>
        <v>-2.01832105683114E-5</v>
      </c>
      <c r="G19">
        <f>[1]contrs_1m_adj!F18</f>
        <v>-2.6517594203729102E-5</v>
      </c>
      <c r="I19" s="1">
        <f t="shared" si="4"/>
        <v>37803</v>
      </c>
      <c r="J19" s="1">
        <v>37804</v>
      </c>
      <c r="K19">
        <f t="shared" si="5"/>
        <v>8.0000000000000196E-2</v>
      </c>
      <c r="L19">
        <f t="shared" si="6"/>
        <v>8.4766345819498601E-2</v>
      </c>
      <c r="M19">
        <f t="shared" si="7"/>
        <v>1.69850840846112E-3</v>
      </c>
      <c r="N19">
        <f t="shared" si="8"/>
        <v>2.3502976898521102E-3</v>
      </c>
      <c r="O19">
        <f t="shared" si="9"/>
        <v>2.0183210568311401E-3</v>
      </c>
      <c r="P19">
        <f t="shared" si="9"/>
        <v>2.6517594203729102E-3</v>
      </c>
      <c r="Q19">
        <f t="shared" si="10"/>
        <v>-1.0833472974642776E-2</v>
      </c>
      <c r="S19" s="1">
        <f t="shared" si="26"/>
        <v>37500</v>
      </c>
      <c r="T19">
        <f t="shared" si="1"/>
        <v>1.00000000000003E-2</v>
      </c>
      <c r="U19">
        <f t="shared" si="11"/>
        <v>9.8388761300076729E-3</v>
      </c>
      <c r="V19">
        <f t="shared" si="12"/>
        <v>9.5073775241427683E-13</v>
      </c>
      <c r="W19">
        <f t="shared" si="13"/>
        <v>-1.0118137146197066E-4</v>
      </c>
      <c r="X19">
        <f t="shared" si="14"/>
        <v>-1.2324600462691477E-5</v>
      </c>
      <c r="Y19">
        <f t="shared" si="15"/>
        <v>-1.2713066451224084E-4</v>
      </c>
      <c r="Z19">
        <f t="shared" si="16"/>
        <v>9.8388761309584107E-3</v>
      </c>
      <c r="AA19">
        <f t="shared" si="17"/>
        <v>-1.0118137051123291E-4</v>
      </c>
      <c r="AC19" s="1"/>
      <c r="AD19" s="1">
        <v>37804</v>
      </c>
      <c r="AE19">
        <f t="shared" si="18"/>
        <v>6.4000000000000315E-3</v>
      </c>
      <c r="AF19">
        <f t="shared" si="19"/>
        <v>7.1853333835908278E-3</v>
      </c>
      <c r="AG19">
        <f t="shared" si="20"/>
        <v>2.8849308136131269E-6</v>
      </c>
      <c r="AH19">
        <f t="shared" si="21"/>
        <v>5.523899230924166E-6</v>
      </c>
      <c r="AI19">
        <f t="shared" si="22"/>
        <v>4.0736198884479699E-6</v>
      </c>
      <c r="AJ19">
        <f t="shared" si="22"/>
        <v>7.0318280235364724E-6</v>
      </c>
      <c r="AK19">
        <f t="shared" si="23"/>
        <v>7.4761710166623228E-3</v>
      </c>
      <c r="AL19">
        <f t="shared" si="24"/>
        <v>1.9084829753872333E-5</v>
      </c>
      <c r="AM19">
        <f t="shared" si="25"/>
        <v>1.1736413669231541E-4</v>
      </c>
    </row>
    <row r="20" spans="1:39" x14ac:dyDescent="0.25">
      <c r="A20" s="1">
        <v>37839</v>
      </c>
      <c r="B20">
        <f>[1]contrs_1m_adj!A19</f>
        <v>-2.00000000000006E-4</v>
      </c>
      <c r="C20">
        <f>[1]contrs_1m_adj!B19</f>
        <v>-1.0547829325453101E-4</v>
      </c>
      <c r="D20">
        <f>[1]contrs_1m_adj!C19</f>
        <v>-1.6985084069241099E-5</v>
      </c>
      <c r="E20">
        <f>[1]contrs_1m_adj!D19</f>
        <v>-1.5576049760004098E-5</v>
      </c>
      <c r="F20">
        <f>[1]contrs_1m_adj!E19</f>
        <v>-2.0026128144359301E-5</v>
      </c>
      <c r="G20">
        <f>[1]contrs_1m_adj!F19</f>
        <v>-1.7009325788195801E-5</v>
      </c>
      <c r="I20" s="1">
        <f t="shared" si="4"/>
        <v>37834</v>
      </c>
      <c r="J20" s="1">
        <v>37839</v>
      </c>
      <c r="K20">
        <f t="shared" si="5"/>
        <v>2.0000000000000601E-2</v>
      </c>
      <c r="L20">
        <f t="shared" si="6"/>
        <v>1.05478293254531E-2</v>
      </c>
      <c r="M20">
        <f t="shared" si="7"/>
        <v>1.6985084069241099E-3</v>
      </c>
      <c r="N20">
        <f t="shared" si="8"/>
        <v>1.5576049760004098E-3</v>
      </c>
      <c r="O20">
        <f t="shared" si="9"/>
        <v>2.0026128144359301E-3</v>
      </c>
      <c r="P20">
        <f t="shared" si="9"/>
        <v>1.70093257881958E-3</v>
      </c>
      <c r="Q20">
        <f t="shared" si="10"/>
        <v>4.1934444771870505E-3</v>
      </c>
      <c r="S20" s="1">
        <f t="shared" si="26"/>
        <v>37530</v>
      </c>
      <c r="T20">
        <f t="shared" si="1"/>
        <v>-1.00000000000003E-2</v>
      </c>
      <c r="U20">
        <f t="shared" si="11"/>
        <v>-1.6185911537261032E-3</v>
      </c>
      <c r="V20">
        <f t="shared" si="12"/>
        <v>2.2591759192558403E-13</v>
      </c>
      <c r="W20">
        <f t="shared" si="13"/>
        <v>3.6005717786411948E-4</v>
      </c>
      <c r="X20">
        <f t="shared" si="14"/>
        <v>-1.2052632112844147E-4</v>
      </c>
      <c r="Y20">
        <f t="shared" si="15"/>
        <v>3.6057165206734897E-4</v>
      </c>
      <c r="Z20">
        <f t="shared" si="16"/>
        <v>-1.6185911535001856E-3</v>
      </c>
      <c r="AA20">
        <f t="shared" si="17"/>
        <v>3.6005717809003707E-4</v>
      </c>
      <c r="AC20" s="1"/>
      <c r="AD20" s="1">
        <v>37839</v>
      </c>
      <c r="AE20">
        <f t="shared" si="18"/>
        <v>4.0000000000002403E-4</v>
      </c>
      <c r="AF20">
        <f t="shared" si="19"/>
        <v>1.112567034788884E-4</v>
      </c>
      <c r="AG20">
        <f t="shared" si="20"/>
        <v>2.8849308083918777E-6</v>
      </c>
      <c r="AH20">
        <f t="shared" si="21"/>
        <v>2.426133261261237E-6</v>
      </c>
      <c r="AI20">
        <f t="shared" si="22"/>
        <v>4.0104580845429972E-6</v>
      </c>
      <c r="AJ20">
        <f t="shared" si="22"/>
        <v>2.8931716376898266E-6</v>
      </c>
      <c r="AK20">
        <f t="shared" si="23"/>
        <v>1.4997278785544579E-4</v>
      </c>
      <c r="AL20">
        <f t="shared" si="24"/>
        <v>1.2675150715339412E-5</v>
      </c>
      <c r="AM20">
        <f t="shared" si="25"/>
        <v>1.7584976583250577E-5</v>
      </c>
    </row>
    <row r="21" spans="1:39" x14ac:dyDescent="0.25">
      <c r="A21" s="1">
        <v>37867</v>
      </c>
      <c r="B21">
        <f>[1]contrs_1m_adj!A20</f>
        <v>0</v>
      </c>
      <c r="C21">
        <f>[1]contrs_1m_adj!B20</f>
        <v>-9.2122616983107504E-5</v>
      </c>
      <c r="D21">
        <f>[1]contrs_1m_adj!C20</f>
        <v>-1.6985084135464899E-5</v>
      </c>
      <c r="E21">
        <f>[1]contrs_1m_adj!D20</f>
        <v>-1.43585183373637E-5</v>
      </c>
      <c r="F21">
        <f>[1]contrs_1m_adj!E20</f>
        <v>-1.6247383127203901E-5</v>
      </c>
      <c r="G21">
        <f>[1]contrs_1m_adj!F20</f>
        <v>-1.34515310225751E-5</v>
      </c>
      <c r="I21" s="1">
        <f t="shared" si="4"/>
        <v>37865</v>
      </c>
      <c r="J21" s="1">
        <v>37867</v>
      </c>
      <c r="K21">
        <f t="shared" si="5"/>
        <v>0</v>
      </c>
      <c r="L21">
        <f t="shared" si="6"/>
        <v>9.2122616983107506E-3</v>
      </c>
      <c r="M21">
        <f t="shared" si="7"/>
        <v>1.6985084135464899E-3</v>
      </c>
      <c r="N21">
        <f t="shared" si="8"/>
        <v>1.43585183373637E-3</v>
      </c>
      <c r="O21">
        <f t="shared" si="9"/>
        <v>1.6247383127203901E-3</v>
      </c>
      <c r="P21">
        <f t="shared" si="9"/>
        <v>1.3451531022575099E-3</v>
      </c>
      <c r="Q21">
        <f t="shared" si="10"/>
        <v>-1.3971360258314001E-2</v>
      </c>
      <c r="S21" s="1">
        <f t="shared" si="26"/>
        <v>37561</v>
      </c>
      <c r="T21">
        <f t="shared" si="1"/>
        <v>9.9999999999995891E-3</v>
      </c>
      <c r="U21">
        <f t="shared" si="11"/>
        <v>-3.5811233779939359E-3</v>
      </c>
      <c r="V21">
        <f t="shared" si="12"/>
        <v>-3.0456323227290305E-12</v>
      </c>
      <c r="W21">
        <f t="shared" si="13"/>
        <v>-3.0466750458948088E-4</v>
      </c>
      <c r="X21">
        <f t="shared" si="14"/>
        <v>1.406313240094085E-4</v>
      </c>
      <c r="Y21">
        <f t="shared" si="15"/>
        <v>-2.8351453209177094E-4</v>
      </c>
      <c r="Z21">
        <f t="shared" si="16"/>
        <v>-3.5811233810395682E-3</v>
      </c>
      <c r="AA21">
        <f t="shared" si="17"/>
        <v>-3.046675076351132E-4</v>
      </c>
      <c r="AC21" s="1"/>
      <c r="AD21" s="1">
        <v>37867</v>
      </c>
      <c r="AE21">
        <f t="shared" si="18"/>
        <v>0</v>
      </c>
      <c r="AF21">
        <f t="shared" si="19"/>
        <v>8.486576559816327E-5</v>
      </c>
      <c r="AG21">
        <f t="shared" si="20"/>
        <v>2.8849308308882139E-6</v>
      </c>
      <c r="AH21">
        <f t="shared" si="21"/>
        <v>2.0616704884440962E-6</v>
      </c>
      <c r="AI21">
        <f t="shared" si="22"/>
        <v>2.6397745848215002E-6</v>
      </c>
      <c r="AJ21">
        <f t="shared" si="22"/>
        <v>1.8094368685130031E-6</v>
      </c>
      <c r="AK21">
        <f t="shared" si="23"/>
        <v>1.1904490443379726E-4</v>
      </c>
      <c r="AL21">
        <f t="shared" si="24"/>
        <v>9.3672120445882126E-6</v>
      </c>
      <c r="AM21">
        <f t="shared" si="25"/>
        <v>1.9519890746759586E-4</v>
      </c>
    </row>
    <row r="22" spans="1:39" x14ac:dyDescent="0.25">
      <c r="A22" s="1">
        <v>37902</v>
      </c>
      <c r="B22">
        <f>[1]contrs_1m_adj!A21</f>
        <v>0</v>
      </c>
      <c r="C22">
        <f>[1]contrs_1m_adj!B21</f>
        <v>6.14370715933716E-5</v>
      </c>
      <c r="D22">
        <f>[1]contrs_1m_adj!C21</f>
        <v>-1.6985084117638E-5</v>
      </c>
      <c r="E22">
        <f>[1]contrs_1m_adj!D21</f>
        <v>-1.6949569037281901E-5</v>
      </c>
      <c r="F22">
        <f>[1]contrs_1m_adj!E21</f>
        <v>-1.5339139886657599E-5</v>
      </c>
      <c r="G22">
        <f>[1]contrs_1m_adj!F21</f>
        <v>-1.6023431524418201E-5</v>
      </c>
      <c r="I22" s="1">
        <f t="shared" si="4"/>
        <v>37895</v>
      </c>
      <c r="J22" s="1">
        <v>37902</v>
      </c>
      <c r="K22">
        <f t="shared" si="5"/>
        <v>0</v>
      </c>
      <c r="L22">
        <f t="shared" si="6"/>
        <v>-6.1437071593371598E-3</v>
      </c>
      <c r="M22">
        <f t="shared" si="7"/>
        <v>1.6985084117638E-3</v>
      </c>
      <c r="N22">
        <f t="shared" si="8"/>
        <v>1.69495690372819E-3</v>
      </c>
      <c r="O22">
        <f t="shared" si="9"/>
        <v>1.53391398866576E-3</v>
      </c>
      <c r="P22">
        <f t="shared" si="9"/>
        <v>1.60234315244182E-3</v>
      </c>
      <c r="Q22">
        <f t="shared" si="10"/>
        <v>1.21632785517941E-3</v>
      </c>
      <c r="S22" s="1">
        <f t="shared" si="26"/>
        <v>37591</v>
      </c>
      <c r="T22">
        <f t="shared" si="1"/>
        <v>0</v>
      </c>
      <c r="U22">
        <f t="shared" si="11"/>
        <v>5.9496311606766737E-3</v>
      </c>
      <c r="V22">
        <f t="shared" si="12"/>
        <v>3.107379804856425E-13</v>
      </c>
      <c r="W22">
        <f t="shared" si="13"/>
        <v>-3.3205796756967084E-4</v>
      </c>
      <c r="X22">
        <f t="shared" si="14"/>
        <v>2.3482024004119846E-4</v>
      </c>
      <c r="Y22">
        <f t="shared" si="15"/>
        <v>-2.63450763735321E-4</v>
      </c>
      <c r="Z22">
        <f t="shared" si="16"/>
        <v>5.9496311609874113E-3</v>
      </c>
      <c r="AA22">
        <f t="shared" si="17"/>
        <v>-3.3205796725893286E-4</v>
      </c>
      <c r="AC22" s="1"/>
      <c r="AD22" s="1">
        <v>37902</v>
      </c>
      <c r="AE22">
        <f t="shared" si="18"/>
        <v>0</v>
      </c>
      <c r="AF22">
        <f t="shared" si="19"/>
        <v>3.7745137659690672E-5</v>
      </c>
      <c r="AG22">
        <f t="shared" si="20"/>
        <v>2.8849308248323862E-6</v>
      </c>
      <c r="AH22">
        <f t="shared" si="21"/>
        <v>2.8728789054958527E-6</v>
      </c>
      <c r="AI22">
        <f t="shared" si="22"/>
        <v>2.3528921246245011E-6</v>
      </c>
      <c r="AJ22">
        <f t="shared" si="22"/>
        <v>2.5675035781771896E-6</v>
      </c>
      <c r="AK22">
        <f t="shared" si="23"/>
        <v>1.975979190542777E-5</v>
      </c>
      <c r="AL22">
        <f t="shared" si="24"/>
        <v>1.0425607239748903E-5</v>
      </c>
      <c r="AM22">
        <f t="shared" si="25"/>
        <v>1.4794534512853438E-6</v>
      </c>
    </row>
    <row r="23" spans="1:39" x14ac:dyDescent="0.25">
      <c r="A23" s="1">
        <v>37930</v>
      </c>
      <c r="B23">
        <f>[1]contrs_1m_adj!A22</f>
        <v>-2.0999999999999999E-3</v>
      </c>
      <c r="C23">
        <f>[1]contrs_1m_adj!B22</f>
        <v>-1.9754689273956401E-3</v>
      </c>
      <c r="D23">
        <f>[1]contrs_1m_adj!C22</f>
        <v>-1.6985084159593198E-5</v>
      </c>
      <c r="E23">
        <f>[1]contrs_1m_adj!D22</f>
        <v>-1.87976588377489E-5</v>
      </c>
      <c r="F23">
        <f>[1]contrs_1m_adj!E22</f>
        <v>-1.8547014034054101E-5</v>
      </c>
      <c r="G23">
        <f>[1]contrs_1m_adj!F22</f>
        <v>-2.0011698733895198E-5</v>
      </c>
      <c r="I23" s="1">
        <f t="shared" si="4"/>
        <v>37926</v>
      </c>
      <c r="J23" s="1">
        <v>37930</v>
      </c>
      <c r="K23">
        <f t="shared" si="5"/>
        <v>0.21</v>
      </c>
      <c r="L23">
        <f t="shared" si="6"/>
        <v>0.197546892739564</v>
      </c>
      <c r="M23">
        <f t="shared" si="7"/>
        <v>1.6985084159593198E-3</v>
      </c>
      <c r="N23">
        <f t="shared" si="8"/>
        <v>1.8797658837748899E-3</v>
      </c>
      <c r="O23">
        <f t="shared" si="9"/>
        <v>1.85470140340541E-3</v>
      </c>
      <c r="P23">
        <f t="shared" si="9"/>
        <v>2.0011698733895197E-3</v>
      </c>
      <c r="Q23">
        <f t="shared" si="10"/>
        <v>7.0201315572963763E-3</v>
      </c>
      <c r="S23" s="1">
        <f t="shared" si="26"/>
        <v>37622</v>
      </c>
      <c r="T23" t="e">
        <f t="shared" si="1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4.4099999999999993E-2</v>
      </c>
      <c r="AF23">
        <f t="shared" si="19"/>
        <v>3.9024774831056805E-2</v>
      </c>
      <c r="AG23">
        <f t="shared" si="20"/>
        <v>2.8849308390846375E-6</v>
      </c>
      <c r="AH23">
        <f t="shared" si="21"/>
        <v>3.5335197778039929E-6</v>
      </c>
      <c r="AI23">
        <f t="shared" si="22"/>
        <v>3.4399172957939977E-6</v>
      </c>
      <c r="AJ23">
        <f t="shared" si="22"/>
        <v>4.0046808621618259E-6</v>
      </c>
      <c r="AK23">
        <f t="shared" si="23"/>
        <v>3.9698729881625407E-2</v>
      </c>
      <c r="AL23">
        <f t="shared" si="24"/>
        <v>1.3946245919019789E-5</v>
      </c>
      <c r="AM23">
        <f t="shared" si="25"/>
        <v>4.9282247081748446E-5</v>
      </c>
    </row>
    <row r="24" spans="1:39" x14ac:dyDescent="0.25">
      <c r="A24" s="1">
        <v>37958</v>
      </c>
      <c r="B24">
        <f>[1]contrs_1m_adj!A23</f>
        <v>-1.1000000000000001E-3</v>
      </c>
      <c r="C24">
        <f>[1]contrs_1m_adj!B23</f>
        <v>-4.9292383547905403E-4</v>
      </c>
      <c r="D24">
        <f>[1]contrs_1m_adj!C23</f>
        <v>-1.6985084108603699E-5</v>
      </c>
      <c r="E24">
        <f>[1]contrs_1m_adj!D23</f>
        <v>-1.4803462907564299E-5</v>
      </c>
      <c r="F24">
        <f>[1]contrs_1m_adj!E23</f>
        <v>-1.8572277382979901E-5</v>
      </c>
      <c r="G24">
        <f>[1]contrs_1m_adj!F23</f>
        <v>-1.5279028139180199E-5</v>
      </c>
      <c r="I24" s="1">
        <f t="shared" si="4"/>
        <v>37956</v>
      </c>
      <c r="J24" s="1">
        <v>37958</v>
      </c>
      <c r="K24">
        <f t="shared" si="5"/>
        <v>0.11</v>
      </c>
      <c r="L24">
        <f t="shared" si="6"/>
        <v>4.9292383547905404E-2</v>
      </c>
      <c r="M24">
        <f t="shared" si="7"/>
        <v>1.6985084108603699E-3</v>
      </c>
      <c r="N24">
        <f t="shared" si="8"/>
        <v>1.48034629075643E-3</v>
      </c>
      <c r="O24">
        <f t="shared" si="9"/>
        <v>1.8572277382979902E-3</v>
      </c>
      <c r="P24">
        <f t="shared" si="9"/>
        <v>1.5279028139180198E-3</v>
      </c>
      <c r="Q24">
        <f t="shared" si="10"/>
        <v>5.5671534012179807E-2</v>
      </c>
      <c r="S24" s="1">
        <f t="shared" si="26"/>
        <v>37653</v>
      </c>
      <c r="T24">
        <f t="shared" si="1"/>
        <v>0</v>
      </c>
      <c r="U24">
        <f t="shared" si="11"/>
        <v>-1.6985619662222225E-2</v>
      </c>
      <c r="V24">
        <f t="shared" si="12"/>
        <v>-6.4176923324221757E-12</v>
      </c>
      <c r="W24">
        <f t="shared" si="13"/>
        <v>-1.604143540311308E-4</v>
      </c>
      <c r="X24">
        <f t="shared" si="14"/>
        <v>-4.6992819214378167E-4</v>
      </c>
      <c r="Y24">
        <f t="shared" si="15"/>
        <v>-4.5314762316405106E-4</v>
      </c>
      <c r="Z24">
        <f t="shared" si="16"/>
        <v>-1.6985619668639918E-2</v>
      </c>
      <c r="AA24">
        <f t="shared" si="17"/>
        <v>-1.6041436044882313E-4</v>
      </c>
      <c r="AC24" s="1"/>
      <c r="AD24" s="1">
        <v>37958</v>
      </c>
      <c r="AE24">
        <f t="shared" si="18"/>
        <v>1.21E-2</v>
      </c>
      <c r="AF24">
        <f t="shared" si="19"/>
        <v>2.4297390758338151E-3</v>
      </c>
      <c r="AG24">
        <f t="shared" si="20"/>
        <v>2.8849308217634189E-6</v>
      </c>
      <c r="AH24">
        <f t="shared" si="21"/>
        <v>2.1914251405563207E-6</v>
      </c>
      <c r="AI24">
        <f t="shared" si="22"/>
        <v>3.4492948719034677E-6</v>
      </c>
      <c r="AJ24">
        <f t="shared" si="22"/>
        <v>2.334487008778603E-6</v>
      </c>
      <c r="AK24">
        <f t="shared" si="23"/>
        <v>2.6000710627505238E-3</v>
      </c>
      <c r="AL24">
        <f t="shared" si="24"/>
        <v>1.1139400399418556E-5</v>
      </c>
      <c r="AM24">
        <f t="shared" si="25"/>
        <v>3.0993196992692932E-3</v>
      </c>
    </row>
    <row r="25" spans="1:39" x14ac:dyDescent="0.25">
      <c r="A25" s="1">
        <v>38021</v>
      </c>
      <c r="B25">
        <f>[1]contrs_1m_adj!A24</f>
        <v>3.9999999999999801E-4</v>
      </c>
      <c r="C25">
        <f>[1]contrs_1m_adj!B24</f>
        <v>3.0397739032483699E-4</v>
      </c>
      <c r="D25">
        <f>[1]contrs_1m_adj!C24</f>
        <v>-1.6985084165703E-5</v>
      </c>
      <c r="E25">
        <f>[1]contrs_1m_adj!D24</f>
        <v>-1.6473455357625399E-5</v>
      </c>
      <c r="F25">
        <f>[1]contrs_1m_adj!E24</f>
        <v>-1.2485946546790401E-5</v>
      </c>
      <c r="G25">
        <f>[1]contrs_1m_adj!F24</f>
        <v>-1.3863777705402901E-5</v>
      </c>
      <c r="I25" s="1">
        <f t="shared" si="4"/>
        <v>38018</v>
      </c>
      <c r="J25" s="1">
        <v>38021</v>
      </c>
      <c r="K25">
        <f t="shared" si="5"/>
        <v>-3.99999999999998E-2</v>
      </c>
      <c r="L25">
        <f t="shared" si="6"/>
        <v>-3.03977390324837E-2</v>
      </c>
      <c r="M25">
        <f t="shared" si="7"/>
        <v>1.6985084165703E-3</v>
      </c>
      <c r="N25">
        <f t="shared" si="8"/>
        <v>1.6473455357625399E-3</v>
      </c>
      <c r="O25">
        <f t="shared" si="9"/>
        <v>1.2485946546790402E-3</v>
      </c>
      <c r="P25">
        <f t="shared" si="9"/>
        <v>1.38637777054029E-3</v>
      </c>
      <c r="Q25">
        <f t="shared" si="10"/>
        <v>-1.4196709574527981E-2</v>
      </c>
      <c r="S25" s="1">
        <f t="shared" si="26"/>
        <v>37681</v>
      </c>
      <c r="T25">
        <f t="shared" si="1"/>
        <v>9.9999999999995891E-3</v>
      </c>
      <c r="U25">
        <f t="shared" si="11"/>
        <v>2.9082127349309275E-2</v>
      </c>
      <c r="V25">
        <f t="shared" si="12"/>
        <v>-1.9358421116111302E-12</v>
      </c>
      <c r="W25">
        <f t="shared" si="13"/>
        <v>-3.7714916971035082E-4</v>
      </c>
      <c r="X25">
        <f t="shared" si="14"/>
        <v>-4.3766778320326167E-4</v>
      </c>
      <c r="Y25">
        <f t="shared" si="15"/>
        <v>-6.926985690066409E-4</v>
      </c>
      <c r="Z25">
        <f t="shared" si="16"/>
        <v>2.9082127347373435E-2</v>
      </c>
      <c r="AA25">
        <f t="shared" si="17"/>
        <v>-3.7714917164619294E-4</v>
      </c>
      <c r="AC25" s="1"/>
      <c r="AD25" s="1">
        <v>38021</v>
      </c>
      <c r="AE25">
        <f t="shared" si="18"/>
        <v>1.599999999999984E-3</v>
      </c>
      <c r="AF25">
        <f t="shared" si="19"/>
        <v>9.2402253828698306E-4</v>
      </c>
      <c r="AG25">
        <f t="shared" si="20"/>
        <v>2.8849308411601477E-6</v>
      </c>
      <c r="AH25">
        <f t="shared" si="21"/>
        <v>2.7137473141967698E-6</v>
      </c>
      <c r="AI25">
        <f t="shared" si="22"/>
        <v>1.5589886116930715E-6</v>
      </c>
      <c r="AJ25">
        <f t="shared" si="22"/>
        <v>1.922043322648265E-6</v>
      </c>
      <c r="AK25">
        <f t="shared" si="23"/>
        <v>8.2364583794538096E-4</v>
      </c>
      <c r="AL25">
        <f t="shared" si="24"/>
        <v>8.386469586614816E-6</v>
      </c>
      <c r="AM25">
        <f t="shared" si="25"/>
        <v>2.0154656274349445E-4</v>
      </c>
    </row>
    <row r="26" spans="1:39" x14ac:dyDescent="0.25">
      <c r="A26" s="1">
        <v>38049</v>
      </c>
      <c r="B26">
        <f>[1]contrs_1m_adj!A25</f>
        <v>3.0000000000000198E-4</v>
      </c>
      <c r="C26">
        <f>[1]contrs_1m_adj!B25</f>
        <v>3.58198602195854E-4</v>
      </c>
      <c r="D26">
        <f>[1]contrs_1m_adj!C25</f>
        <v>-1.69850841084051E-5</v>
      </c>
      <c r="E26">
        <f>[1]contrs_1m_adj!D25</f>
        <v>-2.4330251347538502E-5</v>
      </c>
      <c r="F26">
        <f>[1]contrs_1m_adj!E25</f>
        <v>-1.4273742501812999E-5</v>
      </c>
      <c r="G26">
        <f>[1]contrs_1m_adj!F25</f>
        <v>-2.4199638526786001E-5</v>
      </c>
      <c r="I26" s="1">
        <f t="shared" si="4"/>
        <v>38047</v>
      </c>
      <c r="J26" s="1">
        <v>38049</v>
      </c>
      <c r="K26">
        <f t="shared" si="5"/>
        <v>-3.0000000000000197E-2</v>
      </c>
      <c r="L26">
        <f t="shared" si="6"/>
        <v>-3.58198602195854E-2</v>
      </c>
      <c r="M26">
        <f t="shared" si="7"/>
        <v>1.6985084108405101E-3</v>
      </c>
      <c r="N26">
        <f t="shared" si="8"/>
        <v>2.4330251347538501E-3</v>
      </c>
      <c r="O26">
        <f t="shared" si="9"/>
        <v>1.4273742501812999E-3</v>
      </c>
      <c r="P26">
        <f t="shared" si="9"/>
        <v>2.4199638526786003E-3</v>
      </c>
      <c r="Q26">
        <f t="shared" si="10"/>
        <v>2.6095242380954329E-4</v>
      </c>
      <c r="S26" s="1">
        <f t="shared" si="26"/>
        <v>37712</v>
      </c>
      <c r="T26">
        <f t="shared" si="1"/>
        <v>1.0000000000001001E-2</v>
      </c>
      <c r="U26">
        <f t="shared" si="11"/>
        <v>2.4987062235777274E-2</v>
      </c>
      <c r="V26">
        <f t="shared" si="12"/>
        <v>3.0670778417007938E-13</v>
      </c>
      <c r="W26">
        <f t="shared" si="13"/>
        <v>3.8277207687569957E-4</v>
      </c>
      <c r="X26">
        <f t="shared" si="14"/>
        <v>2.3686559860400832E-4</v>
      </c>
      <c r="Y26">
        <f t="shared" si="15"/>
        <v>5.8721024688899873E-4</v>
      </c>
      <c r="Z26">
        <f t="shared" si="16"/>
        <v>2.4987062236083983E-2</v>
      </c>
      <c r="AA26">
        <f t="shared" si="17"/>
        <v>3.8277207718240736E-4</v>
      </c>
      <c r="AC26" s="1"/>
      <c r="AD26" s="1">
        <v>38049</v>
      </c>
      <c r="AE26">
        <f t="shared" si="18"/>
        <v>9.0000000000001179E-4</v>
      </c>
      <c r="AF26">
        <f t="shared" si="19"/>
        <v>1.2830623861506366E-3</v>
      </c>
      <c r="AG26">
        <f t="shared" si="20"/>
        <v>2.8849308216959549E-6</v>
      </c>
      <c r="AH26">
        <f t="shared" si="21"/>
        <v>5.9196113063439904E-6</v>
      </c>
      <c r="AI26">
        <f t="shared" si="22"/>
        <v>2.037397250080628E-6</v>
      </c>
      <c r="AJ26">
        <f t="shared" si="22"/>
        <v>5.8562250482710541E-6</v>
      </c>
      <c r="AK26">
        <f t="shared" si="23"/>
        <v>1.1642666492561384E-3</v>
      </c>
      <c r="AL26">
        <f t="shared" si="24"/>
        <v>1.4902683411207686E-5</v>
      </c>
      <c r="AM26">
        <f t="shared" si="25"/>
        <v>6.8096167492075492E-8</v>
      </c>
    </row>
    <row r="27" spans="1:39" x14ac:dyDescent="0.25">
      <c r="A27" s="1">
        <v>38084</v>
      </c>
      <c r="B27">
        <f>[1]contrs_1m_adj!A26</f>
        <v>9.9999999999995898E-5</v>
      </c>
      <c r="C27">
        <f>[1]contrs_1m_adj!B26</f>
        <v>3.0290541094845701E-5</v>
      </c>
      <c r="D27">
        <f>[1]contrs_1m_adj!C26</f>
        <v>-1.6985084143328699E-5</v>
      </c>
      <c r="E27">
        <f>[1]contrs_1m_adj!D26</f>
        <v>-1.6362503237948099E-5</v>
      </c>
      <c r="F27">
        <f>[1]contrs_1m_adj!E26</f>
        <v>-1.7765434955966E-5</v>
      </c>
      <c r="G27">
        <f>[1]contrs_1m_adj!F26</f>
        <v>-1.6681110502986198E-5</v>
      </c>
      <c r="I27" s="1">
        <f t="shared" si="4"/>
        <v>38078</v>
      </c>
      <c r="J27" s="1">
        <v>38084</v>
      </c>
      <c r="K27">
        <f t="shared" si="5"/>
        <v>-9.9999999999995891E-3</v>
      </c>
      <c r="L27">
        <f t="shared" si="6"/>
        <v>-3.0290541094845701E-3</v>
      </c>
      <c r="M27">
        <f t="shared" si="7"/>
        <v>1.6985084143328699E-3</v>
      </c>
      <c r="N27">
        <f t="shared" si="8"/>
        <v>1.6362503237948099E-3</v>
      </c>
      <c r="O27">
        <f t="shared" si="9"/>
        <v>1.7765434955966E-3</v>
      </c>
      <c r="P27">
        <f t="shared" si="9"/>
        <v>1.6681110502986198E-3</v>
      </c>
      <c r="Q27">
        <f t="shared" si="10"/>
        <v>-1.2082248124239298E-2</v>
      </c>
      <c r="S27" s="1">
        <f t="shared" si="26"/>
        <v>37742</v>
      </c>
      <c r="T27">
        <f t="shared" si="1"/>
        <v>0</v>
      </c>
      <c r="U27">
        <f t="shared" si="11"/>
        <v>2.0814029078893535E-3</v>
      </c>
      <c r="V27">
        <f t="shared" si="12"/>
        <v>-5.3784422662100928E-12</v>
      </c>
      <c r="W27">
        <f t="shared" si="13"/>
        <v>-5.3799525956850763E-5</v>
      </c>
      <c r="X27">
        <f t="shared" si="14"/>
        <v>-2.6285738484543159E-4</v>
      </c>
      <c r="Y27">
        <f t="shared" si="15"/>
        <v>-2.1077197828850099E-4</v>
      </c>
      <c r="Z27">
        <f t="shared" si="16"/>
        <v>2.081402902510911E-3</v>
      </c>
      <c r="AA27">
        <f t="shared" si="17"/>
        <v>-5.3799531335293029E-5</v>
      </c>
      <c r="AC27" s="1"/>
      <c r="AD27" s="1">
        <v>38084</v>
      </c>
      <c r="AE27">
        <f t="shared" si="18"/>
        <v>9.9999999999991778E-5</v>
      </c>
      <c r="AF27">
        <f t="shared" si="19"/>
        <v>9.1751687981853625E-6</v>
      </c>
      <c r="AG27">
        <f t="shared" si="20"/>
        <v>2.8849308335595602E-6</v>
      </c>
      <c r="AH27">
        <f t="shared" si="21"/>
        <v>2.67731512211862E-6</v>
      </c>
      <c r="AI27">
        <f t="shared" si="22"/>
        <v>3.1561067917465866E-6</v>
      </c>
      <c r="AJ27">
        <f t="shared" si="22"/>
        <v>2.7825944761283646E-6</v>
      </c>
      <c r="AK27">
        <f t="shared" si="23"/>
        <v>1.7703518468867209E-6</v>
      </c>
      <c r="AL27">
        <f t="shared" si="24"/>
        <v>1.1647161653676206E-5</v>
      </c>
      <c r="AM27">
        <f t="shared" si="25"/>
        <v>1.4598071973568404E-4</v>
      </c>
    </row>
    <row r="28" spans="1:39" x14ac:dyDescent="0.25">
      <c r="A28" s="1">
        <v>38112</v>
      </c>
      <c r="B28">
        <f>[1]contrs_1m_adj!A27</f>
        <v>2.9999999999999499E-4</v>
      </c>
      <c r="C28">
        <f>[1]contrs_1m_adj!B27</f>
        <v>5.3151034313957699E-4</v>
      </c>
      <c r="D28">
        <f>[1]contrs_1m_adj!C27</f>
        <v>-1.6985084092430401E-5</v>
      </c>
      <c r="E28">
        <f>[1]contrs_1m_adj!D27</f>
        <v>-1.6123000083528499E-5</v>
      </c>
      <c r="F28">
        <f>[1]contrs_1m_adj!E27</f>
        <v>-1.6739849173025899E-5</v>
      </c>
      <c r="G28">
        <f>[1]contrs_1m_adj!F27</f>
        <v>-1.5823574634075201E-5</v>
      </c>
      <c r="I28" s="1">
        <f t="shared" si="4"/>
        <v>38108</v>
      </c>
      <c r="J28" s="1">
        <v>38112</v>
      </c>
      <c r="K28">
        <f t="shared" si="5"/>
        <v>-2.9999999999999499E-2</v>
      </c>
      <c r="L28">
        <f t="shared" si="6"/>
        <v>-5.31510343139577E-2</v>
      </c>
      <c r="M28">
        <f t="shared" si="7"/>
        <v>1.6985084092430401E-3</v>
      </c>
      <c r="N28">
        <f t="shared" si="8"/>
        <v>1.6123000083528498E-3</v>
      </c>
      <c r="O28">
        <f t="shared" si="9"/>
        <v>1.6739849173025899E-3</v>
      </c>
      <c r="P28">
        <f t="shared" si="9"/>
        <v>1.5823574634075202E-3</v>
      </c>
      <c r="Q28">
        <f t="shared" si="10"/>
        <v>1.8166240979059719E-2</v>
      </c>
      <c r="S28" s="1">
        <f t="shared" si="26"/>
        <v>37773</v>
      </c>
      <c r="T28">
        <f t="shared" si="1"/>
        <v>0</v>
      </c>
      <c r="U28">
        <f t="shared" si="11"/>
        <v>-7.3459921873350268E-3</v>
      </c>
      <c r="V28">
        <f t="shared" si="12"/>
        <v>-3.9953322768238042E-12</v>
      </c>
      <c r="W28">
        <f t="shared" si="13"/>
        <v>-1.4478314124976069E-4</v>
      </c>
      <c r="X28">
        <f t="shared" si="14"/>
        <v>-1.9568778148311146E-4</v>
      </c>
      <c r="Y28">
        <f t="shared" si="15"/>
        <v>-2.8137693281577087E-4</v>
      </c>
      <c r="Z28">
        <f t="shared" si="16"/>
        <v>-7.3459921913303586E-3</v>
      </c>
      <c r="AA28">
        <f t="shared" si="17"/>
        <v>-1.4478314524509297E-4</v>
      </c>
      <c r="AC28" s="1"/>
      <c r="AD28" s="1">
        <v>38112</v>
      </c>
      <c r="AE28">
        <f t="shared" si="18"/>
        <v>8.9999999999996994E-4</v>
      </c>
      <c r="AF28">
        <f t="shared" si="19"/>
        <v>2.825032448643509E-3</v>
      </c>
      <c r="AG28">
        <f t="shared" si="20"/>
        <v>2.8849308162693227E-6</v>
      </c>
      <c r="AH28">
        <f t="shared" si="21"/>
        <v>2.5995113169345994E-6</v>
      </c>
      <c r="AI28">
        <f t="shared" si="22"/>
        <v>2.8022255033565588E-6</v>
      </c>
      <c r="AJ28">
        <f t="shared" si="22"/>
        <v>2.5038551420014814E-6</v>
      </c>
      <c r="AK28">
        <f t="shared" si="23"/>
        <v>2.6473624219753335E-3</v>
      </c>
      <c r="AL28">
        <f t="shared" si="24"/>
        <v>1.0799668612590181E-5</v>
      </c>
      <c r="AM28">
        <f t="shared" si="25"/>
        <v>3.3001231130926859E-4</v>
      </c>
    </row>
    <row r="29" spans="1:39" x14ac:dyDescent="0.25">
      <c r="A29" s="1">
        <v>38140</v>
      </c>
      <c r="B29">
        <f>[1]contrs_1m_adj!A28</f>
        <v>0</v>
      </c>
      <c r="C29">
        <f>[1]contrs_1m_adj!B28</f>
        <v>-4.8104356251370599E-5</v>
      </c>
      <c r="D29">
        <f>[1]contrs_1m_adj!C28</f>
        <v>-1.6985084140652901E-5</v>
      </c>
      <c r="E29">
        <f>[1]contrs_1m_adj!D28</f>
        <v>-1.5950078380493198E-5</v>
      </c>
      <c r="F29">
        <f>[1]contrs_1m_adj!E28</f>
        <v>-1.7830459828770801E-5</v>
      </c>
      <c r="G29">
        <f>[1]contrs_1m_adj!F28</f>
        <v>-1.6227300216798801E-5</v>
      </c>
      <c r="I29" s="1">
        <f t="shared" si="4"/>
        <v>38139</v>
      </c>
      <c r="J29" s="1">
        <v>38140</v>
      </c>
      <c r="K29">
        <f t="shared" si="5"/>
        <v>0</v>
      </c>
      <c r="L29">
        <f t="shared" si="6"/>
        <v>4.8104356251370602E-3</v>
      </c>
      <c r="M29">
        <f t="shared" si="7"/>
        <v>1.6985084140652901E-3</v>
      </c>
      <c r="N29">
        <f t="shared" si="8"/>
        <v>1.5950078380493199E-3</v>
      </c>
      <c r="O29">
        <f t="shared" si="9"/>
        <v>1.7830459828770801E-3</v>
      </c>
      <c r="P29">
        <f t="shared" si="9"/>
        <v>1.6227300216798801E-3</v>
      </c>
      <c r="Q29">
        <f t="shared" si="10"/>
        <v>-9.886997860128751E-3</v>
      </c>
      <c r="S29" s="1">
        <f t="shared" si="26"/>
        <v>37803</v>
      </c>
      <c r="T29">
        <f t="shared" si="1"/>
        <v>8.0000000000000196E-2</v>
      </c>
      <c r="U29">
        <f t="shared" si="11"/>
        <v>8.3067837406212278E-2</v>
      </c>
      <c r="V29">
        <f t="shared" si="12"/>
        <v>-4.8252222530076327E-12</v>
      </c>
      <c r="W29">
        <f t="shared" si="13"/>
        <v>6.5178927656576948E-4</v>
      </c>
      <c r="X29">
        <f t="shared" si="14"/>
        <v>3.1981264354479844E-4</v>
      </c>
      <c r="Y29">
        <f t="shared" si="15"/>
        <v>9.5325100708656919E-4</v>
      </c>
      <c r="Z29">
        <f t="shared" si="16"/>
        <v>8.3067837401387054E-2</v>
      </c>
      <c r="AA29">
        <f t="shared" si="17"/>
        <v>6.5178927174054722E-4</v>
      </c>
      <c r="AC29" s="1"/>
      <c r="AD29" s="1">
        <v>38140</v>
      </c>
      <c r="AE29">
        <f t="shared" si="18"/>
        <v>0</v>
      </c>
      <c r="AF29">
        <f t="shared" si="19"/>
        <v>2.3140290903587781E-5</v>
      </c>
      <c r="AG29">
        <f t="shared" si="20"/>
        <v>2.8849308326505871E-6</v>
      </c>
      <c r="AH29">
        <f t="shared" si="21"/>
        <v>2.5440500034387655E-6</v>
      </c>
      <c r="AI29">
        <f t="shared" si="22"/>
        <v>3.1792529770540926E-6</v>
      </c>
      <c r="AJ29">
        <f t="shared" si="22"/>
        <v>2.6332527232611839E-6</v>
      </c>
      <c r="AK29">
        <f t="shared" si="23"/>
        <v>4.2366352505467809E-5</v>
      </c>
      <c r="AL29">
        <f t="shared" si="24"/>
        <v>1.1411247617075451E-5</v>
      </c>
      <c r="AM29">
        <f t="shared" si="25"/>
        <v>9.7752726686190506E-5</v>
      </c>
    </row>
    <row r="30" spans="1:39" x14ac:dyDescent="0.25">
      <c r="A30" s="1">
        <v>38175</v>
      </c>
      <c r="B30">
        <f>[1]contrs_1m_adj!A29</f>
        <v>0</v>
      </c>
      <c r="C30">
        <f>[1]contrs_1m_adj!B29</f>
        <v>-1.6258592164725E-4</v>
      </c>
      <c r="D30">
        <f>[1]contrs_1m_adj!C29</f>
        <v>-1.6985084174613E-5</v>
      </c>
      <c r="E30">
        <f>[1]contrs_1m_adj!D29</f>
        <v>-1.5957255788832799E-5</v>
      </c>
      <c r="F30">
        <f>[1]contrs_1m_adj!E29</f>
        <v>-1.9006567812324602E-5</v>
      </c>
      <c r="G30">
        <f>[1]contrs_1m_adj!F29</f>
        <v>-1.6892819130607599E-5</v>
      </c>
      <c r="I30" s="1">
        <f t="shared" si="4"/>
        <v>38169</v>
      </c>
      <c r="J30" s="1">
        <v>38175</v>
      </c>
      <c r="K30">
        <f t="shared" si="5"/>
        <v>0</v>
      </c>
      <c r="L30">
        <f t="shared" si="6"/>
        <v>1.6258592164725E-2</v>
      </c>
      <c r="M30">
        <f t="shared" si="7"/>
        <v>1.6985084174613E-3</v>
      </c>
      <c r="N30">
        <f t="shared" si="8"/>
        <v>1.5957255788832799E-3</v>
      </c>
      <c r="O30">
        <f t="shared" si="9"/>
        <v>1.9006567812324602E-3</v>
      </c>
      <c r="P30">
        <f t="shared" si="9"/>
        <v>1.68928191306076E-3</v>
      </c>
      <c r="Q30">
        <f t="shared" si="10"/>
        <v>-2.1453482942302041E-2</v>
      </c>
      <c r="S30" s="1">
        <f t="shared" si="26"/>
        <v>37834</v>
      </c>
      <c r="T30">
        <f t="shared" si="1"/>
        <v>2.0000000000000601E-2</v>
      </c>
      <c r="U30">
        <f t="shared" si="11"/>
        <v>8.8493209121667735E-3</v>
      </c>
      <c r="V30">
        <f t="shared" si="12"/>
        <v>-6.3622323555334592E-12</v>
      </c>
      <c r="W30">
        <f t="shared" si="13"/>
        <v>-1.4090343728593094E-4</v>
      </c>
      <c r="X30">
        <f t="shared" si="14"/>
        <v>3.0410440114958851E-4</v>
      </c>
      <c r="Y30">
        <f t="shared" si="15"/>
        <v>2.4241655332390283E-6</v>
      </c>
      <c r="Z30">
        <f t="shared" si="16"/>
        <v>8.8493209058045415E-3</v>
      </c>
      <c r="AA30">
        <f t="shared" si="17"/>
        <v>-1.4090344364816329E-4</v>
      </c>
      <c r="AC30" s="1"/>
      <c r="AD30" s="1">
        <v>38175</v>
      </c>
      <c r="AE30">
        <f t="shared" si="18"/>
        <v>0</v>
      </c>
      <c r="AF30">
        <f t="shared" si="19"/>
        <v>2.6434181917885715E-4</v>
      </c>
      <c r="AG30">
        <f t="shared" si="20"/>
        <v>2.8849308441868895E-6</v>
      </c>
      <c r="AH30">
        <f t="shared" si="21"/>
        <v>2.5463401231023788E-6</v>
      </c>
      <c r="AI30">
        <f t="shared" si="22"/>
        <v>3.6124962000449359E-6</v>
      </c>
      <c r="AJ30">
        <f t="shared" si="22"/>
        <v>2.8536733817942211E-6</v>
      </c>
      <c r="AK30">
        <f t="shared" si="23"/>
        <v>3.2245746131875555E-4</v>
      </c>
      <c r="AL30">
        <f t="shared" si="24"/>
        <v>1.2224689608128514E-5</v>
      </c>
      <c r="AM30">
        <f t="shared" si="25"/>
        <v>4.6025193035564464E-4</v>
      </c>
    </row>
    <row r="31" spans="1:39" x14ac:dyDescent="0.25">
      <c r="A31" s="1">
        <v>38203</v>
      </c>
      <c r="B31">
        <f>[1]contrs_1m_adj!A30</f>
        <v>9.9999999999995898E-5</v>
      </c>
      <c r="C31">
        <f>[1]contrs_1m_adj!B30</f>
        <v>2.9530023779853398E-4</v>
      </c>
      <c r="D31">
        <f>[1]contrs_1m_adj!C30</f>
        <v>-1.6985084104529399E-5</v>
      </c>
      <c r="E31">
        <f>[1]contrs_1m_adj!D30</f>
        <v>-1.60787554341647E-5</v>
      </c>
      <c r="F31">
        <f>[1]contrs_1m_adj!E30</f>
        <v>-1.2424089399779E-5</v>
      </c>
      <c r="G31">
        <f>[1]contrs_1m_adj!F30</f>
        <v>-1.33601541504248E-5</v>
      </c>
      <c r="I31" s="1">
        <f t="shared" si="4"/>
        <v>38200</v>
      </c>
      <c r="J31" s="1">
        <v>38203</v>
      </c>
      <c r="K31">
        <f t="shared" si="5"/>
        <v>-9.9999999999995891E-3</v>
      </c>
      <c r="L31">
        <f t="shared" si="6"/>
        <v>-2.95300237798534E-2</v>
      </c>
      <c r="M31">
        <f t="shared" si="7"/>
        <v>1.6985084104529399E-3</v>
      </c>
      <c r="N31">
        <f t="shared" si="8"/>
        <v>1.60787554341647E-3</v>
      </c>
      <c r="O31">
        <f t="shared" si="9"/>
        <v>1.2424089399779E-3</v>
      </c>
      <c r="P31">
        <f t="shared" si="9"/>
        <v>1.3360154150424801E-3</v>
      </c>
      <c r="Q31">
        <f t="shared" si="10"/>
        <v>1.4981230886006501E-2</v>
      </c>
      <c r="S31" s="1">
        <f t="shared" si="26"/>
        <v>37865</v>
      </c>
      <c r="T31">
        <f t="shared" si="1"/>
        <v>0</v>
      </c>
      <c r="U31">
        <f t="shared" si="11"/>
        <v>7.513753285024424E-3</v>
      </c>
      <c r="V31">
        <f t="shared" si="12"/>
        <v>2.6014758923442738E-13</v>
      </c>
      <c r="W31">
        <f t="shared" si="13"/>
        <v>-2.6265657954997073E-4</v>
      </c>
      <c r="X31">
        <f t="shared" si="14"/>
        <v>-7.3770100565951529E-5</v>
      </c>
      <c r="Y31">
        <f t="shared" si="15"/>
        <v>-3.5335531102883102E-4</v>
      </c>
      <c r="Z31">
        <f t="shared" si="16"/>
        <v>7.5137532852845718E-3</v>
      </c>
      <c r="AA31">
        <f t="shared" si="17"/>
        <v>-2.6265657928982314E-4</v>
      </c>
      <c r="AC31" s="1"/>
      <c r="AD31" s="1">
        <v>38203</v>
      </c>
      <c r="AE31">
        <f t="shared" si="18"/>
        <v>9.9999999999991778E-5</v>
      </c>
      <c r="AF31">
        <f t="shared" si="19"/>
        <v>8.7202230443870728E-4</v>
      </c>
      <c r="AG31">
        <f t="shared" si="20"/>
        <v>2.8849308203793726E-6</v>
      </c>
      <c r="AH31">
        <f t="shared" si="21"/>
        <v>2.5852637631168084E-6</v>
      </c>
      <c r="AI31">
        <f t="shared" si="22"/>
        <v>1.543579974137009E-6</v>
      </c>
      <c r="AJ31">
        <f t="shared" si="22"/>
        <v>1.7849371892311303E-6</v>
      </c>
      <c r="AK31">
        <f t="shared" si="23"/>
        <v>7.74593247757174E-4</v>
      </c>
      <c r="AL31">
        <f t="shared" si="24"/>
        <v>8.1241216362787103E-6</v>
      </c>
      <c r="AM31">
        <f t="shared" si="25"/>
        <v>2.2443727885983512E-4</v>
      </c>
    </row>
    <row r="32" spans="1:39" x14ac:dyDescent="0.25">
      <c r="A32" s="1">
        <v>38238</v>
      </c>
      <c r="B32">
        <f>[1]contrs_1m_adj!A31</f>
        <v>0</v>
      </c>
      <c r="C32">
        <f>[1]contrs_1m_adj!B31</f>
        <v>2.4262845767869001E-5</v>
      </c>
      <c r="D32">
        <f>[1]contrs_1m_adj!C31</f>
        <v>-1.6985084118656601E-5</v>
      </c>
      <c r="E32">
        <f>[1]contrs_1m_adj!D31</f>
        <v>-1.5818322687395301E-5</v>
      </c>
      <c r="F32">
        <f>[1]contrs_1m_adj!E31</f>
        <v>-1.6902627225964999E-5</v>
      </c>
      <c r="G32">
        <f>[1]contrs_1m_adj!F31</f>
        <v>-1.5552419796003399E-5</v>
      </c>
      <c r="I32" s="1">
        <f t="shared" si="4"/>
        <v>38231</v>
      </c>
      <c r="J32" s="1">
        <v>38238</v>
      </c>
      <c r="K32">
        <f t="shared" si="5"/>
        <v>0</v>
      </c>
      <c r="L32">
        <f t="shared" si="6"/>
        <v>-2.4262845767869003E-3</v>
      </c>
      <c r="M32">
        <f t="shared" si="7"/>
        <v>1.6985084118656601E-3</v>
      </c>
      <c r="N32">
        <f t="shared" si="8"/>
        <v>1.5818322687395302E-3</v>
      </c>
      <c r="O32">
        <f t="shared" si="9"/>
        <v>1.6902627225964999E-3</v>
      </c>
      <c r="P32">
        <f t="shared" si="9"/>
        <v>1.5552419796003398E-3</v>
      </c>
      <c r="Q32">
        <f t="shared" si="10"/>
        <v>-2.5443188264147902E-3</v>
      </c>
      <c r="S32" s="1">
        <f t="shared" si="26"/>
        <v>37895</v>
      </c>
      <c r="T32">
        <f t="shared" si="1"/>
        <v>0</v>
      </c>
      <c r="U32">
        <f t="shared" si="11"/>
        <v>-7.8422155726234864E-3</v>
      </c>
      <c r="V32">
        <f t="shared" si="12"/>
        <v>-1.5225422918957454E-12</v>
      </c>
      <c r="W32">
        <f t="shared" si="13"/>
        <v>-3.5515095581507405E-6</v>
      </c>
      <c r="X32">
        <f t="shared" si="14"/>
        <v>-1.6459442462058165E-4</v>
      </c>
      <c r="Y32">
        <f t="shared" si="15"/>
        <v>-9.6165260844520949E-5</v>
      </c>
      <c r="Z32">
        <f t="shared" si="16"/>
        <v>-7.8422155741460289E-3</v>
      </c>
      <c r="AA32">
        <f t="shared" si="17"/>
        <v>-3.5515110806930324E-6</v>
      </c>
      <c r="AC32" s="1"/>
      <c r="AD32" s="1">
        <v>38238</v>
      </c>
      <c r="AE32">
        <f t="shared" si="18"/>
        <v>0</v>
      </c>
      <c r="AF32">
        <f t="shared" si="19"/>
        <v>5.8868568475539877E-6</v>
      </c>
      <c r="AG32">
        <f t="shared" si="20"/>
        <v>2.8849308251784068E-6</v>
      </c>
      <c r="AH32">
        <f t="shared" si="21"/>
        <v>2.5021933264256494E-6</v>
      </c>
      <c r="AI32">
        <f t="shared" si="22"/>
        <v>2.8569880713993324E-6</v>
      </c>
      <c r="AJ32">
        <f t="shared" si="22"/>
        <v>2.4187776151111839E-6</v>
      </c>
      <c r="AK32">
        <f t="shared" si="23"/>
        <v>5.2965814622746815E-7</v>
      </c>
      <c r="AL32">
        <f t="shared" si="24"/>
        <v>1.0706605632326337E-5</v>
      </c>
      <c r="AM32">
        <f t="shared" si="25"/>
        <v>6.4735582904487354E-6</v>
      </c>
    </row>
    <row r="33" spans="1:39" x14ac:dyDescent="0.25">
      <c r="A33" s="1">
        <v>38266</v>
      </c>
      <c r="B33">
        <f>[1]contrs_1m_adj!A32</f>
        <v>0</v>
      </c>
      <c r="C33">
        <f>[1]contrs_1m_adj!B32</f>
        <v>6.5923093377601901E-5</v>
      </c>
      <c r="D33">
        <f>[1]contrs_1m_adj!C32</f>
        <v>-1.69850841082526E-5</v>
      </c>
      <c r="E33">
        <f>[1]contrs_1m_adj!D32</f>
        <v>-1.9626937266385199E-5</v>
      </c>
      <c r="F33">
        <f>[1]contrs_1m_adj!E32</f>
        <v>-1.6354835824585101E-5</v>
      </c>
      <c r="G33">
        <f>[1]contrs_1m_adj!F32</f>
        <v>-1.9772650837825199E-5</v>
      </c>
      <c r="I33" s="1">
        <f t="shared" si="4"/>
        <v>38261</v>
      </c>
      <c r="J33" s="1">
        <v>38266</v>
      </c>
      <c r="K33">
        <f t="shared" si="5"/>
        <v>0</v>
      </c>
      <c r="L33">
        <f t="shared" si="6"/>
        <v>-6.5923093377601898E-3</v>
      </c>
      <c r="M33">
        <f t="shared" si="7"/>
        <v>1.6985084108252599E-3</v>
      </c>
      <c r="N33">
        <f t="shared" si="8"/>
        <v>1.9626937266385199E-3</v>
      </c>
      <c r="O33">
        <f t="shared" si="9"/>
        <v>1.6354835824585101E-3</v>
      </c>
      <c r="P33">
        <f t="shared" si="9"/>
        <v>1.9772650837825197E-3</v>
      </c>
      <c r="Q33">
        <f t="shared" si="10"/>
        <v>1.2956236178379001E-3</v>
      </c>
      <c r="S33" s="1">
        <f t="shared" si="26"/>
        <v>37926</v>
      </c>
      <c r="T33">
        <f t="shared" si="1"/>
        <v>0.21</v>
      </c>
      <c r="U33">
        <f t="shared" si="11"/>
        <v>0.19584838432627766</v>
      </c>
      <c r="V33">
        <f t="shared" si="12"/>
        <v>2.6729775077366513E-12</v>
      </c>
      <c r="W33">
        <f t="shared" si="13"/>
        <v>1.8125747048854915E-4</v>
      </c>
      <c r="X33">
        <f t="shared" si="14"/>
        <v>1.5619299011906842E-4</v>
      </c>
      <c r="Y33">
        <f t="shared" si="15"/>
        <v>3.0266146010317872E-4</v>
      </c>
      <c r="Z33">
        <f t="shared" si="16"/>
        <v>0.19584838432895063</v>
      </c>
      <c r="AA33">
        <f t="shared" si="17"/>
        <v>1.8125747316152666E-4</v>
      </c>
      <c r="AC33" s="1"/>
      <c r="AD33" s="1">
        <v>38266</v>
      </c>
      <c r="AE33">
        <f t="shared" si="18"/>
        <v>0</v>
      </c>
      <c r="AF33">
        <f t="shared" si="19"/>
        <v>4.3458542404720195E-5</v>
      </c>
      <c r="AG33">
        <f t="shared" si="20"/>
        <v>2.8849308216441499E-6</v>
      </c>
      <c r="AH33">
        <f t="shared" si="21"/>
        <v>3.8521666645862014E-6</v>
      </c>
      <c r="AI33">
        <f t="shared" si="22"/>
        <v>2.6748065484913221E-6</v>
      </c>
      <c r="AJ33">
        <f t="shared" si="22"/>
        <v>3.9095772115454946E-6</v>
      </c>
      <c r="AK33">
        <f t="shared" si="23"/>
        <v>2.3949287512469183E-5</v>
      </c>
      <c r="AL33">
        <f t="shared" si="24"/>
        <v>1.2946879947700745E-5</v>
      </c>
      <c r="AM33">
        <f t="shared" si="25"/>
        <v>1.678640559099369E-6</v>
      </c>
    </row>
    <row r="34" spans="1:39" x14ac:dyDescent="0.25">
      <c r="A34" s="1">
        <v>38294</v>
      </c>
      <c r="B34">
        <f>[1]contrs_1m_adj!A33</f>
        <v>0</v>
      </c>
      <c r="C34">
        <f>[1]contrs_1m_adj!B33</f>
        <v>4.9087250807046199E-5</v>
      </c>
      <c r="D34">
        <f>[1]contrs_1m_adj!C33</f>
        <v>-1.69850841118059E-5</v>
      </c>
      <c r="E34">
        <f>[1]contrs_1m_adj!D33</f>
        <v>-1.51448365399941E-5</v>
      </c>
      <c r="F34">
        <f>[1]contrs_1m_adj!E33</f>
        <v>-1.7188132039568798E-5</v>
      </c>
      <c r="G34">
        <f>[1]contrs_1m_adj!F33</f>
        <v>-1.49115219534597E-5</v>
      </c>
      <c r="I34" s="1">
        <f t="shared" si="4"/>
        <v>38292</v>
      </c>
      <c r="J34" s="1">
        <v>38294</v>
      </c>
      <c r="K34">
        <f t="shared" si="5"/>
        <v>0</v>
      </c>
      <c r="L34">
        <f t="shared" si="6"/>
        <v>-4.9087250807046201E-3</v>
      </c>
      <c r="M34">
        <f t="shared" si="7"/>
        <v>1.6985084111805901E-3</v>
      </c>
      <c r="N34">
        <f t="shared" si="8"/>
        <v>1.51448365399941E-3</v>
      </c>
      <c r="O34">
        <f t="shared" si="9"/>
        <v>1.7188132039568798E-3</v>
      </c>
      <c r="P34">
        <f t="shared" si="9"/>
        <v>1.49115219534597E-3</v>
      </c>
      <c r="Q34">
        <f t="shared" si="10"/>
        <v>-2.3080188432259788E-5</v>
      </c>
      <c r="S34" s="1">
        <f t="shared" si="26"/>
        <v>37956</v>
      </c>
      <c r="T34">
        <f t="shared" si="1"/>
        <v>0.11</v>
      </c>
      <c r="U34">
        <f t="shared" si="11"/>
        <v>4.7593875134619081E-2</v>
      </c>
      <c r="V34">
        <f t="shared" si="12"/>
        <v>-2.4259724003966587E-12</v>
      </c>
      <c r="W34">
        <f t="shared" si="13"/>
        <v>-2.1816212252991074E-4</v>
      </c>
      <c r="X34">
        <f t="shared" si="14"/>
        <v>1.5871932501164854E-4</v>
      </c>
      <c r="Y34">
        <f t="shared" si="15"/>
        <v>-1.7060559936832114E-4</v>
      </c>
      <c r="Z34">
        <f t="shared" si="16"/>
        <v>4.7593875132193111E-2</v>
      </c>
      <c r="AA34">
        <f t="shared" si="17"/>
        <v>-2.1816212495588314E-4</v>
      </c>
      <c r="AC34" s="1"/>
      <c r="AD34" s="1">
        <v>38294</v>
      </c>
      <c r="AE34">
        <f t="shared" si="18"/>
        <v>0</v>
      </c>
      <c r="AF34">
        <f t="shared" si="19"/>
        <v>2.4095581917938578E-5</v>
      </c>
      <c r="AG34">
        <f t="shared" si="20"/>
        <v>2.8849308228512125E-6</v>
      </c>
      <c r="AH34">
        <f t="shared" si="21"/>
        <v>2.2936607382314046E-6</v>
      </c>
      <c r="AI34">
        <f t="shared" si="22"/>
        <v>2.9543188300965145E-6</v>
      </c>
      <c r="AJ34">
        <f t="shared" si="22"/>
        <v>2.2235348696851058E-6</v>
      </c>
      <c r="AK34">
        <f t="shared" si="23"/>
        <v>1.0305491065289955E-5</v>
      </c>
      <c r="AL34">
        <f t="shared" si="24"/>
        <v>1.0454208571670016E-5</v>
      </c>
      <c r="AM34">
        <f t="shared" si="25"/>
        <v>5.3269509806861859E-10</v>
      </c>
    </row>
    <row r="35" spans="1:39" x14ac:dyDescent="0.25">
      <c r="A35" s="1">
        <v>38329</v>
      </c>
      <c r="B35">
        <f>[1]contrs_1m_adj!A34</f>
        <v>-9.9999999999995898E-5</v>
      </c>
      <c r="C35">
        <f>[1]contrs_1m_adj!B34</f>
        <v>-7.2040178797805901E-6</v>
      </c>
      <c r="D35">
        <f>[1]contrs_1m_adj!C34</f>
        <v>-1.6985084131038102E-5</v>
      </c>
      <c r="E35">
        <f>[1]contrs_1m_adj!D34</f>
        <v>-1.9813400908195501E-5</v>
      </c>
      <c r="F35">
        <f>[1]contrs_1m_adj!E34</f>
        <v>-1.38748180982022E-5</v>
      </c>
      <c r="G35">
        <f>[1]contrs_1m_adj!F34</f>
        <v>-1.86088780015671E-5</v>
      </c>
      <c r="I35" s="1">
        <f t="shared" si="4"/>
        <v>38322</v>
      </c>
      <c r="J35" s="1">
        <v>38329</v>
      </c>
      <c r="K35">
        <f t="shared" si="5"/>
        <v>9.9999999999995891E-3</v>
      </c>
      <c r="L35">
        <f t="shared" si="6"/>
        <v>7.2040178797805896E-4</v>
      </c>
      <c r="M35">
        <f t="shared" si="7"/>
        <v>1.6985084131038101E-3</v>
      </c>
      <c r="N35">
        <f t="shared" si="8"/>
        <v>1.9813400908195501E-3</v>
      </c>
      <c r="O35">
        <f t="shared" si="9"/>
        <v>1.3874818098202201E-3</v>
      </c>
      <c r="P35">
        <f t="shared" si="9"/>
        <v>1.8608878001567099E-3</v>
      </c>
      <c r="Q35">
        <f t="shared" si="10"/>
        <v>4.2122678982779499E-3</v>
      </c>
      <c r="S35" s="1">
        <f t="shared" si="26"/>
        <v>37987</v>
      </c>
      <c r="T35" t="e">
        <f t="shared" si="1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9.9999999999991778E-5</v>
      </c>
      <c r="AF35">
        <f t="shared" si="19"/>
        <v>5.1897873612198426E-7</v>
      </c>
      <c r="AG35">
        <f t="shared" si="20"/>
        <v>2.8849308293844234E-6</v>
      </c>
      <c r="AH35">
        <f t="shared" si="21"/>
        <v>3.9257085554888229E-6</v>
      </c>
      <c r="AI35">
        <f t="shared" si="22"/>
        <v>1.9251057725819936E-6</v>
      </c>
      <c r="AJ35">
        <f t="shared" si="22"/>
        <v>3.462903404772079E-6</v>
      </c>
      <c r="AK35">
        <f t="shared" si="23"/>
        <v>5.8511265608979273E-6</v>
      </c>
      <c r="AL35">
        <f t="shared" si="24"/>
        <v>1.1348960998230154E-5</v>
      </c>
      <c r="AM35">
        <f t="shared" si="25"/>
        <v>1.7743200846862937E-5</v>
      </c>
    </row>
    <row r="36" spans="1:39" x14ac:dyDescent="0.25">
      <c r="A36" s="1">
        <v>38385</v>
      </c>
      <c r="B36">
        <f>[1]contrs_1m_adj!A35</f>
        <v>1.9999999999999901E-4</v>
      </c>
      <c r="C36">
        <f>[1]contrs_1m_adj!B35</f>
        <v>2.34068434836494E-4</v>
      </c>
      <c r="D36">
        <f>[1]contrs_1m_adj!C35</f>
        <v>-1.6985084112385599E-5</v>
      </c>
      <c r="E36">
        <f>[1]contrs_1m_adj!D35</f>
        <v>-1.4801471497628E-5</v>
      </c>
      <c r="F36">
        <f>[1]contrs_1m_adj!E35</f>
        <v>-1.49392618583354E-5</v>
      </c>
      <c r="G36">
        <f>[1]contrs_1m_adj!F35</f>
        <v>-1.32472120288427E-5</v>
      </c>
      <c r="I36" s="1">
        <f t="shared" si="4"/>
        <v>38384</v>
      </c>
      <c r="J36" s="1">
        <v>38385</v>
      </c>
      <c r="K36">
        <f t="shared" si="5"/>
        <v>-1.99999999999999E-2</v>
      </c>
      <c r="L36">
        <f t="shared" si="6"/>
        <v>-2.3406843483649398E-2</v>
      </c>
      <c r="M36">
        <f t="shared" si="7"/>
        <v>1.69850841123856E-3</v>
      </c>
      <c r="N36">
        <f t="shared" si="8"/>
        <v>1.4801471497628001E-3</v>
      </c>
      <c r="O36">
        <f t="shared" si="9"/>
        <v>1.49392618583354E-3</v>
      </c>
      <c r="P36">
        <f t="shared" si="9"/>
        <v>1.32472120288427E-3</v>
      </c>
      <c r="Q36">
        <f t="shared" si="10"/>
        <v>-1.2657382631854014E-3</v>
      </c>
      <c r="S36" s="1">
        <f t="shared" si="26"/>
        <v>38018</v>
      </c>
      <c r="T36">
        <f t="shared" si="1"/>
        <v>-3.99999999999998E-2</v>
      </c>
      <c r="U36">
        <f t="shared" si="11"/>
        <v>-3.2096247445770026E-2</v>
      </c>
      <c r="V36">
        <f t="shared" si="12"/>
        <v>3.2839577411569731E-12</v>
      </c>
      <c r="W36">
        <f t="shared" si="13"/>
        <v>-5.1162877523800799E-5</v>
      </c>
      <c r="X36">
        <f t="shared" si="14"/>
        <v>-4.4991375860730146E-4</v>
      </c>
      <c r="Y36">
        <f t="shared" si="15"/>
        <v>-3.1213064274605092E-4</v>
      </c>
      <c r="Z36">
        <f t="shared" si="16"/>
        <v>-3.209624744248607E-2</v>
      </c>
      <c r="AA36">
        <f t="shared" si="17"/>
        <v>-5.1162874239843057E-5</v>
      </c>
      <c r="AC36" s="1"/>
      <c r="AD36" s="1">
        <v>38385</v>
      </c>
      <c r="AE36">
        <f t="shared" si="18"/>
        <v>3.9999999999999601E-4</v>
      </c>
      <c r="AF36">
        <f t="shared" si="19"/>
        <v>5.4788032186806035E-4</v>
      </c>
      <c r="AG36">
        <f t="shared" si="20"/>
        <v>2.8849308230481371E-6</v>
      </c>
      <c r="AH36">
        <f t="shared" si="21"/>
        <v>2.1908355849509408E-6</v>
      </c>
      <c r="AI36">
        <f t="shared" si="22"/>
        <v>2.2318154487191484E-6</v>
      </c>
      <c r="AJ36">
        <f t="shared" si="22"/>
        <v>1.7548862653711471E-6</v>
      </c>
      <c r="AK36">
        <f t="shared" si="23"/>
        <v>4.7125181161606256E-4</v>
      </c>
      <c r="AL36">
        <f t="shared" si="24"/>
        <v>8.8451122055051403E-6</v>
      </c>
      <c r="AM36">
        <f t="shared" si="25"/>
        <v>1.6020933508915965E-6</v>
      </c>
    </row>
    <row r="37" spans="1:39" x14ac:dyDescent="0.25">
      <c r="A37" s="1">
        <v>38413</v>
      </c>
      <c r="B37">
        <f>[1]contrs_1m_adj!A36</f>
        <v>-7.9999999999999505E-4</v>
      </c>
      <c r="C37">
        <f>[1]contrs_1m_adj!B36</f>
        <v>-3.6950033686228197E-4</v>
      </c>
      <c r="D37">
        <f>[1]contrs_1m_adj!C36</f>
        <v>-1.6985084182237499E-5</v>
      </c>
      <c r="E37">
        <f>[1]contrs_1m_adj!D36</f>
        <v>-1.9850702411910301E-5</v>
      </c>
      <c r="F37">
        <f>[1]contrs_1m_adj!E36</f>
        <v>-1.6441793594230801E-5</v>
      </c>
      <c r="G37">
        <f>[1]contrs_1m_adj!F36</f>
        <v>-2.0087153586584402E-5</v>
      </c>
      <c r="I37" s="1">
        <f t="shared" si="4"/>
        <v>38412</v>
      </c>
      <c r="J37" s="1">
        <v>38413</v>
      </c>
      <c r="K37">
        <f t="shared" si="5"/>
        <v>7.9999999999999502E-2</v>
      </c>
      <c r="L37">
        <f t="shared" si="6"/>
        <v>3.6950033686228199E-2</v>
      </c>
      <c r="M37">
        <f t="shared" si="7"/>
        <v>1.69850841822375E-3</v>
      </c>
      <c r="N37">
        <f t="shared" si="8"/>
        <v>1.9850702411910301E-3</v>
      </c>
      <c r="O37">
        <f t="shared" si="9"/>
        <v>1.64417935942308E-3</v>
      </c>
      <c r="P37">
        <f t="shared" si="9"/>
        <v>2.0087153586584401E-3</v>
      </c>
      <c r="Q37">
        <f t="shared" si="10"/>
        <v>3.7722208294933446E-2</v>
      </c>
      <c r="S37" s="1">
        <f t="shared" si="26"/>
        <v>38047</v>
      </c>
      <c r="T37">
        <f t="shared" si="1"/>
        <v>-3.0000000000000197E-2</v>
      </c>
      <c r="U37">
        <f t="shared" si="11"/>
        <v>-3.7518368632871724E-2</v>
      </c>
      <c r="V37">
        <f t="shared" si="12"/>
        <v>-2.4458321652709447E-12</v>
      </c>
      <c r="W37">
        <f t="shared" si="13"/>
        <v>7.3451672146750938E-4</v>
      </c>
      <c r="X37">
        <f t="shared" si="14"/>
        <v>-2.7113416310504176E-4</v>
      </c>
      <c r="Y37">
        <f t="shared" si="15"/>
        <v>7.2145543939225931E-4</v>
      </c>
      <c r="Z37">
        <f t="shared" si="16"/>
        <v>-3.7518368635317559E-2</v>
      </c>
      <c r="AA37">
        <f t="shared" si="17"/>
        <v>7.3451671902167721E-4</v>
      </c>
      <c r="AC37" s="1"/>
      <c r="AD37" s="1">
        <v>38413</v>
      </c>
      <c r="AE37">
        <f t="shared" si="18"/>
        <v>6.3999999999999205E-3</v>
      </c>
      <c r="AF37">
        <f t="shared" si="19"/>
        <v>1.3653049894133988E-3</v>
      </c>
      <c r="AG37">
        <f t="shared" si="20"/>
        <v>2.8849308467769452E-6</v>
      </c>
      <c r="AH37">
        <f t="shared" si="21"/>
        <v>3.9405038624622145E-6</v>
      </c>
      <c r="AI37">
        <f t="shared" si="22"/>
        <v>2.7033257659528898E-6</v>
      </c>
      <c r="AJ37">
        <f t="shared" si="22"/>
        <v>4.0349373921103059E-6</v>
      </c>
      <c r="AK37">
        <f t="shared" si="23"/>
        <v>1.493709806799595E-3</v>
      </c>
      <c r="AL37">
        <f t="shared" si="24"/>
        <v>1.3171452663557675E-5</v>
      </c>
      <c r="AM37">
        <f t="shared" si="25"/>
        <v>1.4229649986463456E-3</v>
      </c>
    </row>
    <row r="38" spans="1:39" x14ac:dyDescent="0.25">
      <c r="A38" s="1">
        <v>38448</v>
      </c>
      <c r="B38">
        <f>[1]contrs_1m_adj!A37</f>
        <v>7.9999999999999505E-4</v>
      </c>
      <c r="C38">
        <f>[1]contrs_1m_adj!B37</f>
        <v>1.1033983795972801E-3</v>
      </c>
      <c r="D38">
        <f>[1]contrs_1m_adj!C37</f>
        <v>-1.69850841427579E-5</v>
      </c>
      <c r="E38">
        <f>[1]contrs_1m_adj!D37</f>
        <v>-1.6645331762934301E-5</v>
      </c>
      <c r="F38">
        <f>[1]contrs_1m_adj!E37</f>
        <v>-1.266293833786E-5</v>
      </c>
      <c r="G38">
        <f>[1]contrs_1m_adj!F37</f>
        <v>-1.41669089976996E-5</v>
      </c>
      <c r="I38" s="1">
        <f t="shared" si="4"/>
        <v>38443</v>
      </c>
      <c r="J38" s="1">
        <v>38448</v>
      </c>
      <c r="K38">
        <f t="shared" si="5"/>
        <v>-7.9999999999999502E-2</v>
      </c>
      <c r="L38">
        <f t="shared" si="6"/>
        <v>-0.110339837959728</v>
      </c>
      <c r="M38">
        <f t="shared" si="7"/>
        <v>1.6985084142757899E-3</v>
      </c>
      <c r="N38">
        <f t="shared" si="8"/>
        <v>1.6645331762934301E-3</v>
      </c>
      <c r="O38">
        <f t="shared" si="9"/>
        <v>1.266293833786E-3</v>
      </c>
      <c r="P38">
        <f t="shared" si="9"/>
        <v>1.4166908997699601E-3</v>
      </c>
      <c r="Q38">
        <f t="shared" si="10"/>
        <v>2.571050253537328E-2</v>
      </c>
      <c r="S38" s="1">
        <f t="shared" si="26"/>
        <v>38078</v>
      </c>
      <c r="T38">
        <f t="shared" si="1"/>
        <v>-9.9999999999995891E-3</v>
      </c>
      <c r="U38">
        <f t="shared" si="11"/>
        <v>-4.7275625227708963E-3</v>
      </c>
      <c r="V38">
        <f t="shared" si="12"/>
        <v>1.0465276648746746E-12</v>
      </c>
      <c r="W38">
        <f t="shared" si="13"/>
        <v>-6.2258089491530871E-5</v>
      </c>
      <c r="X38">
        <f t="shared" si="14"/>
        <v>7.8035082310258389E-5</v>
      </c>
      <c r="Y38">
        <f t="shared" si="15"/>
        <v>-3.0397362987721194E-5</v>
      </c>
      <c r="Z38">
        <f t="shared" si="16"/>
        <v>-4.7275625217243688E-3</v>
      </c>
      <c r="AA38">
        <f t="shared" si="17"/>
        <v>-6.2258088445003206E-5</v>
      </c>
      <c r="AC38" s="1"/>
      <c r="AD38" s="1">
        <v>38448</v>
      </c>
      <c r="AE38">
        <f t="shared" si="18"/>
        <v>6.3999999999999205E-3</v>
      </c>
      <c r="AF38">
        <f t="shared" si="19"/>
        <v>1.2174879840979033E-2</v>
      </c>
      <c r="AG38">
        <f t="shared" si="20"/>
        <v>2.8849308333656587E-6</v>
      </c>
      <c r="AH38">
        <f t="shared" si="21"/>
        <v>2.7706706949814954E-6</v>
      </c>
      <c r="AI38">
        <f t="shared" si="22"/>
        <v>1.6035000734844458E-6</v>
      </c>
      <c r="AJ38">
        <f t="shared" si="22"/>
        <v>2.0070131054910191E-6</v>
      </c>
      <c r="AK38">
        <f t="shared" si="23"/>
        <v>1.1802938485403546E-2</v>
      </c>
      <c r="AL38">
        <f t="shared" si="24"/>
        <v>8.5897469630111303E-6</v>
      </c>
      <c r="AM38">
        <f t="shared" si="25"/>
        <v>6.6102994062143582E-4</v>
      </c>
    </row>
    <row r="39" spans="1:39" x14ac:dyDescent="0.25">
      <c r="A39" s="1">
        <v>38476</v>
      </c>
      <c r="B39">
        <f>[1]contrs_1m_adj!A38</f>
        <v>9.9999999999995898E-5</v>
      </c>
      <c r="C39">
        <f>[1]contrs_1m_adj!B38</f>
        <v>-3.2756746552809497E-5</v>
      </c>
      <c r="D39">
        <f>[1]contrs_1m_adj!C38</f>
        <v>-1.6985084139018101E-5</v>
      </c>
      <c r="E39">
        <f>[1]contrs_1m_adj!D38</f>
        <v>-1.90517995105809E-5</v>
      </c>
      <c r="F39">
        <f>[1]contrs_1m_adj!E38</f>
        <v>-1.5256142559470701E-5</v>
      </c>
      <c r="G39">
        <f>[1]contrs_1m_adj!F38</f>
        <v>-1.8475401251576499E-5</v>
      </c>
      <c r="I39" s="1">
        <f t="shared" si="4"/>
        <v>38473</v>
      </c>
      <c r="J39" s="1">
        <v>38476</v>
      </c>
      <c r="K39">
        <f t="shared" si="5"/>
        <v>-9.9999999999995891E-3</v>
      </c>
      <c r="L39">
        <f t="shared" si="6"/>
        <v>3.2756746552809498E-3</v>
      </c>
      <c r="M39">
        <f t="shared" si="7"/>
        <v>1.69850841390181E-3</v>
      </c>
      <c r="N39">
        <f t="shared" si="8"/>
        <v>1.90517995105809E-3</v>
      </c>
      <c r="O39">
        <f t="shared" si="9"/>
        <v>1.52561425594707E-3</v>
      </c>
      <c r="P39">
        <f t="shared" si="9"/>
        <v>1.8475401251576498E-3</v>
      </c>
      <c r="Q39">
        <f t="shared" si="10"/>
        <v>-1.840497727618751E-2</v>
      </c>
      <c r="S39" s="1">
        <f t="shared" si="26"/>
        <v>38108</v>
      </c>
      <c r="T39">
        <f t="shared" si="1"/>
        <v>-2.9999999999999499E-2</v>
      </c>
      <c r="U39">
        <f t="shared" si="11"/>
        <v>-5.4849542727244023E-2</v>
      </c>
      <c r="V39">
        <f t="shared" si="12"/>
        <v>-4.0433021514241219E-12</v>
      </c>
      <c r="W39">
        <f t="shared" si="13"/>
        <v>-8.620840493349098E-5</v>
      </c>
      <c r="X39">
        <f t="shared" si="14"/>
        <v>-2.4523495983751718E-5</v>
      </c>
      <c r="Y39">
        <f t="shared" si="15"/>
        <v>-1.1615094987882076E-4</v>
      </c>
      <c r="Z39">
        <f t="shared" si="16"/>
        <v>-5.4849542731287323E-2</v>
      </c>
      <c r="AA39">
        <f t="shared" si="17"/>
        <v>-8.6208408976793131E-5</v>
      </c>
      <c r="AC39" s="1"/>
      <c r="AD39" s="1">
        <v>38476</v>
      </c>
      <c r="AE39">
        <f t="shared" si="18"/>
        <v>9.9999999999991778E-5</v>
      </c>
      <c r="AF39">
        <f t="shared" si="19"/>
        <v>1.073004444724997E-5</v>
      </c>
      <c r="AG39">
        <f t="shared" si="20"/>
        <v>2.8849308320952422E-6</v>
      </c>
      <c r="AH39">
        <f t="shared" si="21"/>
        <v>3.6297106459137064E-6</v>
      </c>
      <c r="AI39">
        <f t="shared" si="22"/>
        <v>2.327498857948932E-6</v>
      </c>
      <c r="AJ39">
        <f t="shared" si="22"/>
        <v>3.4134045140675444E-6</v>
      </c>
      <c r="AK39">
        <f t="shared" si="23"/>
        <v>2.4742497205744426E-5</v>
      </c>
      <c r="AL39">
        <f t="shared" si="24"/>
        <v>1.1770348890820164E-5</v>
      </c>
      <c r="AM39">
        <f t="shared" si="25"/>
        <v>3.3874318853697858E-4</v>
      </c>
    </row>
    <row r="40" spans="1:39" x14ac:dyDescent="0.25">
      <c r="A40" s="1">
        <v>38511</v>
      </c>
      <c r="B40">
        <f>[1]contrs_1m_adj!A39</f>
        <v>-1.00000000000003E-4</v>
      </c>
      <c r="C40">
        <f>[1]contrs_1m_adj!B39</f>
        <v>-1.5875497787111901E-5</v>
      </c>
      <c r="D40">
        <f>[1]contrs_1m_adj!C39</f>
        <v>-1.6985084118228798E-5</v>
      </c>
      <c r="E40">
        <f>[1]contrs_1m_adj!D39</f>
        <v>-1.6151617176433401E-5</v>
      </c>
      <c r="F40">
        <f>[1]contrs_1m_adj!E39</f>
        <v>-1.8695894809626599E-5</v>
      </c>
      <c r="G40">
        <f>[1]contrs_1m_adj!F39</f>
        <v>-1.69502561659546E-5</v>
      </c>
      <c r="I40" s="1">
        <f t="shared" si="4"/>
        <v>38504</v>
      </c>
      <c r="J40" s="1">
        <v>38511</v>
      </c>
      <c r="K40">
        <f t="shared" si="5"/>
        <v>1.00000000000003E-2</v>
      </c>
      <c r="L40">
        <f t="shared" si="6"/>
        <v>1.5875497787111901E-3</v>
      </c>
      <c r="M40">
        <f t="shared" si="7"/>
        <v>1.6985084118228799E-3</v>
      </c>
      <c r="N40">
        <f t="shared" si="8"/>
        <v>1.6151617176433401E-3</v>
      </c>
      <c r="O40">
        <f t="shared" si="9"/>
        <v>1.8695894809626599E-3</v>
      </c>
      <c r="P40">
        <f t="shared" si="9"/>
        <v>1.69502561659546E-3</v>
      </c>
      <c r="Q40">
        <f t="shared" si="10"/>
        <v>3.2291906108602303E-3</v>
      </c>
      <c r="S40" s="1">
        <f t="shared" si="26"/>
        <v>38139</v>
      </c>
      <c r="T40">
        <f t="shared" si="1"/>
        <v>0</v>
      </c>
      <c r="U40">
        <f t="shared" si="11"/>
        <v>3.111927211850734E-3</v>
      </c>
      <c r="V40">
        <f t="shared" si="12"/>
        <v>7.7894786974785912E-13</v>
      </c>
      <c r="W40">
        <f t="shared" si="13"/>
        <v>-1.0350057523702085E-4</v>
      </c>
      <c r="X40">
        <f t="shared" si="14"/>
        <v>8.4537569590738488E-5</v>
      </c>
      <c r="Y40">
        <f t="shared" si="15"/>
        <v>-7.5778391606460887E-5</v>
      </c>
      <c r="Z40">
        <f t="shared" si="16"/>
        <v>3.1119272126296817E-3</v>
      </c>
      <c r="AA40">
        <f t="shared" si="17"/>
        <v>-1.0350057445807298E-4</v>
      </c>
      <c r="AC40" s="1"/>
      <c r="AD40" s="1">
        <v>38511</v>
      </c>
      <c r="AE40">
        <f t="shared" si="18"/>
        <v>1.0000000000000601E-4</v>
      </c>
      <c r="AF40">
        <f t="shared" si="19"/>
        <v>2.5203142998859487E-6</v>
      </c>
      <c r="AG40">
        <f t="shared" si="20"/>
        <v>2.8849308250330817E-6</v>
      </c>
      <c r="AH40">
        <f t="shared" si="21"/>
        <v>2.6087473741405848E-6</v>
      </c>
      <c r="AI40">
        <f t="shared" si="22"/>
        <v>3.4953648273262284E-6</v>
      </c>
      <c r="AJ40">
        <f t="shared" si="22"/>
        <v>2.8731118409148191E-6</v>
      </c>
      <c r="AK40">
        <f t="shared" si="23"/>
        <v>1.0798178431576046E-5</v>
      </c>
      <c r="AL40">
        <f t="shared" si="24"/>
        <v>1.2143490916185955E-5</v>
      </c>
      <c r="AM40">
        <f t="shared" si="25"/>
        <v>1.0427672001267868E-5</v>
      </c>
    </row>
    <row r="41" spans="1:39" x14ac:dyDescent="0.25">
      <c r="A41" s="1">
        <v>38539</v>
      </c>
      <c r="B41">
        <f>[1]contrs_1m_adj!A40</f>
        <v>0</v>
      </c>
      <c r="C41">
        <f>[1]contrs_1m_adj!B40</f>
        <v>-1.01062760438337E-4</v>
      </c>
      <c r="D41">
        <f>[1]contrs_1m_adj!C40</f>
        <v>-1.6985084156692798E-5</v>
      </c>
      <c r="E41">
        <f>[1]contrs_1m_adj!D40</f>
        <v>-1.3282963200154101E-5</v>
      </c>
      <c r="F41">
        <f>[1]contrs_1m_adj!E40</f>
        <v>-1.7108145634444401E-5</v>
      </c>
      <c r="G41">
        <f>[1]contrs_1m_adj!F40</f>
        <v>-1.26541526713597E-5</v>
      </c>
      <c r="I41" s="1">
        <f t="shared" si="4"/>
        <v>38534</v>
      </c>
      <c r="J41" s="1">
        <v>38539</v>
      </c>
      <c r="K41">
        <f t="shared" si="5"/>
        <v>0</v>
      </c>
      <c r="L41">
        <f t="shared" si="6"/>
        <v>1.01062760438337E-2</v>
      </c>
      <c r="M41">
        <f t="shared" si="7"/>
        <v>1.6985084156692799E-3</v>
      </c>
      <c r="N41">
        <f t="shared" si="8"/>
        <v>1.3282963200154101E-3</v>
      </c>
      <c r="O41">
        <f t="shared" si="9"/>
        <v>1.7108145634444401E-3</v>
      </c>
      <c r="P41">
        <f t="shared" si="9"/>
        <v>1.26541526713597E-3</v>
      </c>
      <c r="Q41">
        <f t="shared" si="10"/>
        <v>-1.4843895342962829E-2</v>
      </c>
      <c r="S41" s="1">
        <f t="shared" si="26"/>
        <v>38169</v>
      </c>
      <c r="T41">
        <f t="shared" si="1"/>
        <v>0</v>
      </c>
      <c r="U41">
        <f t="shared" si="11"/>
        <v>1.4560083751438673E-2</v>
      </c>
      <c r="V41">
        <f t="shared" si="12"/>
        <v>4.1749576885907747E-12</v>
      </c>
      <c r="W41">
        <f t="shared" si="13"/>
        <v>-1.027828344030608E-4</v>
      </c>
      <c r="X41">
        <f t="shared" si="14"/>
        <v>2.0214836794611854E-4</v>
      </c>
      <c r="Y41">
        <f t="shared" si="15"/>
        <v>-9.2265002255809917E-6</v>
      </c>
      <c r="Z41">
        <f t="shared" si="16"/>
        <v>1.456008375561363E-2</v>
      </c>
      <c r="AA41">
        <f t="shared" si="17"/>
        <v>-1.0278283022810311E-4</v>
      </c>
      <c r="AC41" s="1"/>
      <c r="AD41" s="1">
        <v>38539</v>
      </c>
      <c r="AE41">
        <f t="shared" si="18"/>
        <v>0</v>
      </c>
      <c r="AF41">
        <f t="shared" si="19"/>
        <v>1.0213681547416694E-4</v>
      </c>
      <c r="AG41">
        <f t="shared" si="20"/>
        <v>2.8849308380993671E-6</v>
      </c>
      <c r="AH41">
        <f t="shared" si="21"/>
        <v>1.7643711137664807E-6</v>
      </c>
      <c r="AI41">
        <f t="shared" si="22"/>
        <v>2.9268864704935904E-6</v>
      </c>
      <c r="AJ41">
        <f t="shared" si="22"/>
        <v>1.6012757983007985E-6</v>
      </c>
      <c r="AK41">
        <f t="shared" si="23"/>
        <v>1.3935293613532304E-4</v>
      </c>
      <c r="AL41">
        <f t="shared" si="24"/>
        <v>9.236194961964112E-6</v>
      </c>
      <c r="AM41">
        <f t="shared" si="25"/>
        <v>2.2034122895283356E-4</v>
      </c>
    </row>
    <row r="42" spans="1:39" x14ac:dyDescent="0.25">
      <c r="A42" s="1">
        <v>38567</v>
      </c>
      <c r="B42">
        <f>[1]contrs_1m_adj!A41</f>
        <v>0</v>
      </c>
      <c r="C42">
        <f>[1]contrs_1m_adj!B41</f>
        <v>3.4391227543736399E-5</v>
      </c>
      <c r="D42">
        <f>[1]contrs_1m_adj!C41</f>
        <v>-1.6985084114475199E-5</v>
      </c>
      <c r="E42">
        <f>[1]contrs_1m_adj!D41</f>
        <v>-1.7727411273847099E-5</v>
      </c>
      <c r="F42">
        <f>[1]contrs_1m_adj!E41</f>
        <v>-1.6709586277619699E-5</v>
      </c>
      <c r="G42">
        <f>[1]contrs_1m_adj!F41</f>
        <v>-1.77133840174985E-5</v>
      </c>
      <c r="I42" s="1">
        <f t="shared" si="4"/>
        <v>38565</v>
      </c>
      <c r="J42" s="1">
        <v>38567</v>
      </c>
      <c r="K42">
        <f t="shared" si="5"/>
        <v>0</v>
      </c>
      <c r="L42">
        <f t="shared" si="6"/>
        <v>-3.4391227543736401E-3</v>
      </c>
      <c r="M42">
        <f t="shared" si="7"/>
        <v>1.69850841144752E-3</v>
      </c>
      <c r="N42">
        <f t="shared" si="8"/>
        <v>1.77274112738471E-3</v>
      </c>
      <c r="O42">
        <f t="shared" si="9"/>
        <v>1.67095862776197E-3</v>
      </c>
      <c r="P42">
        <f t="shared" si="9"/>
        <v>1.7713384017498499E-3</v>
      </c>
      <c r="Q42">
        <f t="shared" si="10"/>
        <v>-1.7030854122205598E-3</v>
      </c>
      <c r="S42" s="1">
        <f t="shared" si="26"/>
        <v>38200</v>
      </c>
      <c r="T42">
        <f t="shared" si="1"/>
        <v>-9.9999999999995891E-3</v>
      </c>
      <c r="U42">
        <f t="shared" si="11"/>
        <v>-3.1228532193139726E-2</v>
      </c>
      <c r="V42">
        <f t="shared" si="12"/>
        <v>-2.833402349550207E-12</v>
      </c>
      <c r="W42">
        <f t="shared" si="13"/>
        <v>-9.0632869869870791E-5</v>
      </c>
      <c r="X42">
        <f t="shared" si="14"/>
        <v>-4.5609947330844166E-4</v>
      </c>
      <c r="Y42">
        <f t="shared" si="15"/>
        <v>-3.624929982438609E-4</v>
      </c>
      <c r="Z42">
        <f t="shared" si="16"/>
        <v>-3.122853219597313E-2</v>
      </c>
      <c r="AA42">
        <f t="shared" si="17"/>
        <v>-9.0632872703273141E-5</v>
      </c>
      <c r="AC42" s="1"/>
      <c r="AD42" s="1">
        <v>38567</v>
      </c>
      <c r="AE42">
        <f t="shared" si="18"/>
        <v>0</v>
      </c>
      <c r="AF42">
        <f t="shared" si="19"/>
        <v>1.1827565319650533E-5</v>
      </c>
      <c r="AG42">
        <f t="shared" si="20"/>
        <v>2.8849308237579778E-6</v>
      </c>
      <c r="AH42">
        <f t="shared" si="21"/>
        <v>3.1426111047212124E-6</v>
      </c>
      <c r="AI42">
        <f t="shared" si="22"/>
        <v>2.7921027356921659E-6</v>
      </c>
      <c r="AJ42">
        <f t="shared" si="22"/>
        <v>3.1376397335137126E-6</v>
      </c>
      <c r="AK42">
        <f t="shared" si="23"/>
        <v>3.0297382908001291E-6</v>
      </c>
      <c r="AL42">
        <f t="shared" si="24"/>
        <v>1.1859068003597305E-5</v>
      </c>
      <c r="AM42">
        <f t="shared" si="25"/>
        <v>2.9004999213184738E-6</v>
      </c>
    </row>
    <row r="43" spans="1:39" x14ac:dyDescent="0.25">
      <c r="A43" s="1">
        <v>38602</v>
      </c>
      <c r="B43">
        <f>[1]contrs_1m_adj!A42</f>
        <v>0</v>
      </c>
      <c r="C43">
        <f>[1]contrs_1m_adj!B42</f>
        <v>-4.3634112834077201E-5</v>
      </c>
      <c r="D43">
        <f>[1]contrs_1m_adj!C42</f>
        <v>-1.6985084136469301E-5</v>
      </c>
      <c r="E43">
        <f>[1]contrs_1m_adj!D42</f>
        <v>-1.93339814419572E-5</v>
      </c>
      <c r="F43">
        <f>[1]contrs_1m_adj!E42</f>
        <v>-1.64534878991944E-5</v>
      </c>
      <c r="G43">
        <f>[1]contrs_1m_adj!F42</f>
        <v>-1.9479604550854101E-5</v>
      </c>
      <c r="I43" s="1">
        <f t="shared" si="4"/>
        <v>38596</v>
      </c>
      <c r="J43" s="1">
        <v>38602</v>
      </c>
      <c r="K43">
        <f t="shared" si="5"/>
        <v>0</v>
      </c>
      <c r="L43">
        <f t="shared" si="6"/>
        <v>4.3634112834077202E-3</v>
      </c>
      <c r="M43">
        <f t="shared" si="7"/>
        <v>1.6985084136469301E-3</v>
      </c>
      <c r="N43">
        <f t="shared" si="8"/>
        <v>1.9333981441957201E-3</v>
      </c>
      <c r="O43">
        <f t="shared" si="9"/>
        <v>1.64534878991944E-3</v>
      </c>
      <c r="P43">
        <f t="shared" si="9"/>
        <v>1.9479604550854102E-3</v>
      </c>
      <c r="Q43">
        <f t="shared" si="10"/>
        <v>-9.6406666311698117E-3</v>
      </c>
      <c r="S43" s="1">
        <f t="shared" si="26"/>
        <v>38231</v>
      </c>
      <c r="T43">
        <f t="shared" si="1"/>
        <v>0</v>
      </c>
      <c r="U43">
        <f t="shared" si="11"/>
        <v>-4.1247929900732269E-3</v>
      </c>
      <c r="V43">
        <f t="shared" si="12"/>
        <v>-1.4206821483120358E-12</v>
      </c>
      <c r="W43">
        <f t="shared" si="13"/>
        <v>-1.1667614454681052E-4</v>
      </c>
      <c r="X43">
        <f t="shared" si="14"/>
        <v>-8.2456906898417323E-6</v>
      </c>
      <c r="Y43">
        <f t="shared" si="15"/>
        <v>-1.4326643368600114E-4</v>
      </c>
      <c r="Z43">
        <f t="shared" si="16"/>
        <v>-4.1247929914939091E-3</v>
      </c>
      <c r="AA43">
        <f t="shared" si="17"/>
        <v>-1.1667614596749267E-4</v>
      </c>
      <c r="AC43" s="1"/>
      <c r="AD43" s="1">
        <v>38602</v>
      </c>
      <c r="AE43">
        <f t="shared" si="18"/>
        <v>0</v>
      </c>
      <c r="AF43">
        <f t="shared" si="19"/>
        <v>1.903935802816981E-5</v>
      </c>
      <c r="AG43">
        <f t="shared" si="20"/>
        <v>2.8849308312294111E-6</v>
      </c>
      <c r="AH43">
        <f t="shared" si="21"/>
        <v>3.7380283839794545E-6</v>
      </c>
      <c r="AI43">
        <f t="shared" si="22"/>
        <v>2.7071726404893656E-6</v>
      </c>
      <c r="AJ43">
        <f t="shared" si="22"/>
        <v>3.7945499345765583E-6</v>
      </c>
      <c r="AK43">
        <f t="shared" si="23"/>
        <v>3.6746870413539147E-5</v>
      </c>
      <c r="AL43">
        <f t="shared" si="24"/>
        <v>1.2807429618438658E-5</v>
      </c>
      <c r="AM43">
        <f t="shared" si="25"/>
        <v>9.2942453093351093E-5</v>
      </c>
    </row>
    <row r="44" spans="1:39" x14ac:dyDescent="0.25">
      <c r="A44" s="1">
        <v>38630</v>
      </c>
      <c r="B44">
        <f>[1]contrs_1m_adj!A43</f>
        <v>0</v>
      </c>
      <c r="C44">
        <f>[1]contrs_1m_adj!B43</f>
        <v>5.25421999364728E-5</v>
      </c>
      <c r="D44">
        <f>[1]contrs_1m_adj!C43</f>
        <v>-1.69850840949435E-5</v>
      </c>
      <c r="E44">
        <f>[1]contrs_1m_adj!D43</f>
        <v>-1.4620809767574699E-5</v>
      </c>
      <c r="F44">
        <f>[1]contrs_1m_adj!E43</f>
        <v>-1.5839740149783099E-5</v>
      </c>
      <c r="G44">
        <f>[1]contrs_1m_adj!F43</f>
        <v>-1.3535528808536E-5</v>
      </c>
      <c r="I44" s="1">
        <f t="shared" si="4"/>
        <v>38626</v>
      </c>
      <c r="J44" s="1">
        <v>38630</v>
      </c>
      <c r="K44">
        <f t="shared" si="5"/>
        <v>0</v>
      </c>
      <c r="L44">
        <f t="shared" si="6"/>
        <v>-5.25421999364728E-3</v>
      </c>
      <c r="M44">
        <f t="shared" si="7"/>
        <v>1.6985084094943499E-3</v>
      </c>
      <c r="N44">
        <f t="shared" si="8"/>
        <v>1.46208097675747E-3</v>
      </c>
      <c r="O44">
        <f t="shared" si="9"/>
        <v>1.58397401497831E-3</v>
      </c>
      <c r="P44">
        <f t="shared" si="9"/>
        <v>1.3535528808536E-3</v>
      </c>
      <c r="Q44">
        <f t="shared" si="10"/>
        <v>5.0965659241715032E-4</v>
      </c>
      <c r="S44" s="1">
        <f t="shared" si="26"/>
        <v>38261</v>
      </c>
      <c r="T44">
        <f t="shared" si="1"/>
        <v>0</v>
      </c>
      <c r="U44">
        <f t="shared" si="11"/>
        <v>-8.2908177510465156E-3</v>
      </c>
      <c r="V44">
        <f t="shared" si="12"/>
        <v>-2.4610823361886913E-12</v>
      </c>
      <c r="W44">
        <f t="shared" si="13"/>
        <v>2.6418531335217917E-4</v>
      </c>
      <c r="X44">
        <f t="shared" si="14"/>
        <v>-6.3024830827831512E-5</v>
      </c>
      <c r="Y44">
        <f t="shared" si="15"/>
        <v>2.7875667049617877E-4</v>
      </c>
      <c r="Z44">
        <f t="shared" si="16"/>
        <v>-8.2908177535075973E-3</v>
      </c>
      <c r="AA44">
        <f t="shared" si="17"/>
        <v>2.6418531089109683E-4</v>
      </c>
      <c r="AC44" s="1"/>
      <c r="AD44" s="1">
        <v>38630</v>
      </c>
      <c r="AE44">
        <f t="shared" si="18"/>
        <v>0</v>
      </c>
      <c r="AF44">
        <f t="shared" si="19"/>
        <v>2.7606827741642823E-5</v>
      </c>
      <c r="AG44">
        <f t="shared" si="20"/>
        <v>2.8849308171230264E-6</v>
      </c>
      <c r="AH44">
        <f t="shared" si="21"/>
        <v>2.1376807825960777E-6</v>
      </c>
      <c r="AI44">
        <f t="shared" si="22"/>
        <v>2.5089736801265072E-6</v>
      </c>
      <c r="AJ44">
        <f t="shared" si="22"/>
        <v>1.8321054012670799E-6</v>
      </c>
      <c r="AK44">
        <f t="shared" si="23"/>
        <v>1.2643084869679339E-5</v>
      </c>
      <c r="AL44">
        <f t="shared" si="24"/>
        <v>9.2784510126784606E-6</v>
      </c>
      <c r="AM44">
        <f t="shared" si="25"/>
        <v>2.5974984219426128E-7</v>
      </c>
    </row>
    <row r="45" spans="1:39" x14ac:dyDescent="0.25">
      <c r="A45" s="1">
        <v>38658</v>
      </c>
      <c r="B45">
        <f>[1]contrs_1m_adj!A44</f>
        <v>0</v>
      </c>
      <c r="C45">
        <f>[1]contrs_1m_adj!B44</f>
        <v>-1.03859551347776E-4</v>
      </c>
      <c r="D45">
        <f>[1]contrs_1m_adj!C44</f>
        <v>-1.69850841453079E-5</v>
      </c>
      <c r="E45">
        <f>[1]contrs_1m_adj!D44</f>
        <v>-1.60739209596123E-5</v>
      </c>
      <c r="F45">
        <f>[1]contrs_1m_adj!E44</f>
        <v>-1.6412109095656101E-5</v>
      </c>
      <c r="G45">
        <f>[1]contrs_1m_adj!F44</f>
        <v>-1.55821681652659E-5</v>
      </c>
      <c r="I45" s="1">
        <f t="shared" si="4"/>
        <v>38657</v>
      </c>
      <c r="J45" s="1">
        <v>38658</v>
      </c>
      <c r="K45">
        <f t="shared" si="5"/>
        <v>0</v>
      </c>
      <c r="L45">
        <f t="shared" si="6"/>
        <v>1.0385955134777599E-2</v>
      </c>
      <c r="M45">
        <f t="shared" si="7"/>
        <v>1.69850841453079E-3</v>
      </c>
      <c r="N45">
        <f t="shared" si="8"/>
        <v>1.6073920959612299E-3</v>
      </c>
      <c r="O45">
        <f t="shared" si="9"/>
        <v>1.64121090956561E-3</v>
      </c>
      <c r="P45">
        <f t="shared" si="9"/>
        <v>1.5582168165265899E-3</v>
      </c>
      <c r="Q45">
        <f t="shared" si="10"/>
        <v>-1.5333066554835229E-2</v>
      </c>
      <c r="S45" s="1">
        <f t="shared" si="26"/>
        <v>38292</v>
      </c>
      <c r="T45">
        <f t="shared" si="1"/>
        <v>0</v>
      </c>
      <c r="U45">
        <f t="shared" si="11"/>
        <v>-6.6072334939909459E-3</v>
      </c>
      <c r="V45">
        <f t="shared" si="12"/>
        <v>-2.1057522045508925E-12</v>
      </c>
      <c r="W45">
        <f t="shared" si="13"/>
        <v>-1.8402475928693072E-4</v>
      </c>
      <c r="X45">
        <f t="shared" si="14"/>
        <v>2.0304790670538225E-5</v>
      </c>
      <c r="Y45">
        <f t="shared" si="15"/>
        <v>-2.0735621794037095E-4</v>
      </c>
      <c r="Z45">
        <f t="shared" si="16"/>
        <v>-6.6072334960966981E-3</v>
      </c>
      <c r="AA45">
        <f t="shared" si="17"/>
        <v>-1.8402476139268292E-4</v>
      </c>
      <c r="AC45" s="1"/>
      <c r="AD45" s="1">
        <v>38658</v>
      </c>
      <c r="AE45">
        <f t="shared" si="18"/>
        <v>0</v>
      </c>
      <c r="AF45">
        <f t="shared" si="19"/>
        <v>1.0786806406161318E-4</v>
      </c>
      <c r="AG45">
        <f t="shared" si="20"/>
        <v>2.8849308342318977E-6</v>
      </c>
      <c r="AH45">
        <f t="shared" si="21"/>
        <v>2.5837093501586355E-6</v>
      </c>
      <c r="AI45">
        <f t="shared" si="22"/>
        <v>2.6935732496771772E-6</v>
      </c>
      <c r="AJ45">
        <f t="shared" si="22"/>
        <v>2.4280396473062602E-6</v>
      </c>
      <c r="AK45">
        <f t="shared" si="23"/>
        <v>1.460342592745631E-4</v>
      </c>
      <c r="AL45">
        <f t="shared" si="24"/>
        <v>1.0553421487518018E-5</v>
      </c>
      <c r="AM45">
        <f t="shared" si="25"/>
        <v>2.351029299750067E-4</v>
      </c>
    </row>
    <row r="46" spans="1:39" x14ac:dyDescent="0.25">
      <c r="A46" s="1">
        <v>38693</v>
      </c>
      <c r="B46">
        <f>[1]contrs_1m_adj!A45</f>
        <v>1.00000000000003E-4</v>
      </c>
      <c r="C46">
        <f>[1]contrs_1m_adj!B45</f>
        <v>1.2738915379584799E-4</v>
      </c>
      <c r="D46">
        <f>[1]contrs_1m_adj!C45</f>
        <v>-1.6985084100935499E-5</v>
      </c>
      <c r="E46">
        <f>[1]contrs_1m_adj!D45</f>
        <v>-1.6092162194348201E-5</v>
      </c>
      <c r="F46">
        <f>[1]contrs_1m_adj!E45</f>
        <v>-1.5285887061612299E-5</v>
      </c>
      <c r="G46">
        <f>[1]contrs_1m_adj!F45</f>
        <v>-1.49747242165777E-5</v>
      </c>
      <c r="I46" s="1">
        <f t="shared" si="4"/>
        <v>38687</v>
      </c>
      <c r="J46" s="1">
        <v>38693</v>
      </c>
      <c r="K46">
        <f t="shared" si="5"/>
        <v>-1.00000000000003E-2</v>
      </c>
      <c r="L46">
        <f t="shared" si="6"/>
        <v>-1.2738915379584799E-2</v>
      </c>
      <c r="M46">
        <f t="shared" si="7"/>
        <v>1.6985084100935499E-3</v>
      </c>
      <c r="N46">
        <f t="shared" si="8"/>
        <v>1.60921621943482E-3</v>
      </c>
      <c r="O46">
        <f t="shared" si="9"/>
        <v>1.52858870616123E-3</v>
      </c>
      <c r="P46">
        <f t="shared" si="9"/>
        <v>1.49747242165777E-3</v>
      </c>
      <c r="Q46">
        <f t="shared" si="10"/>
        <v>-2.0973979561051009E-3</v>
      </c>
      <c r="S46" s="1">
        <f t="shared" si="26"/>
        <v>38322</v>
      </c>
      <c r="T46">
        <f t="shared" si="1"/>
        <v>9.9999999999995891E-3</v>
      </c>
      <c r="U46">
        <f t="shared" si="11"/>
        <v>-9.7810662530826726E-4</v>
      </c>
      <c r="V46">
        <f t="shared" si="12"/>
        <v>-1.8253215779140408E-13</v>
      </c>
      <c r="W46">
        <f t="shared" si="13"/>
        <v>2.8283167753320932E-4</v>
      </c>
      <c r="X46">
        <f t="shared" si="14"/>
        <v>-3.1102660346612153E-4</v>
      </c>
      <c r="Y46">
        <f t="shared" si="15"/>
        <v>1.623793868703689E-4</v>
      </c>
      <c r="Z46">
        <f t="shared" si="16"/>
        <v>-9.7810662549079942E-4</v>
      </c>
      <c r="AA46">
        <f t="shared" si="17"/>
        <v>2.8283167735067716E-4</v>
      </c>
      <c r="AC46" s="1"/>
      <c r="AD46" s="1">
        <v>38693</v>
      </c>
      <c r="AE46">
        <f t="shared" si="18"/>
        <v>1.0000000000000601E-4</v>
      </c>
      <c r="AF46">
        <f t="shared" si="19"/>
        <v>1.6227996504822214E-4</v>
      </c>
      <c r="AG46">
        <f t="shared" si="20"/>
        <v>2.8849308191585186E-6</v>
      </c>
      <c r="AH46">
        <f t="shared" si="21"/>
        <v>2.5895768408920947E-6</v>
      </c>
      <c r="AI46">
        <f t="shared" si="22"/>
        <v>2.3365834326036628E-6</v>
      </c>
      <c r="AJ46">
        <f t="shared" si="22"/>
        <v>2.242423653625586E-6</v>
      </c>
      <c r="AK46">
        <f t="shared" si="23"/>
        <v>1.2189058605199097E-4</v>
      </c>
      <c r="AL46">
        <f t="shared" si="24"/>
        <v>9.845819751094833E-6</v>
      </c>
      <c r="AM46">
        <f t="shared" si="25"/>
        <v>4.3990781862738544E-6</v>
      </c>
    </row>
    <row r="47" spans="1:39" x14ac:dyDescent="0.25">
      <c r="A47" s="1">
        <v>38756</v>
      </c>
      <c r="B47">
        <f>[1]contrs_1m_adj!A46</f>
        <v>0</v>
      </c>
      <c r="C47">
        <f>[1]contrs_1m_adj!B46</f>
        <v>-3.7717493413531297E-5</v>
      </c>
      <c r="D47">
        <f>[1]contrs_1m_adj!C46</f>
        <v>-1.6985084137197302E-5</v>
      </c>
      <c r="E47">
        <f>[1]contrs_1m_adj!D46</f>
        <v>-1.59155144092901E-5</v>
      </c>
      <c r="F47">
        <f>[1]contrs_1m_adj!E46</f>
        <v>-1.6887805979380702E-5</v>
      </c>
      <c r="G47">
        <f>[1]contrs_1m_adj!F46</f>
        <v>-1.5659645059084199E-5</v>
      </c>
      <c r="I47" s="1">
        <f t="shared" si="4"/>
        <v>38749</v>
      </c>
      <c r="J47" s="1">
        <v>38756</v>
      </c>
      <c r="K47">
        <f t="shared" si="5"/>
        <v>0</v>
      </c>
      <c r="L47">
        <f t="shared" si="6"/>
        <v>3.7717493413531298E-3</v>
      </c>
      <c r="M47">
        <f t="shared" si="7"/>
        <v>1.6985084137197302E-3</v>
      </c>
      <c r="N47">
        <f t="shared" si="8"/>
        <v>1.59155144092901E-3</v>
      </c>
      <c r="O47">
        <f t="shared" si="9"/>
        <v>1.6887805979380701E-3</v>
      </c>
      <c r="P47">
        <f t="shared" si="9"/>
        <v>1.5659645059084197E-3</v>
      </c>
      <c r="Q47">
        <f t="shared" si="10"/>
        <v>-8.7505897939399394E-3</v>
      </c>
      <c r="S47" s="1">
        <f t="shared" si="26"/>
        <v>38353</v>
      </c>
      <c r="T47" t="e">
        <f t="shared" si="1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0</v>
      </c>
      <c r="AF47">
        <f t="shared" si="19"/>
        <v>1.4226093093997769E-5</v>
      </c>
      <c r="AG47">
        <f t="shared" si="20"/>
        <v>2.8849308314767142E-6</v>
      </c>
      <c r="AH47">
        <f t="shared" si="21"/>
        <v>2.5330359891232079E-6</v>
      </c>
      <c r="AI47">
        <f t="shared" si="22"/>
        <v>2.8519799079720656E-6</v>
      </c>
      <c r="AJ47">
        <f t="shared" si="22"/>
        <v>2.4522448337650011E-6</v>
      </c>
      <c r="AK47">
        <f t="shared" si="23"/>
        <v>2.992371990693477E-5</v>
      </c>
      <c r="AL47">
        <f t="shared" si="24"/>
        <v>1.0760578285217855E-5</v>
      </c>
      <c r="AM47">
        <f t="shared" si="25"/>
        <v>7.6572821741805838E-5</v>
      </c>
    </row>
    <row r="48" spans="1:39" x14ac:dyDescent="0.25">
      <c r="A48" s="1">
        <v>38784</v>
      </c>
      <c r="B48">
        <f>[1]contrs_1m_adj!A47</f>
        <v>0</v>
      </c>
      <c r="C48">
        <f>[1]contrs_1m_adj!B47</f>
        <v>-7.94203322791152E-7</v>
      </c>
      <c r="D48">
        <f>[1]contrs_1m_adj!C47</f>
        <v>-1.6985084117266501E-5</v>
      </c>
      <c r="E48">
        <f>[1]contrs_1m_adj!D47</f>
        <v>-1.4902582976558299E-5</v>
      </c>
      <c r="F48">
        <f>[1]contrs_1m_adj!E47</f>
        <v>-1.7539056070498101E-5</v>
      </c>
      <c r="G48">
        <f>[1]contrs_1m_adj!F47</f>
        <v>-1.48196536352682E-5</v>
      </c>
      <c r="I48" s="1">
        <f t="shared" si="4"/>
        <v>38777</v>
      </c>
      <c r="J48" s="1">
        <v>38784</v>
      </c>
      <c r="K48">
        <f t="shared" si="5"/>
        <v>0</v>
      </c>
      <c r="L48">
        <f t="shared" si="6"/>
        <v>7.9420332279115201E-5</v>
      </c>
      <c r="M48">
        <f t="shared" si="7"/>
        <v>1.6985084117266502E-3</v>
      </c>
      <c r="N48">
        <f t="shared" si="8"/>
        <v>1.4902582976558298E-3</v>
      </c>
      <c r="O48">
        <f t="shared" si="9"/>
        <v>1.75390560704981E-3</v>
      </c>
      <c r="P48">
        <f t="shared" si="9"/>
        <v>1.48196536352682E-3</v>
      </c>
      <c r="Q48">
        <f t="shared" si="10"/>
        <v>-5.0220926487114055E-3</v>
      </c>
      <c r="S48" s="1">
        <f t="shared" si="26"/>
        <v>38384</v>
      </c>
      <c r="T48">
        <f t="shared" si="1"/>
        <v>-1.99999999999999E-2</v>
      </c>
      <c r="U48">
        <f t="shared" si="11"/>
        <v>-2.5105351896935725E-2</v>
      </c>
      <c r="V48">
        <f t="shared" si="12"/>
        <v>-2.0477822996328721E-12</v>
      </c>
      <c r="W48">
        <f t="shared" si="13"/>
        <v>-2.183612635235407E-4</v>
      </c>
      <c r="X48">
        <f t="shared" si="14"/>
        <v>-2.0458222745280163E-4</v>
      </c>
      <c r="Y48">
        <f t="shared" si="15"/>
        <v>-3.7378721040207097E-4</v>
      </c>
      <c r="Z48">
        <f t="shared" si="16"/>
        <v>-2.5105351898983507E-2</v>
      </c>
      <c r="AA48">
        <f t="shared" si="17"/>
        <v>-2.1836126557132299E-4</v>
      </c>
      <c r="AC48" s="1"/>
      <c r="AD48" s="1">
        <v>38784</v>
      </c>
      <c r="AE48">
        <f t="shared" si="18"/>
        <v>0</v>
      </c>
      <c r="AF48">
        <f t="shared" si="19"/>
        <v>6.307589179325068E-9</v>
      </c>
      <c r="AG48">
        <f t="shared" si="20"/>
        <v>2.884930824706188E-6</v>
      </c>
      <c r="AH48">
        <f t="shared" si="21"/>
        <v>2.2208697937320518E-6</v>
      </c>
      <c r="AI48">
        <f t="shared" si="22"/>
        <v>3.0761848784407623E-6</v>
      </c>
      <c r="AJ48">
        <f t="shared" si="22"/>
        <v>2.1962213386931799E-6</v>
      </c>
      <c r="AK48">
        <f t="shared" si="23"/>
        <v>3.1610306187619186E-6</v>
      </c>
      <c r="AL48">
        <f t="shared" si="24"/>
        <v>1.0524599440594943E-5</v>
      </c>
      <c r="AM48">
        <f t="shared" si="25"/>
        <v>2.5221414572241141E-5</v>
      </c>
    </row>
    <row r="49" spans="1:39" x14ac:dyDescent="0.25">
      <c r="A49" s="1">
        <v>38812</v>
      </c>
      <c r="B49">
        <f>[1]contrs_1m_adj!A48</f>
        <v>-1.00000000000003E-4</v>
      </c>
      <c r="C49">
        <f>[1]contrs_1m_adj!B48</f>
        <v>-1.64127264343446E-4</v>
      </c>
      <c r="D49">
        <f>[1]contrs_1m_adj!C48</f>
        <v>-1.6985084148657098E-5</v>
      </c>
      <c r="E49">
        <f>[1]contrs_1m_adj!D48</f>
        <v>-1.47400536952794E-5</v>
      </c>
      <c r="F49">
        <f>[1]contrs_1m_adj!E48</f>
        <v>-1.8763814945962299E-5</v>
      </c>
      <c r="G49">
        <f>[1]contrs_1m_adj!F48</f>
        <v>-1.53106667129191E-5</v>
      </c>
      <c r="I49" s="1">
        <f t="shared" si="4"/>
        <v>38808</v>
      </c>
      <c r="J49" s="1">
        <v>38812</v>
      </c>
      <c r="K49">
        <f t="shared" si="5"/>
        <v>1.00000000000003E-2</v>
      </c>
      <c r="L49">
        <f t="shared" si="6"/>
        <v>1.6412726434344601E-2</v>
      </c>
      <c r="M49">
        <f t="shared" si="7"/>
        <v>1.6985084148657098E-3</v>
      </c>
      <c r="N49">
        <f t="shared" si="8"/>
        <v>1.47400536952794E-3</v>
      </c>
      <c r="O49">
        <f t="shared" si="9"/>
        <v>1.87638149459623E-3</v>
      </c>
      <c r="P49">
        <f t="shared" si="9"/>
        <v>1.5310666712919098E-3</v>
      </c>
      <c r="Q49">
        <f t="shared" si="10"/>
        <v>-1.146162171333418E-2</v>
      </c>
      <c r="S49" s="1">
        <f t="shared" si="26"/>
        <v>38412</v>
      </c>
      <c r="T49">
        <f t="shared" si="1"/>
        <v>7.9999999999999502E-2</v>
      </c>
      <c r="U49">
        <f t="shared" si="11"/>
        <v>3.5251525272941876E-2</v>
      </c>
      <c r="V49">
        <f t="shared" si="12"/>
        <v>4.9374076875607908E-12</v>
      </c>
      <c r="W49">
        <f t="shared" si="13"/>
        <v>2.8656182790468931E-4</v>
      </c>
      <c r="X49">
        <f t="shared" si="14"/>
        <v>-5.4329053863261603E-5</v>
      </c>
      <c r="Y49">
        <f t="shared" si="15"/>
        <v>3.1020694537209912E-4</v>
      </c>
      <c r="Z49">
        <f t="shared" si="16"/>
        <v>3.5251525277879281E-2</v>
      </c>
      <c r="AA49">
        <f t="shared" si="17"/>
        <v>2.86561832842097E-4</v>
      </c>
      <c r="AC49" s="1"/>
      <c r="AD49" s="1">
        <v>38812</v>
      </c>
      <c r="AE49">
        <f t="shared" si="18"/>
        <v>1.0000000000000601E-4</v>
      </c>
      <c r="AF49">
        <f t="shared" si="19"/>
        <v>2.6937758900863403E-4</v>
      </c>
      <c r="AG49">
        <f t="shared" si="20"/>
        <v>2.884930835369626E-6</v>
      </c>
      <c r="AH49">
        <f t="shared" si="21"/>
        <v>2.1726918293971986E-6</v>
      </c>
      <c r="AI49">
        <f t="shared" si="22"/>
        <v>3.5208075132631819E-6</v>
      </c>
      <c r="AJ49">
        <f t="shared" si="22"/>
        <v>2.3441651519408891E-6</v>
      </c>
      <c r="AK49">
        <f t="shared" si="23"/>
        <v>3.2801682776325002E-4</v>
      </c>
      <c r="AL49">
        <f t="shared" si="24"/>
        <v>1.122509213929579E-5</v>
      </c>
      <c r="AM49">
        <f t="shared" si="25"/>
        <v>1.3136877229957353E-4</v>
      </c>
    </row>
    <row r="50" spans="1:39" x14ac:dyDescent="0.25">
      <c r="A50" s="1">
        <v>38840</v>
      </c>
      <c r="B50">
        <f>[1]contrs_1m_adj!A49</f>
        <v>-1.40000000000001E-3</v>
      </c>
      <c r="C50">
        <f>[1]contrs_1m_adj!B49</f>
        <v>-1.1361564898755799E-3</v>
      </c>
      <c r="D50">
        <f>[1]contrs_1m_adj!C49</f>
        <v>-1.6985084163945701E-5</v>
      </c>
      <c r="E50">
        <f>[1]contrs_1m_adj!D49</f>
        <v>-1.9107506702045599E-5</v>
      </c>
      <c r="F50">
        <f>[1]contrs_1m_adj!E49</f>
        <v>-1.7007867029773899E-5</v>
      </c>
      <c r="G50">
        <f>[1]contrs_1m_adj!F49</f>
        <v>-1.9520140755994899E-5</v>
      </c>
      <c r="I50" s="1">
        <f t="shared" si="4"/>
        <v>38838</v>
      </c>
      <c r="J50" s="1">
        <v>38840</v>
      </c>
      <c r="K50">
        <f t="shared" si="5"/>
        <v>0.14000000000000098</v>
      </c>
      <c r="L50">
        <f t="shared" si="6"/>
        <v>0.11361564898755799</v>
      </c>
      <c r="M50">
        <f t="shared" si="7"/>
        <v>1.6985084163945701E-3</v>
      </c>
      <c r="N50">
        <f t="shared" si="8"/>
        <v>1.9107506702045599E-3</v>
      </c>
      <c r="O50">
        <f t="shared" si="9"/>
        <v>1.70078670297739E-3</v>
      </c>
      <c r="P50">
        <f t="shared" si="9"/>
        <v>1.95201407559949E-3</v>
      </c>
      <c r="Q50">
        <f t="shared" si="10"/>
        <v>2.107430522286647E-2</v>
      </c>
      <c r="S50" s="1">
        <f t="shared" si="26"/>
        <v>38443</v>
      </c>
      <c r="T50">
        <f t="shared" si="1"/>
        <v>-7.9999999999999502E-2</v>
      </c>
      <c r="U50">
        <f t="shared" si="11"/>
        <v>-0.11203834637301432</v>
      </c>
      <c r="V50">
        <f t="shared" si="12"/>
        <v>9.8944767309983028E-13</v>
      </c>
      <c r="W50">
        <f t="shared" si="13"/>
        <v>-3.3975236992910647E-5</v>
      </c>
      <c r="X50">
        <f t="shared" si="14"/>
        <v>-4.3221457950034159E-4</v>
      </c>
      <c r="Y50">
        <f t="shared" si="15"/>
        <v>-2.8181751351638086E-4</v>
      </c>
      <c r="Z50">
        <f t="shared" si="16"/>
        <v>-0.11203834637202488</v>
      </c>
      <c r="AA50">
        <f t="shared" si="17"/>
        <v>-3.3975236003462974E-5</v>
      </c>
      <c r="AC50" s="1"/>
      <c r="AD50" s="1">
        <v>38840</v>
      </c>
      <c r="AE50">
        <f t="shared" si="18"/>
        <v>1.9600000000000277E-2</v>
      </c>
      <c r="AF50">
        <f t="shared" si="19"/>
        <v>1.2908515694863988E-2</v>
      </c>
      <c r="AG50">
        <f t="shared" si="20"/>
        <v>2.8849308405631903E-6</v>
      </c>
      <c r="AH50">
        <f t="shared" si="21"/>
        <v>3.6509681236871749E-6</v>
      </c>
      <c r="AI50">
        <f t="shared" si="22"/>
        <v>2.8926754090247007E-6</v>
      </c>
      <c r="AJ50">
        <f t="shared" si="22"/>
        <v>3.8103589513385314E-6</v>
      </c>
      <c r="AK50">
        <f t="shared" si="23"/>
        <v>1.3297354897783548E-2</v>
      </c>
      <c r="AL50">
        <f t="shared" si="24"/>
        <v>1.3043202197889979E-5</v>
      </c>
      <c r="AM50">
        <f t="shared" si="25"/>
        <v>4.44126340626537E-4</v>
      </c>
    </row>
    <row r="51" spans="1:39" x14ac:dyDescent="0.25">
      <c r="A51" s="1">
        <v>38875</v>
      </c>
      <c r="B51">
        <f>[1]contrs_1m_adj!A50</f>
        <v>0</v>
      </c>
      <c r="C51">
        <f>[1]contrs_1m_adj!B50</f>
        <v>1.68773515968078E-6</v>
      </c>
      <c r="D51">
        <f>[1]contrs_1m_adj!C50</f>
        <v>-1.6985084123726201E-5</v>
      </c>
      <c r="E51">
        <f>[1]contrs_1m_adj!D50</f>
        <v>-1.6807274335691002E-5</v>
      </c>
      <c r="F51">
        <f>[1]contrs_1m_adj!E50</f>
        <v>-1.63483398040605E-5</v>
      </c>
      <c r="G51">
        <f>[1]contrs_1m_adj!F50</f>
        <v>-1.64180777617857E-5</v>
      </c>
      <c r="I51" s="1">
        <f t="shared" si="4"/>
        <v>38869</v>
      </c>
      <c r="J51" s="1">
        <v>38875</v>
      </c>
      <c r="K51">
        <f t="shared" si="5"/>
        <v>0</v>
      </c>
      <c r="L51">
        <f t="shared" si="6"/>
        <v>-1.6877351596807799E-4</v>
      </c>
      <c r="M51">
        <f t="shared" si="7"/>
        <v>1.69850841237262E-3</v>
      </c>
      <c r="N51">
        <f t="shared" si="8"/>
        <v>1.6807274335691002E-3</v>
      </c>
      <c r="O51">
        <f t="shared" si="9"/>
        <v>1.63483398040605E-3</v>
      </c>
      <c r="P51">
        <f t="shared" si="9"/>
        <v>1.6418077761785699E-3</v>
      </c>
      <c r="Q51">
        <f t="shared" si="10"/>
        <v>-4.8452963103796922E-3</v>
      </c>
      <c r="S51" s="1">
        <f t="shared" si="26"/>
        <v>38473</v>
      </c>
      <c r="T51">
        <f t="shared" si="1"/>
        <v>-9.9999999999995891E-3</v>
      </c>
      <c r="U51">
        <f t="shared" si="11"/>
        <v>1.5771662419946236E-3</v>
      </c>
      <c r="V51">
        <f t="shared" si="12"/>
        <v>6.1546774621223932E-13</v>
      </c>
      <c r="W51">
        <f t="shared" si="13"/>
        <v>2.0667153777174929E-4</v>
      </c>
      <c r="X51">
        <f t="shared" si="14"/>
        <v>-1.7289415733927165E-4</v>
      </c>
      <c r="Y51">
        <f t="shared" si="15"/>
        <v>1.4903171187130885E-4</v>
      </c>
      <c r="Z51">
        <f t="shared" si="16"/>
        <v>1.5771662426100914E-3</v>
      </c>
      <c r="AA51">
        <f t="shared" si="17"/>
        <v>2.0667153838721704E-4</v>
      </c>
      <c r="AC51" s="1"/>
      <c r="AD51" s="1">
        <v>38875</v>
      </c>
      <c r="AE51">
        <f t="shared" si="18"/>
        <v>0</v>
      </c>
      <c r="AF51">
        <f t="shared" si="19"/>
        <v>2.8484499692227074E-8</v>
      </c>
      <c r="AG51">
        <f t="shared" si="20"/>
        <v>2.8849308269005581E-6</v>
      </c>
      <c r="AH51">
        <f t="shared" si="21"/>
        <v>2.8248447059517744E-6</v>
      </c>
      <c r="AI51">
        <f t="shared" si="22"/>
        <v>2.6726821434902889E-6</v>
      </c>
      <c r="AJ51">
        <f t="shared" si="22"/>
        <v>2.6955327739204212E-6</v>
      </c>
      <c r="AK51">
        <f t="shared" si="23"/>
        <v>2.3400888532778149E-6</v>
      </c>
      <c r="AL51">
        <f t="shared" si="24"/>
        <v>1.0992947489840896E-5</v>
      </c>
      <c r="AM51">
        <f t="shared" si="25"/>
        <v>2.3476896335379058E-5</v>
      </c>
    </row>
    <row r="52" spans="1:39" x14ac:dyDescent="0.25">
      <c r="A52" s="1">
        <v>38903</v>
      </c>
      <c r="B52">
        <f>[1]contrs_1m_adj!A51</f>
        <v>0</v>
      </c>
      <c r="C52">
        <f>[1]contrs_1m_adj!B51</f>
        <v>6.6095219048691807E-5</v>
      </c>
      <c r="D52">
        <f>[1]contrs_1m_adj!C51</f>
        <v>-1.6985084086679599E-5</v>
      </c>
      <c r="E52">
        <f>[1]contrs_1m_adj!D51</f>
        <v>-1.6647282109061401E-5</v>
      </c>
      <c r="F52">
        <f>[1]contrs_1m_adj!E51</f>
        <v>-1.83237243133405E-5</v>
      </c>
      <c r="G52">
        <f>[1]contrs_1m_adj!F51</f>
        <v>-1.7331415117543202E-5</v>
      </c>
      <c r="I52" s="1">
        <f t="shared" si="4"/>
        <v>38899</v>
      </c>
      <c r="J52" s="1">
        <v>38903</v>
      </c>
      <c r="K52">
        <f t="shared" si="5"/>
        <v>0</v>
      </c>
      <c r="L52">
        <f t="shared" si="6"/>
        <v>-6.6095219048691806E-3</v>
      </c>
      <c r="M52">
        <f t="shared" si="7"/>
        <v>1.69850840866796E-3</v>
      </c>
      <c r="N52">
        <f t="shared" si="8"/>
        <v>1.6647282109061401E-3</v>
      </c>
      <c r="O52">
        <f t="shared" si="9"/>
        <v>1.8323724313340502E-3</v>
      </c>
      <c r="P52">
        <f t="shared" si="9"/>
        <v>1.7331415117543202E-3</v>
      </c>
      <c r="Q52">
        <f t="shared" si="10"/>
        <v>1.4139128539610302E-3</v>
      </c>
      <c r="S52" s="1">
        <f t="shared" si="26"/>
        <v>38504</v>
      </c>
      <c r="T52">
        <f t="shared" si="1"/>
        <v>1.00000000000003E-2</v>
      </c>
      <c r="U52">
        <f t="shared" si="11"/>
        <v>-1.1095863457513612E-4</v>
      </c>
      <c r="V52">
        <f t="shared" si="12"/>
        <v>-1.4634623807935343E-12</v>
      </c>
      <c r="W52">
        <f t="shared" si="13"/>
        <v>-8.3346695643000653E-5</v>
      </c>
      <c r="X52">
        <f t="shared" si="14"/>
        <v>1.7108106767631834E-4</v>
      </c>
      <c r="Y52">
        <f t="shared" si="15"/>
        <v>-3.4827966908809824E-6</v>
      </c>
      <c r="Z52">
        <f t="shared" si="16"/>
        <v>-1.109586360385985E-4</v>
      </c>
      <c r="AA52">
        <f t="shared" si="17"/>
        <v>-8.3346697106463034E-5</v>
      </c>
      <c r="AC52" s="1"/>
      <c r="AD52" s="1">
        <v>38903</v>
      </c>
      <c r="AE52">
        <f t="shared" si="18"/>
        <v>0</v>
      </c>
      <c r="AF52">
        <f t="shared" si="19"/>
        <v>4.3685779810945519E-5</v>
      </c>
      <c r="AG52">
        <f t="shared" si="20"/>
        <v>2.8849308143157657E-6</v>
      </c>
      <c r="AH52">
        <f t="shared" si="21"/>
        <v>2.7713200161867579E-6</v>
      </c>
      <c r="AI52">
        <f t="shared" si="22"/>
        <v>3.3575887271130583E-6</v>
      </c>
      <c r="AJ52">
        <f t="shared" si="22"/>
        <v>3.0037794997660505E-6</v>
      </c>
      <c r="AK52">
        <f t="shared" si="23"/>
        <v>2.4118053559870533E-5</v>
      </c>
      <c r="AL52">
        <f t="shared" si="24"/>
        <v>1.2229712901956751E-5</v>
      </c>
      <c r="AM52">
        <f t="shared" si="25"/>
        <v>1.9991495585962253E-6</v>
      </c>
    </row>
    <row r="53" spans="1:39" x14ac:dyDescent="0.25">
      <c r="A53" s="1">
        <v>38931</v>
      </c>
      <c r="B53">
        <f>[1]contrs_1m_adj!A52</f>
        <v>-5.9999999999999604E-4</v>
      </c>
      <c r="C53">
        <f>[1]contrs_1m_adj!B52</f>
        <v>-1.1182853252104E-4</v>
      </c>
      <c r="D53">
        <f>[1]contrs_1m_adj!C52</f>
        <v>-1.6985084136087499E-5</v>
      </c>
      <c r="E53">
        <f>[1]contrs_1m_adj!D52</f>
        <v>-1.86804290330298E-5</v>
      </c>
      <c r="F53">
        <f>[1]contrs_1m_adj!E52</f>
        <v>-1.4903915227848199E-5</v>
      </c>
      <c r="G53">
        <f>[1]contrs_1m_adj!F52</f>
        <v>-1.7837298338661899E-5</v>
      </c>
      <c r="I53" s="1">
        <f t="shared" si="4"/>
        <v>38930</v>
      </c>
      <c r="J53" s="1">
        <v>38931</v>
      </c>
      <c r="K53">
        <f t="shared" si="5"/>
        <v>5.9999999999999602E-2</v>
      </c>
      <c r="L53">
        <f t="shared" si="6"/>
        <v>1.1182853252104E-2</v>
      </c>
      <c r="M53">
        <f t="shared" si="7"/>
        <v>1.6985084136087499E-3</v>
      </c>
      <c r="N53">
        <f t="shared" si="8"/>
        <v>1.86804290330298E-3</v>
      </c>
      <c r="O53">
        <f t="shared" si="9"/>
        <v>1.49039152278482E-3</v>
      </c>
      <c r="P53">
        <f t="shared" si="9"/>
        <v>1.78372983386619E-3</v>
      </c>
      <c r="Q53">
        <f t="shared" si="10"/>
        <v>4.3760203908199041E-2</v>
      </c>
      <c r="S53" s="1">
        <f t="shared" si="26"/>
        <v>38534</v>
      </c>
      <c r="T53">
        <f t="shared" si="1"/>
        <v>0</v>
      </c>
      <c r="U53">
        <f t="shared" si="11"/>
        <v>8.407767630547373E-3</v>
      </c>
      <c r="V53">
        <f t="shared" si="12"/>
        <v>2.3829375972450606E-12</v>
      </c>
      <c r="W53">
        <f t="shared" si="13"/>
        <v>-3.7021209327093066E-4</v>
      </c>
      <c r="X53">
        <f t="shared" si="14"/>
        <v>1.2306150158098534E-5</v>
      </c>
      <c r="Y53">
        <f t="shared" si="15"/>
        <v>-4.3309314615037095E-4</v>
      </c>
      <c r="Z53">
        <f t="shared" si="16"/>
        <v>8.4077676329303106E-3</v>
      </c>
      <c r="AA53">
        <f t="shared" si="17"/>
        <v>-3.7021209088799307E-4</v>
      </c>
      <c r="AC53" s="1"/>
      <c r="AD53" s="1">
        <v>38931</v>
      </c>
      <c r="AE53">
        <f t="shared" si="18"/>
        <v>3.5999999999999522E-3</v>
      </c>
      <c r="AF53">
        <f t="shared" si="19"/>
        <v>1.2505620685809301E-4</v>
      </c>
      <c r="AG53">
        <f t="shared" si="20"/>
        <v>2.8849308310997125E-6</v>
      </c>
      <c r="AH53">
        <f t="shared" si="21"/>
        <v>3.4895842885806269E-6</v>
      </c>
      <c r="AI53">
        <f t="shared" si="22"/>
        <v>2.2212668911888546E-6</v>
      </c>
      <c r="AJ53">
        <f t="shared" si="22"/>
        <v>3.1816921202243059E-6</v>
      </c>
      <c r="AK53">
        <f t="shared" si="23"/>
        <v>1.6592947836289394E-4</v>
      </c>
      <c r="AL53">
        <f t="shared" si="24"/>
        <v>1.127908179433169E-5</v>
      </c>
      <c r="AM53">
        <f t="shared" si="25"/>
        <v>1.9149554460871586E-3</v>
      </c>
    </row>
    <row r="54" spans="1:39" x14ac:dyDescent="0.25">
      <c r="A54" s="1">
        <v>38966</v>
      </c>
      <c r="B54">
        <f>[1]contrs_1m_adj!A53</f>
        <v>0</v>
      </c>
      <c r="C54">
        <f>[1]contrs_1m_adj!B53</f>
        <v>4.5887516650154099E-5</v>
      </c>
      <c r="D54">
        <f>[1]contrs_1m_adj!C53</f>
        <v>-1.6985084106097101E-5</v>
      </c>
      <c r="E54">
        <f>[1]contrs_1m_adj!D53</f>
        <v>-1.7963015794709101E-5</v>
      </c>
      <c r="F54">
        <f>[1]contrs_1m_adj!E53</f>
        <v>-1.73498101725033E-5</v>
      </c>
      <c r="G54">
        <f>[1]contrs_1m_adj!F53</f>
        <v>-1.8351018534879799E-5</v>
      </c>
      <c r="I54" s="1">
        <f t="shared" si="4"/>
        <v>38961</v>
      </c>
      <c r="J54" s="1">
        <v>38966</v>
      </c>
      <c r="K54">
        <f t="shared" si="5"/>
        <v>0</v>
      </c>
      <c r="L54">
        <f t="shared" si="6"/>
        <v>-4.5887516650154102E-3</v>
      </c>
      <c r="M54">
        <f t="shared" si="7"/>
        <v>1.6985084106097101E-3</v>
      </c>
      <c r="N54">
        <f t="shared" si="8"/>
        <v>1.7963015794709102E-3</v>
      </c>
      <c r="O54">
        <f t="shared" si="9"/>
        <v>1.7349810172503299E-3</v>
      </c>
      <c r="P54">
        <f t="shared" si="9"/>
        <v>1.8351018534879799E-3</v>
      </c>
      <c r="Q54">
        <f t="shared" si="10"/>
        <v>-6.4103934231553978E-4</v>
      </c>
      <c r="S54" s="1">
        <f t="shared" si="26"/>
        <v>38565</v>
      </c>
      <c r="T54">
        <f t="shared" si="1"/>
        <v>0</v>
      </c>
      <c r="U54">
        <f t="shared" si="11"/>
        <v>-5.1376311676599659E-3</v>
      </c>
      <c r="V54">
        <f t="shared" si="12"/>
        <v>-1.8388222802062648E-12</v>
      </c>
      <c r="W54">
        <f t="shared" si="13"/>
        <v>7.4232714098369226E-5</v>
      </c>
      <c r="X54">
        <f t="shared" si="14"/>
        <v>-2.7549785524371654E-5</v>
      </c>
      <c r="Y54">
        <f t="shared" si="15"/>
        <v>7.282998846350891E-5</v>
      </c>
      <c r="Z54">
        <f t="shared" si="16"/>
        <v>-5.1376311694987884E-3</v>
      </c>
      <c r="AA54">
        <f t="shared" si="17"/>
        <v>7.4232712259546946E-5</v>
      </c>
      <c r="AC54" s="1"/>
      <c r="AD54" s="1">
        <v>38966</v>
      </c>
      <c r="AE54">
        <f t="shared" si="18"/>
        <v>0</v>
      </c>
      <c r="AF54">
        <f t="shared" si="19"/>
        <v>2.1056641843181698E-5</v>
      </c>
      <c r="AG54">
        <f t="shared" si="20"/>
        <v>2.8849308209119238E-6</v>
      </c>
      <c r="AH54">
        <f t="shared" si="21"/>
        <v>3.2266993644096867E-6</v>
      </c>
      <c r="AI54">
        <f t="shared" si="22"/>
        <v>3.0101591302189895E-6</v>
      </c>
      <c r="AJ54">
        <f t="shared" si="22"/>
        <v>3.3675988126750193E-6</v>
      </c>
      <c r="AK54">
        <f t="shared" si="23"/>
        <v>8.3535060696376536E-6</v>
      </c>
      <c r="AL54">
        <f t="shared" si="24"/>
        <v>1.2469956777906306E-5</v>
      </c>
      <c r="AM54">
        <f t="shared" si="25"/>
        <v>4.1093143839633981E-7</v>
      </c>
    </row>
    <row r="55" spans="1:39" x14ac:dyDescent="0.25">
      <c r="A55" s="1">
        <v>38994</v>
      </c>
      <c r="B55">
        <f>[1]contrs_1m_adj!A54</f>
        <v>0</v>
      </c>
      <c r="C55">
        <f>[1]contrs_1m_adj!B54</f>
        <v>-7.7755416306460693E-6</v>
      </c>
      <c r="D55">
        <f>[1]contrs_1m_adj!C54</f>
        <v>-1.6985084123527301E-5</v>
      </c>
      <c r="E55">
        <f>[1]contrs_1m_adj!D54</f>
        <v>-1.3648307841612601E-5</v>
      </c>
      <c r="F55">
        <f>[1]contrs_1m_adj!E54</f>
        <v>-1.6684044508134E-5</v>
      </c>
      <c r="G55">
        <f>[1]contrs_1m_adj!F54</f>
        <v>-1.28514272377995E-5</v>
      </c>
      <c r="I55" s="1">
        <f t="shared" si="4"/>
        <v>38991</v>
      </c>
      <c r="J55" s="1">
        <v>38994</v>
      </c>
      <c r="K55">
        <f t="shared" si="5"/>
        <v>0</v>
      </c>
      <c r="L55">
        <f t="shared" si="6"/>
        <v>7.7755416306460692E-4</v>
      </c>
      <c r="M55">
        <f t="shared" si="7"/>
        <v>1.6985084123527301E-3</v>
      </c>
      <c r="N55">
        <f t="shared" si="8"/>
        <v>1.3648307841612601E-3</v>
      </c>
      <c r="O55">
        <f t="shared" si="9"/>
        <v>1.6684044508133999E-3</v>
      </c>
      <c r="P55">
        <f t="shared" si="9"/>
        <v>1.28514272377995E-3</v>
      </c>
      <c r="Q55">
        <f t="shared" si="10"/>
        <v>-5.5092978103919972E-3</v>
      </c>
      <c r="S55" s="1">
        <f t="shared" si="26"/>
        <v>38596</v>
      </c>
      <c r="T55">
        <f t="shared" si="1"/>
        <v>0</v>
      </c>
      <c r="U55">
        <f t="shared" si="11"/>
        <v>2.664902870121394E-3</v>
      </c>
      <c r="V55">
        <f t="shared" si="12"/>
        <v>3.6058786165305001E-13</v>
      </c>
      <c r="W55">
        <f t="shared" si="13"/>
        <v>2.3488973090937931E-4</v>
      </c>
      <c r="X55">
        <f t="shared" si="14"/>
        <v>-5.3159623366901606E-5</v>
      </c>
      <c r="Y55">
        <f t="shared" si="15"/>
        <v>2.4945204179906925E-4</v>
      </c>
      <c r="Z55">
        <f t="shared" si="16"/>
        <v>2.6649028704819819E-3</v>
      </c>
      <c r="AA55">
        <f t="shared" si="17"/>
        <v>2.3488973126996717E-4</v>
      </c>
      <c r="AC55" s="1"/>
      <c r="AD55" s="1">
        <v>38994</v>
      </c>
      <c r="AE55">
        <f t="shared" si="18"/>
        <v>0</v>
      </c>
      <c r="AF55">
        <f t="shared" si="19"/>
        <v>6.0459047649910132E-7</v>
      </c>
      <c r="AG55">
        <f t="shared" si="20"/>
        <v>2.884930826832992E-6</v>
      </c>
      <c r="AH55">
        <f t="shared" si="21"/>
        <v>1.86276306939424E-6</v>
      </c>
      <c r="AI55">
        <f t="shared" si="22"/>
        <v>2.7835734114939626E-6</v>
      </c>
      <c r="AJ55">
        <f t="shared" si="22"/>
        <v>1.651591820484549E-6</v>
      </c>
      <c r="AK55">
        <f t="shared" si="23"/>
        <v>6.1308858773823366E-6</v>
      </c>
      <c r="AL55">
        <f t="shared" si="24"/>
        <v>9.2005159906917803E-6</v>
      </c>
      <c r="AM55">
        <f t="shared" si="25"/>
        <v>3.0352362363590055E-5</v>
      </c>
    </row>
    <row r="56" spans="1:39" x14ac:dyDescent="0.25">
      <c r="A56" s="1">
        <v>39029</v>
      </c>
      <c r="B56">
        <f>[1]contrs_1m_adj!A55</f>
        <v>-5.9999999999999604E-4</v>
      </c>
      <c r="C56">
        <f>[1]contrs_1m_adj!B55</f>
        <v>-2.4291164062962E-4</v>
      </c>
      <c r="D56">
        <f>[1]contrs_1m_adj!C55</f>
        <v>-1.6985084191232999E-5</v>
      </c>
      <c r="E56">
        <f>[1]contrs_1m_adj!D55</f>
        <v>-1.70595658733919E-5</v>
      </c>
      <c r="F56">
        <f>[1]contrs_1m_adj!E55</f>
        <v>-1.6530218196926499E-5</v>
      </c>
      <c r="G56">
        <f>[1]contrs_1m_adj!F55</f>
        <v>-1.6819505738821599E-5</v>
      </c>
      <c r="I56" s="1">
        <f t="shared" si="4"/>
        <v>39022</v>
      </c>
      <c r="J56" s="1">
        <v>39029</v>
      </c>
      <c r="K56">
        <f t="shared" si="5"/>
        <v>5.9999999999999602E-2</v>
      </c>
      <c r="L56">
        <f t="shared" si="6"/>
        <v>2.4291164062962001E-2</v>
      </c>
      <c r="M56">
        <f t="shared" si="7"/>
        <v>1.6985084191232999E-3</v>
      </c>
      <c r="N56">
        <f t="shared" si="8"/>
        <v>1.7059565873391901E-3</v>
      </c>
      <c r="O56">
        <f t="shared" si="9"/>
        <v>1.6530218196926499E-3</v>
      </c>
      <c r="P56">
        <f t="shared" si="9"/>
        <v>1.6819505738821599E-3</v>
      </c>
      <c r="Q56">
        <f t="shared" si="10"/>
        <v>3.0651349110882457E-2</v>
      </c>
      <c r="S56" s="1">
        <f t="shared" si="26"/>
        <v>38626</v>
      </c>
      <c r="T56">
        <f t="shared" si="1"/>
        <v>0</v>
      </c>
      <c r="U56">
        <f t="shared" si="11"/>
        <v>-6.9527284069336066E-3</v>
      </c>
      <c r="V56">
        <f t="shared" si="12"/>
        <v>-3.7919923277784928E-12</v>
      </c>
      <c r="W56">
        <f t="shared" si="13"/>
        <v>-2.3642743652887077E-4</v>
      </c>
      <c r="X56">
        <f t="shared" si="14"/>
        <v>-1.1453439830803164E-4</v>
      </c>
      <c r="Y56">
        <f t="shared" si="15"/>
        <v>-3.44955532432741E-4</v>
      </c>
      <c r="Z56">
        <f t="shared" si="16"/>
        <v>-6.9527284107255994E-3</v>
      </c>
      <c r="AA56">
        <f t="shared" si="17"/>
        <v>-2.364274403208631E-4</v>
      </c>
      <c r="AC56" s="1"/>
      <c r="AD56" s="1">
        <v>39029</v>
      </c>
      <c r="AE56">
        <f t="shared" si="18"/>
        <v>3.5999999999999522E-3</v>
      </c>
      <c r="AF56">
        <f t="shared" si="19"/>
        <v>5.9006065153373657E-4</v>
      </c>
      <c r="AG56">
        <f t="shared" si="20"/>
        <v>2.8849308498327313E-6</v>
      </c>
      <c r="AH56">
        <f t="shared" si="21"/>
        <v>2.9102878778859756E-6</v>
      </c>
      <c r="AI56">
        <f t="shared" si="22"/>
        <v>2.7324811363799996E-6</v>
      </c>
      <c r="AJ56">
        <f t="shared" si="22"/>
        <v>2.8289577329825268E-6</v>
      </c>
      <c r="AK56">
        <f t="shared" si="23"/>
        <v>6.7546307572606188E-4</v>
      </c>
      <c r="AL56">
        <f t="shared" si="24"/>
        <v>1.1282735938906158E-5</v>
      </c>
      <c r="AM56">
        <f t="shared" si="25"/>
        <v>9.3950520231719477E-4</v>
      </c>
    </row>
    <row r="57" spans="1:39" x14ac:dyDescent="0.25">
      <c r="A57" s="1">
        <v>39057</v>
      </c>
      <c r="B57">
        <f>[1]contrs_1m_adj!A56</f>
        <v>0</v>
      </c>
      <c r="C57">
        <f>[1]contrs_1m_adj!B56</f>
        <v>-3.0054325746778799E-6</v>
      </c>
      <c r="D57">
        <f>[1]contrs_1m_adj!C56</f>
        <v>-1.6985084123247401E-5</v>
      </c>
      <c r="E57">
        <f>[1]contrs_1m_adj!D56</f>
        <v>-1.6354307054102599E-5</v>
      </c>
      <c r="F57">
        <f>[1]contrs_1m_adj!E56</f>
        <v>-1.68297630266882E-5</v>
      </c>
      <c r="G57">
        <f>[1]contrs_1m_adj!F56</f>
        <v>-1.6148691546662202E-5</v>
      </c>
      <c r="I57" s="1">
        <f t="shared" si="4"/>
        <v>39052</v>
      </c>
      <c r="J57" s="1">
        <v>39057</v>
      </c>
      <c r="K57">
        <f t="shared" si="5"/>
        <v>0</v>
      </c>
      <c r="L57">
        <f t="shared" si="6"/>
        <v>3.0054325746778799E-4</v>
      </c>
      <c r="M57">
        <f t="shared" si="7"/>
        <v>1.6985084123247402E-3</v>
      </c>
      <c r="N57">
        <f t="shared" si="8"/>
        <v>1.6354307054102599E-3</v>
      </c>
      <c r="O57">
        <f t="shared" si="9"/>
        <v>1.68297630266882E-3</v>
      </c>
      <c r="P57">
        <f t="shared" si="9"/>
        <v>1.61486915466622E-3</v>
      </c>
      <c r="Q57">
        <f t="shared" si="10"/>
        <v>-5.3174586778716084E-3</v>
      </c>
      <c r="S57" s="1">
        <f t="shared" si="26"/>
        <v>38657</v>
      </c>
      <c r="T57">
        <f t="shared" si="1"/>
        <v>0</v>
      </c>
      <c r="U57">
        <f t="shared" si="11"/>
        <v>8.6874467214912727E-3</v>
      </c>
      <c r="V57">
        <f t="shared" si="12"/>
        <v>1.244447687259731E-12</v>
      </c>
      <c r="W57">
        <f t="shared" si="13"/>
        <v>-9.1116317325110876E-5</v>
      </c>
      <c r="X57">
        <f t="shared" si="14"/>
        <v>-5.7297503720731566E-5</v>
      </c>
      <c r="Y57">
        <f t="shared" si="15"/>
        <v>-1.4029159675975106E-4</v>
      </c>
      <c r="Z57">
        <f t="shared" si="16"/>
        <v>8.6874467227357199E-3</v>
      </c>
      <c r="AA57">
        <f t="shared" si="17"/>
        <v>-9.1116316080663189E-5</v>
      </c>
      <c r="AC57" s="1"/>
      <c r="AD57" s="1">
        <v>39057</v>
      </c>
      <c r="AE57">
        <f t="shared" si="18"/>
        <v>0</v>
      </c>
      <c r="AF57">
        <f t="shared" si="19"/>
        <v>9.0326249609349097E-8</v>
      </c>
      <c r="AG57">
        <f t="shared" si="20"/>
        <v>2.8849308267379096E-6</v>
      </c>
      <c r="AH57">
        <f t="shared" si="21"/>
        <v>2.6746335921987005E-6</v>
      </c>
      <c r="AI57">
        <f t="shared" si="22"/>
        <v>2.8324092353448118E-6</v>
      </c>
      <c r="AJ57">
        <f t="shared" si="22"/>
        <v>2.6078023866923921E-6</v>
      </c>
      <c r="AK57">
        <f t="shared" si="23"/>
        <v>3.9962075785002951E-6</v>
      </c>
      <c r="AL57">
        <f t="shared" si="24"/>
        <v>1.101182507126835E-5</v>
      </c>
      <c r="AM57">
        <f t="shared" si="25"/>
        <v>2.8275366790872075E-5</v>
      </c>
    </row>
    <row r="58" spans="1:39" x14ac:dyDescent="0.25">
      <c r="A58" s="1">
        <v>39120</v>
      </c>
      <c r="B58">
        <f>[1]contrs_1m_adj!A57</f>
        <v>9.9999999999995898E-5</v>
      </c>
      <c r="C58">
        <f>[1]contrs_1m_adj!B57</f>
        <v>5.6494394795354203E-5</v>
      </c>
      <c r="D58">
        <f>[1]contrs_1m_adj!C57</f>
        <v>-1.6985084105719301E-5</v>
      </c>
      <c r="E58">
        <f>[1]contrs_1m_adj!D57</f>
        <v>-1.84868180273686E-5</v>
      </c>
      <c r="F58">
        <f>[1]contrs_1m_adj!E57</f>
        <v>-1.6738560394788999E-5</v>
      </c>
      <c r="G58">
        <f>[1]contrs_1m_adj!F57</f>
        <v>-1.8632063641526901E-5</v>
      </c>
      <c r="I58" s="1">
        <f t="shared" si="4"/>
        <v>39114</v>
      </c>
      <c r="J58" s="1">
        <v>39120</v>
      </c>
      <c r="K58">
        <f t="shared" si="5"/>
        <v>-9.9999999999995891E-3</v>
      </c>
      <c r="L58">
        <f t="shared" si="6"/>
        <v>-5.6494394795354201E-3</v>
      </c>
      <c r="M58">
        <f t="shared" si="7"/>
        <v>1.69850841057193E-3</v>
      </c>
      <c r="N58">
        <f t="shared" si="8"/>
        <v>1.8486818027368601E-3</v>
      </c>
      <c r="O58">
        <f t="shared" si="9"/>
        <v>1.6738560394788998E-3</v>
      </c>
      <c r="P58">
        <f t="shared" si="9"/>
        <v>1.8632063641526901E-3</v>
      </c>
      <c r="Q58">
        <f t="shared" si="10"/>
        <v>-9.5716067732518582E-3</v>
      </c>
      <c r="S58" s="1">
        <f t="shared" si="26"/>
        <v>38687</v>
      </c>
      <c r="T58">
        <f t="shared" si="1"/>
        <v>-1.00000000000003E-2</v>
      </c>
      <c r="U58">
        <f t="shared" si="11"/>
        <v>-1.4437423792871126E-2</v>
      </c>
      <c r="V58">
        <f t="shared" si="12"/>
        <v>-3.192792384643095E-12</v>
      </c>
      <c r="W58">
        <f t="shared" si="13"/>
        <v>-8.9292193851520704E-5</v>
      </c>
      <c r="X58">
        <f t="shared" si="14"/>
        <v>-1.6991970712511165E-4</v>
      </c>
      <c r="Y58">
        <f t="shared" si="15"/>
        <v>-2.0103599162857094E-4</v>
      </c>
      <c r="Z58">
        <f t="shared" si="16"/>
        <v>-1.4437423796063917E-2</v>
      </c>
      <c r="AA58">
        <f t="shared" si="17"/>
        <v>-8.9292197044313088E-5</v>
      </c>
      <c r="AC58" s="1"/>
      <c r="AD58" s="1">
        <v>39120</v>
      </c>
      <c r="AE58">
        <f t="shared" si="18"/>
        <v>9.9999999999991778E-5</v>
      </c>
      <c r="AF58">
        <f t="shared" si="19"/>
        <v>3.1916166432933438E-5</v>
      </c>
      <c r="AG58">
        <f t="shared" si="20"/>
        <v>2.8849308207835839E-6</v>
      </c>
      <c r="AH58">
        <f t="shared" si="21"/>
        <v>3.4176244077704068E-6</v>
      </c>
      <c r="AI58">
        <f t="shared" si="22"/>
        <v>2.8017940408999882E-6</v>
      </c>
      <c r="AJ58">
        <f t="shared" si="22"/>
        <v>3.4715379554190868E-6</v>
      </c>
      <c r="AK58">
        <f t="shared" si="23"/>
        <v>1.5609856311700983E-5</v>
      </c>
      <c r="AL58">
        <f t="shared" si="24"/>
        <v>1.2408272849842062E-5</v>
      </c>
      <c r="AM58">
        <f t="shared" si="25"/>
        <v>9.1615656221760846E-5</v>
      </c>
    </row>
    <row r="59" spans="1:39" x14ac:dyDescent="0.25">
      <c r="A59" s="1">
        <v>39148</v>
      </c>
      <c r="B59">
        <f>[1]contrs_1m_adj!A58</f>
        <v>0</v>
      </c>
      <c r="C59">
        <f>[1]contrs_1m_adj!B58</f>
        <v>-2.0417158747180299E-5</v>
      </c>
      <c r="D59">
        <f>[1]contrs_1m_adj!C58</f>
        <v>-1.6985084124699198E-5</v>
      </c>
      <c r="E59">
        <f>[1]contrs_1m_adj!D58</f>
        <v>-1.59906590179889E-5</v>
      </c>
      <c r="F59">
        <f>[1]contrs_1m_adj!E58</f>
        <v>-1.7336696346507699E-5</v>
      </c>
      <c r="G59">
        <f>[1]contrs_1m_adj!F58</f>
        <v>-1.5999704395279702E-5</v>
      </c>
      <c r="I59" s="1">
        <f t="shared" si="4"/>
        <v>39142</v>
      </c>
      <c r="J59" s="1">
        <v>39148</v>
      </c>
      <c r="K59">
        <f t="shared" si="5"/>
        <v>0</v>
      </c>
      <c r="L59">
        <f t="shared" si="6"/>
        <v>2.0417158747180297E-3</v>
      </c>
      <c r="M59">
        <f t="shared" si="7"/>
        <v>1.6985084124699198E-3</v>
      </c>
      <c r="N59">
        <f t="shared" si="8"/>
        <v>1.5990659017988899E-3</v>
      </c>
      <c r="O59">
        <f t="shared" si="9"/>
        <v>1.7336696346507698E-3</v>
      </c>
      <c r="P59">
        <f t="shared" si="9"/>
        <v>1.59997043952797E-3</v>
      </c>
      <c r="Q59">
        <f t="shared" si="10"/>
        <v>-7.0729598236376088E-3</v>
      </c>
      <c r="S59" s="1">
        <f t="shared" si="26"/>
        <v>38718</v>
      </c>
      <c r="T59" t="e">
        <f t="shared" si="1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0</v>
      </c>
      <c r="AF59">
        <f t="shared" si="19"/>
        <v>4.1686037130756091E-6</v>
      </c>
      <c r="AG59">
        <f t="shared" si="20"/>
        <v>2.8849308272310873E-6</v>
      </c>
      <c r="AH59">
        <f t="shared" si="21"/>
        <v>2.5570117582958969E-6</v>
      </c>
      <c r="AI59">
        <f t="shared" si="22"/>
        <v>3.0056104021101337E-6</v>
      </c>
      <c r="AJ59">
        <f t="shared" si="22"/>
        <v>2.5599054073633255E-6</v>
      </c>
      <c r="AK59">
        <f t="shared" si="23"/>
        <v>1.3989277718470605E-5</v>
      </c>
      <c r="AL59">
        <f t="shared" si="24"/>
        <v>1.1107126155914402E-5</v>
      </c>
      <c r="AM59">
        <f t="shared" si="25"/>
        <v>5.0026760666791753E-5</v>
      </c>
    </row>
    <row r="60" spans="1:39" x14ac:dyDescent="0.25">
      <c r="A60" s="1">
        <v>39176</v>
      </c>
      <c r="B60">
        <f>[1]contrs_1m_adj!A59</f>
        <v>7.9999999999999505E-4</v>
      </c>
      <c r="C60">
        <f>[1]contrs_1m_adj!B59</f>
        <v>1.01756339760042E-3</v>
      </c>
      <c r="D60">
        <f>[1]contrs_1m_adj!C59</f>
        <v>-1.6985084098006199E-5</v>
      </c>
      <c r="E60">
        <f>[1]contrs_1m_adj!D59</f>
        <v>-1.35911767743426E-5</v>
      </c>
      <c r="F60">
        <f>[1]contrs_1m_adj!E59</f>
        <v>-1.47673476610462E-5</v>
      </c>
      <c r="G60">
        <f>[1]contrs_1m_adj!F59</f>
        <v>-1.17128398664455E-5</v>
      </c>
      <c r="I60" s="1">
        <f t="shared" si="4"/>
        <v>39173</v>
      </c>
      <c r="J60" s="1">
        <v>39176</v>
      </c>
      <c r="K60">
        <f t="shared" si="5"/>
        <v>-7.9999999999999502E-2</v>
      </c>
      <c r="L60">
        <f t="shared" si="6"/>
        <v>-0.101756339760042</v>
      </c>
      <c r="M60">
        <f t="shared" si="7"/>
        <v>1.6985084098006199E-3</v>
      </c>
      <c r="N60">
        <f t="shared" si="8"/>
        <v>1.3591176774342599E-3</v>
      </c>
      <c r="O60">
        <f t="shared" si="9"/>
        <v>1.47673476610462E-3</v>
      </c>
      <c r="P60">
        <f t="shared" si="9"/>
        <v>1.1712839866445499E-3</v>
      </c>
      <c r="Q60">
        <f t="shared" si="10"/>
        <v>1.7221978906703E-2</v>
      </c>
      <c r="S60" s="1">
        <f t="shared" si="26"/>
        <v>38749</v>
      </c>
      <c r="T60">
        <f t="shared" si="1"/>
        <v>0</v>
      </c>
      <c r="U60">
        <f t="shared" si="11"/>
        <v>2.0732409280668036E-3</v>
      </c>
      <c r="V60">
        <f t="shared" si="12"/>
        <v>4.3338791756719619E-13</v>
      </c>
      <c r="W60">
        <f t="shared" si="13"/>
        <v>-1.0695697235733079E-4</v>
      </c>
      <c r="X60">
        <f t="shared" si="14"/>
        <v>-9.727815348271494E-6</v>
      </c>
      <c r="Y60">
        <f t="shared" si="15"/>
        <v>-1.3254390737792122E-4</v>
      </c>
      <c r="Z60">
        <f t="shared" si="16"/>
        <v>2.0732409285001913E-3</v>
      </c>
      <c r="AA60">
        <f t="shared" si="17"/>
        <v>-1.0695697192394287E-4</v>
      </c>
      <c r="AC60" s="1"/>
      <c r="AD60" s="1">
        <v>39176</v>
      </c>
      <c r="AE60">
        <f t="shared" si="18"/>
        <v>6.3999999999999205E-3</v>
      </c>
      <c r="AF60">
        <f t="shared" si="19"/>
        <v>1.0354352681361105E-2</v>
      </c>
      <c r="AG60">
        <f t="shared" si="20"/>
        <v>2.8849308181634307E-6</v>
      </c>
      <c r="AH60">
        <f t="shared" si="21"/>
        <v>1.8472008611142971E-6</v>
      </c>
      <c r="AI60">
        <f t="shared" si="22"/>
        <v>2.1807455694220669E-6</v>
      </c>
      <c r="AJ60">
        <f t="shared" si="22"/>
        <v>1.3719061773699501E-6</v>
      </c>
      <c r="AK60">
        <f t="shared" si="23"/>
        <v>1.0011569614513346E-2</v>
      </c>
      <c r="AL60">
        <f t="shared" si="24"/>
        <v>8.0420590815254355E-6</v>
      </c>
      <c r="AM60">
        <f t="shared" si="25"/>
        <v>2.9659655746292304E-4</v>
      </c>
    </row>
    <row r="61" spans="1:39" x14ac:dyDescent="0.25">
      <c r="A61" s="1">
        <v>39204</v>
      </c>
      <c r="B61">
        <f>[1]contrs_1m_adj!A60</f>
        <v>1.00000000000003E-4</v>
      </c>
      <c r="C61">
        <f>[1]contrs_1m_adj!B60</f>
        <v>3.27022311909502E-5</v>
      </c>
      <c r="D61">
        <f>[1]contrs_1m_adj!C60</f>
        <v>-1.6985084113979498E-5</v>
      </c>
      <c r="E61">
        <f>[1]contrs_1m_adj!D60</f>
        <v>-1.42941368649112E-5</v>
      </c>
      <c r="F61">
        <f>[1]contrs_1m_adj!E60</f>
        <v>-1.8514406609126E-5</v>
      </c>
      <c r="G61">
        <f>[1]contrs_1m_adj!F60</f>
        <v>-1.46414074311398E-5</v>
      </c>
      <c r="I61" s="1">
        <f t="shared" si="4"/>
        <v>39203</v>
      </c>
      <c r="J61" s="1">
        <v>39204</v>
      </c>
      <c r="K61">
        <f t="shared" si="5"/>
        <v>-1.00000000000003E-2</v>
      </c>
      <c r="L61">
        <f t="shared" si="6"/>
        <v>-3.2702231190950199E-3</v>
      </c>
      <c r="M61">
        <f t="shared" si="7"/>
        <v>1.6985084113979498E-3</v>
      </c>
      <c r="N61">
        <f t="shared" si="8"/>
        <v>1.4294136864911201E-3</v>
      </c>
      <c r="O61">
        <f t="shared" si="9"/>
        <v>1.8514406609126E-3</v>
      </c>
      <c r="P61">
        <f t="shared" si="9"/>
        <v>1.4641407431139799E-3</v>
      </c>
      <c r="Q61">
        <f t="shared" si="10"/>
        <v>-1.1709139639706951E-2</v>
      </c>
      <c r="S61" s="1">
        <f t="shared" si="26"/>
        <v>38777</v>
      </c>
      <c r="T61">
        <f t="shared" si="1"/>
        <v>0</v>
      </c>
      <c r="U61">
        <f t="shared" si="11"/>
        <v>-1.619088081007211E-3</v>
      </c>
      <c r="V61">
        <f t="shared" si="12"/>
        <v>-1.5596920456550922E-12</v>
      </c>
      <c r="W61">
        <f t="shared" si="13"/>
        <v>-2.0825011563051091E-4</v>
      </c>
      <c r="X61">
        <f t="shared" si="14"/>
        <v>5.5397193763468376E-5</v>
      </c>
      <c r="Y61">
        <f t="shared" si="15"/>
        <v>-2.1654304975952097E-4</v>
      </c>
      <c r="Z61">
        <f t="shared" si="16"/>
        <v>-1.619088082566903E-3</v>
      </c>
      <c r="AA61">
        <f t="shared" si="17"/>
        <v>-2.0825011719020296E-4</v>
      </c>
      <c r="AC61" s="1"/>
      <c r="AD61" s="1">
        <v>39204</v>
      </c>
      <c r="AE61">
        <f t="shared" si="18"/>
        <v>1.0000000000000601E-4</v>
      </c>
      <c r="AF61">
        <f t="shared" si="19"/>
        <v>1.0694359248663561E-5</v>
      </c>
      <c r="AG61">
        <f t="shared" si="20"/>
        <v>2.8849308235895872E-6</v>
      </c>
      <c r="AH61">
        <f t="shared" si="21"/>
        <v>2.043223487128134E-6</v>
      </c>
      <c r="AI61">
        <f t="shared" si="22"/>
        <v>3.4278325208804851E-6</v>
      </c>
      <c r="AJ61">
        <f t="shared" si="22"/>
        <v>2.1437081156463575E-6</v>
      </c>
      <c r="AK61">
        <f t="shared" si="23"/>
        <v>2.4702871223912864E-6</v>
      </c>
      <c r="AL61">
        <f t="shared" si="24"/>
        <v>1.076400524887789E-5</v>
      </c>
      <c r="AM61">
        <f t="shared" si="25"/>
        <v>1.3710395110215663E-4</v>
      </c>
    </row>
    <row r="62" spans="1:39" x14ac:dyDescent="0.25">
      <c r="A62" s="1">
        <v>39239</v>
      </c>
      <c r="B62">
        <f>[1]contrs_1m_adj!A61</f>
        <v>0</v>
      </c>
      <c r="C62">
        <f>[1]contrs_1m_adj!B61</f>
        <v>5.9839695149703399E-5</v>
      </c>
      <c r="D62">
        <f>[1]contrs_1m_adj!C61</f>
        <v>-1.698508410989E-5</v>
      </c>
      <c r="E62">
        <f>[1]contrs_1m_adj!D61</f>
        <v>-1.54415159596862E-5</v>
      </c>
      <c r="F62">
        <f>[1]contrs_1m_adj!E61</f>
        <v>-1.52518925025046E-5</v>
      </c>
      <c r="G62">
        <f>[1]contrs_1m_adj!F61</f>
        <v>-1.4182493303634201E-5</v>
      </c>
      <c r="I62" s="1">
        <f t="shared" si="4"/>
        <v>39234</v>
      </c>
      <c r="J62" s="1">
        <v>39239</v>
      </c>
      <c r="K62">
        <f t="shared" si="5"/>
        <v>0</v>
      </c>
      <c r="L62">
        <f t="shared" si="6"/>
        <v>-5.9839695149703402E-3</v>
      </c>
      <c r="M62">
        <f t="shared" si="7"/>
        <v>1.698508410989E-3</v>
      </c>
      <c r="N62">
        <f t="shared" si="8"/>
        <v>1.5441515959686201E-3</v>
      </c>
      <c r="O62">
        <f t="shared" si="9"/>
        <v>1.52518925025046E-3</v>
      </c>
      <c r="P62">
        <f t="shared" si="9"/>
        <v>1.4182493303634201E-3</v>
      </c>
      <c r="Q62">
        <f t="shared" si="10"/>
        <v>1.2161202577622599E-3</v>
      </c>
      <c r="S62" s="1">
        <f t="shared" si="26"/>
        <v>38808</v>
      </c>
      <c r="T62">
        <f t="shared" si="1"/>
        <v>1.00000000000003E-2</v>
      </c>
      <c r="U62">
        <f t="shared" si="11"/>
        <v>1.4714218021058274E-2</v>
      </c>
      <c r="V62">
        <f t="shared" si="12"/>
        <v>1.5793674961600557E-12</v>
      </c>
      <c r="W62">
        <f t="shared" si="13"/>
        <v>-2.2450304375840079E-4</v>
      </c>
      <c r="X62">
        <f t="shared" si="14"/>
        <v>1.7787308130988834E-4</v>
      </c>
      <c r="Y62">
        <f t="shared" si="15"/>
        <v>-1.6744174199443112E-4</v>
      </c>
      <c r="Z62">
        <f t="shared" si="16"/>
        <v>1.4714218022637641E-2</v>
      </c>
      <c r="AA62">
        <f t="shared" si="17"/>
        <v>-2.245030421790333E-4</v>
      </c>
      <c r="AC62" s="1"/>
      <c r="AD62" s="1">
        <v>39239</v>
      </c>
      <c r="AE62">
        <f t="shared" si="18"/>
        <v>0</v>
      </c>
      <c r="AF62">
        <f t="shared" si="19"/>
        <v>3.5807891156094371E-5</v>
      </c>
      <c r="AG62">
        <f t="shared" si="20"/>
        <v>2.8849308222003778E-6</v>
      </c>
      <c r="AH62">
        <f t="shared" si="21"/>
        <v>2.3844041513324366E-6</v>
      </c>
      <c r="AI62">
        <f t="shared" si="22"/>
        <v>2.3262022490795604E-6</v>
      </c>
      <c r="AJ62">
        <f t="shared" si="22"/>
        <v>2.0114311630762897E-6</v>
      </c>
      <c r="AK62">
        <f t="shared" si="23"/>
        <v>1.8365176873736965E-5</v>
      </c>
      <c r="AL62">
        <f t="shared" si="24"/>
        <v>9.4208532302688608E-6</v>
      </c>
      <c r="AM62">
        <f t="shared" si="25"/>
        <v>1.4789484813397455E-6</v>
      </c>
    </row>
    <row r="63" spans="1:39" x14ac:dyDescent="0.25">
      <c r="A63" s="1">
        <v>39267</v>
      </c>
      <c r="B63">
        <f>[1]contrs_1m_adj!A62</f>
        <v>0</v>
      </c>
      <c r="C63">
        <f>[1]contrs_1m_adj!B62</f>
        <v>7.6988841483856E-5</v>
      </c>
      <c r="D63">
        <f>[1]contrs_1m_adj!C62</f>
        <v>-1.69850841189255E-5</v>
      </c>
      <c r="E63">
        <f>[1]contrs_1m_adj!D62</f>
        <v>-1.5196151287648201E-5</v>
      </c>
      <c r="F63">
        <f>[1]contrs_1m_adj!E62</f>
        <v>-1.66439052438795E-5</v>
      </c>
      <c r="G63">
        <f>[1]contrs_1m_adj!F62</f>
        <v>-1.46684933052088E-5</v>
      </c>
      <c r="I63" s="1">
        <f t="shared" si="4"/>
        <v>39264</v>
      </c>
      <c r="J63" s="1">
        <v>39267</v>
      </c>
      <c r="K63">
        <f t="shared" si="5"/>
        <v>0</v>
      </c>
      <c r="L63">
        <f t="shared" si="6"/>
        <v>-7.6988841483856003E-3</v>
      </c>
      <c r="M63">
        <f t="shared" si="7"/>
        <v>1.6985084118925501E-3</v>
      </c>
      <c r="N63">
        <f t="shared" si="8"/>
        <v>1.51961512876482E-3</v>
      </c>
      <c r="O63">
        <f t="shared" si="9"/>
        <v>1.6643905243879501E-3</v>
      </c>
      <c r="P63">
        <f t="shared" si="9"/>
        <v>1.4668493305208799E-3</v>
      </c>
      <c r="Q63">
        <f t="shared" si="10"/>
        <v>2.8163700833402799E-3</v>
      </c>
      <c r="S63" s="1">
        <f t="shared" si="26"/>
        <v>38838</v>
      </c>
      <c r="T63">
        <f t="shared" si="1"/>
        <v>0.14000000000000098</v>
      </c>
      <c r="U63">
        <f t="shared" si="11"/>
        <v>0.11191714057427167</v>
      </c>
      <c r="V63">
        <f t="shared" si="12"/>
        <v>3.1082278677957431E-12</v>
      </c>
      <c r="W63">
        <f t="shared" si="13"/>
        <v>2.1224225691821919E-4</v>
      </c>
      <c r="X63">
        <f t="shared" si="14"/>
        <v>2.2782896910483654E-6</v>
      </c>
      <c r="Y63">
        <f t="shared" si="15"/>
        <v>2.5350566231314899E-4</v>
      </c>
      <c r="Z63">
        <f t="shared" si="16"/>
        <v>0.11191714057737989</v>
      </c>
      <c r="AA63">
        <f t="shared" si="17"/>
        <v>2.1224226002644706E-4</v>
      </c>
      <c r="AC63" s="1"/>
      <c r="AD63" s="1">
        <v>39267</v>
      </c>
      <c r="AE63">
        <f t="shared" si="18"/>
        <v>0</v>
      </c>
      <c r="AF63">
        <f t="shared" si="19"/>
        <v>5.9272817130263068E-5</v>
      </c>
      <c r="AG63">
        <f t="shared" si="20"/>
        <v>2.8849308252697525E-6</v>
      </c>
      <c r="AH63">
        <f t="shared" si="21"/>
        <v>2.3092301395709205E-6</v>
      </c>
      <c r="AI63">
        <f t="shared" si="22"/>
        <v>2.7701958176723956E-6</v>
      </c>
      <c r="AJ63">
        <f t="shared" si="22"/>
        <v>2.1516469584495536E-6</v>
      </c>
      <c r="AK63">
        <f t="shared" si="23"/>
        <v>3.6004508979094517E-5</v>
      </c>
      <c r="AL63">
        <f t="shared" si="24"/>
        <v>1.0137891999308797E-5</v>
      </c>
      <c r="AM63">
        <f t="shared" si="25"/>
        <v>7.9319404463341356E-6</v>
      </c>
    </row>
    <row r="64" spans="1:39" x14ac:dyDescent="0.25">
      <c r="A64" s="1">
        <v>39302</v>
      </c>
      <c r="B64">
        <f>[1]contrs_1m_adj!A63</f>
        <v>-7.9999999999999505E-4</v>
      </c>
      <c r="C64">
        <f>[1]contrs_1m_adj!B63</f>
        <v>-3.4936757323364101E-4</v>
      </c>
      <c r="D64">
        <f>[1]contrs_1m_adj!C63</f>
        <v>-1.6985084143761899E-5</v>
      </c>
      <c r="E64">
        <f>[1]contrs_1m_adj!D63</f>
        <v>-1.82202912512436E-5</v>
      </c>
      <c r="F64">
        <f>[1]contrs_1m_adj!E63</f>
        <v>-1.5380035934494301E-5</v>
      </c>
      <c r="G64">
        <f>[1]contrs_1m_adj!F63</f>
        <v>-1.75564285023999E-5</v>
      </c>
      <c r="I64" s="1">
        <f t="shared" si="4"/>
        <v>39295</v>
      </c>
      <c r="J64" s="1">
        <v>39302</v>
      </c>
      <c r="K64">
        <f t="shared" si="5"/>
        <v>7.9999999999999502E-2</v>
      </c>
      <c r="L64">
        <f t="shared" si="6"/>
        <v>3.4936757323364098E-2</v>
      </c>
      <c r="M64">
        <f t="shared" si="7"/>
        <v>1.6985084143761899E-3</v>
      </c>
      <c r="N64">
        <f t="shared" si="8"/>
        <v>1.8220291251243601E-3</v>
      </c>
      <c r="O64">
        <f t="shared" si="9"/>
        <v>1.53800359344943E-3</v>
      </c>
      <c r="P64">
        <f t="shared" si="9"/>
        <v>1.7556428502399899E-3</v>
      </c>
      <c r="Q64">
        <f t="shared" si="10"/>
        <v>4.0004701543685427E-2</v>
      </c>
      <c r="S64" s="1">
        <f t="shared" si="26"/>
        <v>38869</v>
      </c>
      <c r="T64">
        <f t="shared" si="1"/>
        <v>0</v>
      </c>
      <c r="U64">
        <f t="shared" si="11"/>
        <v>-1.8672819292544043E-3</v>
      </c>
      <c r="V64">
        <f t="shared" si="12"/>
        <v>-9.1372222288388372E-13</v>
      </c>
      <c r="W64">
        <f t="shared" si="13"/>
        <v>-1.7780979717240504E-5</v>
      </c>
      <c r="X64">
        <f t="shared" si="14"/>
        <v>-6.3674432880291617E-5</v>
      </c>
      <c r="Y64">
        <f t="shared" si="15"/>
        <v>-5.6700637107771077E-5</v>
      </c>
      <c r="Z64">
        <f t="shared" si="16"/>
        <v>-1.8672819301681265E-3</v>
      </c>
      <c r="AA64">
        <f t="shared" si="17"/>
        <v>-1.7780980630962727E-5</v>
      </c>
      <c r="AC64" s="1"/>
      <c r="AD64" s="1">
        <v>39302</v>
      </c>
      <c r="AE64">
        <f t="shared" si="18"/>
        <v>6.3999999999999205E-3</v>
      </c>
      <c r="AF64">
        <f t="shared" si="19"/>
        <v>1.2205770122716349E-3</v>
      </c>
      <c r="AG64">
        <f t="shared" si="20"/>
        <v>2.8849308337067186E-6</v>
      </c>
      <c r="AH64">
        <f t="shared" si="21"/>
        <v>3.3197901328014407E-6</v>
      </c>
      <c r="AI64">
        <f t="shared" si="22"/>
        <v>2.3654550534633596E-6</v>
      </c>
      <c r="AJ64">
        <f t="shared" si="22"/>
        <v>3.0822818175987957E-6</v>
      </c>
      <c r="AK64">
        <f t="shared" si="23"/>
        <v>1.3421426956748473E-3</v>
      </c>
      <c r="AL64">
        <f t="shared" si="24"/>
        <v>1.1289819869886374E-5</v>
      </c>
      <c r="AM64">
        <f t="shared" si="25"/>
        <v>1.6003761455993472E-3</v>
      </c>
    </row>
    <row r="65" spans="1:39" x14ac:dyDescent="0.25">
      <c r="A65" s="1">
        <v>39330</v>
      </c>
      <c r="B65">
        <f>[1]contrs_1m_adj!A64</f>
        <v>0</v>
      </c>
      <c r="C65">
        <f>[1]contrs_1m_adj!B64</f>
        <v>-3.3042663640574697E-5</v>
      </c>
      <c r="D65">
        <f>[1]contrs_1m_adj!C64</f>
        <v>-1.6985084124351E-5</v>
      </c>
      <c r="E65">
        <f>[1]contrs_1m_adj!D64</f>
        <v>-1.7735342392294901E-5</v>
      </c>
      <c r="F65">
        <f>[1]contrs_1m_adj!E64</f>
        <v>-1.4447724760654401E-5</v>
      </c>
      <c r="G65">
        <f>[1]contrs_1m_adj!F64</f>
        <v>-1.64593044097349E-5</v>
      </c>
      <c r="I65" s="1">
        <f t="shared" si="4"/>
        <v>39326</v>
      </c>
      <c r="J65" s="1">
        <v>39330</v>
      </c>
      <c r="K65">
        <f t="shared" si="5"/>
        <v>0</v>
      </c>
      <c r="L65">
        <f t="shared" si="6"/>
        <v>3.3042663640574696E-3</v>
      </c>
      <c r="M65">
        <f t="shared" si="7"/>
        <v>1.6985084124351E-3</v>
      </c>
      <c r="N65">
        <f t="shared" si="8"/>
        <v>1.7735342392294902E-3</v>
      </c>
      <c r="O65">
        <f t="shared" si="9"/>
        <v>1.4447724760654401E-3</v>
      </c>
      <c r="P65">
        <f t="shared" si="9"/>
        <v>1.64593044097349E-3</v>
      </c>
      <c r="Q65">
        <f t="shared" si="10"/>
        <v>-8.2210814917875012E-3</v>
      </c>
      <c r="S65" s="1">
        <f t="shared" si="26"/>
        <v>38899</v>
      </c>
      <c r="T65">
        <f t="shared" si="1"/>
        <v>0</v>
      </c>
      <c r="U65">
        <f t="shared" si="11"/>
        <v>-8.3080303181555064E-3</v>
      </c>
      <c r="V65">
        <f t="shared" si="12"/>
        <v>-4.6183822825091037E-12</v>
      </c>
      <c r="W65">
        <f t="shared" si="13"/>
        <v>-3.378020238020067E-5</v>
      </c>
      <c r="X65">
        <f t="shared" si="14"/>
        <v>1.3386401804770854E-4</v>
      </c>
      <c r="Y65">
        <f t="shared" si="15"/>
        <v>3.4633098467979273E-5</v>
      </c>
      <c r="Z65">
        <f t="shared" si="16"/>
        <v>-8.3080303227738884E-3</v>
      </c>
      <c r="AA65">
        <f t="shared" si="17"/>
        <v>-3.3780206998582953E-5</v>
      </c>
      <c r="AC65" s="1"/>
      <c r="AD65" s="1">
        <v>39330</v>
      </c>
      <c r="AE65">
        <f t="shared" si="18"/>
        <v>0</v>
      </c>
      <c r="AF65">
        <f t="shared" si="19"/>
        <v>1.091817620464157E-5</v>
      </c>
      <c r="AG65">
        <f t="shared" si="20"/>
        <v>2.8849308271128038E-6</v>
      </c>
      <c r="AH65">
        <f t="shared" si="21"/>
        <v>3.1454236977193265E-6</v>
      </c>
      <c r="AI65">
        <f t="shared" si="22"/>
        <v>2.0873675075962626E-6</v>
      </c>
      <c r="AJ65">
        <f t="shared" si="22"/>
        <v>2.7090870165231872E-6</v>
      </c>
      <c r="AK65">
        <f t="shared" si="23"/>
        <v>2.502775546431028E-5</v>
      </c>
      <c r="AL65">
        <f t="shared" si="24"/>
        <v>1.0357498113712443E-5</v>
      </c>
      <c r="AM65">
        <f t="shared" si="25"/>
        <v>6.7586180894611003E-5</v>
      </c>
    </row>
    <row r="66" spans="1:39" x14ac:dyDescent="0.25">
      <c r="A66" s="1">
        <v>39358</v>
      </c>
      <c r="B66">
        <f>[1]contrs_1m_adj!A65</f>
        <v>1.00000000000003E-4</v>
      </c>
      <c r="C66">
        <f>[1]contrs_1m_adj!B65</f>
        <v>7.10978933316347E-5</v>
      </c>
      <c r="D66">
        <f>[1]contrs_1m_adj!C65</f>
        <v>-1.69850841219891E-5</v>
      </c>
      <c r="E66">
        <f>[1]contrs_1m_adj!D65</f>
        <v>-1.76587214556437E-5</v>
      </c>
      <c r="F66">
        <f>[1]contrs_1m_adj!E65</f>
        <v>-1.57030155901618E-5</v>
      </c>
      <c r="G66">
        <f>[1]contrs_1m_adj!F65</f>
        <v>-1.7069468241957102E-5</v>
      </c>
      <c r="I66" s="1">
        <f t="shared" si="4"/>
        <v>39356</v>
      </c>
      <c r="J66" s="1">
        <v>39358</v>
      </c>
      <c r="K66">
        <f t="shared" si="5"/>
        <v>-1.00000000000003E-2</v>
      </c>
      <c r="L66">
        <f t="shared" si="6"/>
        <v>-7.1097893331634699E-3</v>
      </c>
      <c r="M66">
        <f t="shared" si="7"/>
        <v>1.69850841219891E-3</v>
      </c>
      <c r="N66">
        <f t="shared" si="8"/>
        <v>1.7658721455643699E-3</v>
      </c>
      <c r="O66">
        <f t="shared" si="9"/>
        <v>1.57030155901618E-3</v>
      </c>
      <c r="P66">
        <f t="shared" si="9"/>
        <v>1.7069468241957101E-3</v>
      </c>
      <c r="Q66">
        <f t="shared" si="10"/>
        <v>-7.924892783616291E-3</v>
      </c>
      <c r="S66" s="1">
        <f t="shared" si="26"/>
        <v>38930</v>
      </c>
      <c r="T66">
        <f t="shared" ref="T66:T129" si="27">INDEX(K$2:K$200,MATCH($S66,$I$2:$I$200,0),1)</f>
        <v>5.9999999999999602E-2</v>
      </c>
      <c r="U66">
        <f t="shared" si="11"/>
        <v>9.4843448388176738E-3</v>
      </c>
      <c r="V66">
        <f t="shared" si="12"/>
        <v>3.2240768214897297E-13</v>
      </c>
      <c r="W66">
        <f t="shared" si="13"/>
        <v>1.6953449001663929E-4</v>
      </c>
      <c r="X66">
        <f t="shared" si="14"/>
        <v>-2.0811689050152164E-4</v>
      </c>
      <c r="Y66">
        <f t="shared" si="15"/>
        <v>8.5221420579849067E-5</v>
      </c>
      <c r="Z66">
        <f t="shared" si="16"/>
        <v>9.4843448391400808E-3</v>
      </c>
      <c r="AA66">
        <f t="shared" si="17"/>
        <v>1.6953449033904697E-4</v>
      </c>
      <c r="AC66" s="1"/>
      <c r="AD66" s="1">
        <v>39358</v>
      </c>
      <c r="AE66">
        <f t="shared" si="18"/>
        <v>1.0000000000000601E-4</v>
      </c>
      <c r="AF66">
        <f t="shared" si="19"/>
        <v>5.054910436196506E-5</v>
      </c>
      <c r="AG66">
        <f t="shared" si="20"/>
        <v>2.8849308263104625E-6</v>
      </c>
      <c r="AH66">
        <f t="shared" si="21"/>
        <v>3.1183044344801115E-6</v>
      </c>
      <c r="AI66">
        <f t="shared" si="22"/>
        <v>2.4658469862486454E-6</v>
      </c>
      <c r="AJ66">
        <f t="shared" si="22"/>
        <v>2.9136674606318208E-6</v>
      </c>
      <c r="AK66">
        <f t="shared" si="23"/>
        <v>2.9281961205595054E-5</v>
      </c>
      <c r="AL66">
        <f t="shared" si="24"/>
        <v>1.1130054987134709E-5</v>
      </c>
      <c r="AM66">
        <f t="shared" si="25"/>
        <v>6.2803925631813563E-5</v>
      </c>
    </row>
    <row r="67" spans="1:39" x14ac:dyDescent="0.25">
      <c r="A67" s="1">
        <v>39393</v>
      </c>
      <c r="B67">
        <f>[1]contrs_1m_adj!A66</f>
        <v>-5.0000000000000001E-4</v>
      </c>
      <c r="C67">
        <f>[1]contrs_1m_adj!B66</f>
        <v>1.3843310683704399E-4</v>
      </c>
      <c r="D67">
        <f>[1]contrs_1m_adj!C66</f>
        <v>-1.6985084070736999E-5</v>
      </c>
      <c r="E67">
        <f>[1]contrs_1m_adj!D66</f>
        <v>-1.5650577050019999E-5</v>
      </c>
      <c r="F67">
        <f>[1]contrs_1m_adj!E66</f>
        <v>-1.6435758620655499E-5</v>
      </c>
      <c r="G67">
        <f>[1]contrs_1m_adj!F66</f>
        <v>-1.50922686525936E-5</v>
      </c>
      <c r="I67" s="1">
        <f t="shared" ref="I67:I130" si="28">EOMONTH(J67,-1)+1</f>
        <v>39387</v>
      </c>
      <c r="J67" s="1">
        <v>39393</v>
      </c>
      <c r="K67">
        <f t="shared" ref="K67:K130" si="29">B67*-100</f>
        <v>0.05</v>
      </c>
      <c r="L67">
        <f t="shared" ref="L67:L130" si="30">C67*-100</f>
        <v>-1.38433106837044E-2</v>
      </c>
      <c r="M67">
        <f t="shared" ref="M67:M130" si="31">D67*-100</f>
        <v>1.6985084070736999E-3</v>
      </c>
      <c r="N67">
        <f t="shared" ref="N67:N130" si="32">E67*-100</f>
        <v>1.5650577050019998E-3</v>
      </c>
      <c r="O67">
        <f t="shared" ref="O67:P130" si="33">F67*-100</f>
        <v>1.64357586206555E-3</v>
      </c>
      <c r="P67">
        <f t="shared" si="33"/>
        <v>1.5092268652593601E-3</v>
      </c>
      <c r="Q67">
        <f t="shared" ref="Q67:Q130" si="34">K67-L67-M67-N67-O67</f>
        <v>5.8936168709563141E-2</v>
      </c>
      <c r="S67" s="1">
        <f t="shared" si="26"/>
        <v>38961</v>
      </c>
      <c r="T67">
        <f t="shared" si="27"/>
        <v>0</v>
      </c>
      <c r="U67">
        <f t="shared" ref="U67:U130" si="35">INDEX(L$2:L$200,MATCH($S67,$I$2:$I$200,0),1)-L$203</f>
        <v>-6.287260078301736E-3</v>
      </c>
      <c r="V67">
        <f t="shared" ref="V67:V130" si="36">INDEX(M$2:M$200,MATCH($S67,$I$2:$I$200,0),1)-M$203</f>
        <v>-2.6766321364196655E-12</v>
      </c>
      <c r="W67">
        <f t="shared" ref="W67:W130" si="37">INDEX(N$2:N$200,MATCH($S67,$I$2:$I$200,0),1)-N$203</f>
        <v>9.7793166184569459E-5</v>
      </c>
      <c r="X67">
        <f t="shared" ref="X67:X130" si="38">INDEX(O$2:O$200,MATCH($S67,$I$2:$I$200,0),1)-O$203</f>
        <v>3.6472603963988263E-5</v>
      </c>
      <c r="Y67">
        <f t="shared" ref="Y67:Y130" si="39">INDEX(P$2:P$200,MATCH($S67,$I$2:$I$200,0),1)-P$203</f>
        <v>1.3659344020163899E-4</v>
      </c>
      <c r="Z67">
        <f t="shared" ref="Z67:Z130" si="40">U67+V67</f>
        <v>-6.2872600809783684E-3</v>
      </c>
      <c r="AA67">
        <f t="shared" ref="AA67:AA130" si="41">V67+W67</f>
        <v>9.7793163507937323E-5</v>
      </c>
      <c r="AC67" s="1"/>
      <c r="AD67" s="1">
        <v>39393</v>
      </c>
      <c r="AE67">
        <f t="shared" ref="AE67:AE130" si="42">K67^2</f>
        <v>2.5000000000000005E-3</v>
      </c>
      <c r="AF67">
        <f t="shared" ref="AF67:AF130" si="43">L67^2</f>
        <v>1.9163725068556438E-4</v>
      </c>
      <c r="AG67">
        <f t="shared" ref="AG67:AG130" si="44">M67^2</f>
        <v>2.8849308089000374E-6</v>
      </c>
      <c r="AH67">
        <f t="shared" ref="AH67:AH130" si="45">N67^2</f>
        <v>2.4494056199861267E-6</v>
      </c>
      <c r="AI67">
        <f t="shared" ref="AI67:AJ130" si="46">O67^2</f>
        <v>2.7013416143645158E-6</v>
      </c>
      <c r="AJ67">
        <f t="shared" si="46"/>
        <v>2.2777657308205945E-6</v>
      </c>
      <c r="AK67">
        <f t="shared" ref="AK67:AK130" si="47">(L67+M67)^2</f>
        <v>1.4749622233845426E-4</v>
      </c>
      <c r="AL67">
        <f t="shared" ref="AL67:AL130" si="48">(N67+O67)^2</f>
        <v>1.0295329367712629E-5</v>
      </c>
      <c r="AM67">
        <f t="shared" ref="AM67:AM130" si="49">Q67^2</f>
        <v>3.4734719821620896E-3</v>
      </c>
    </row>
    <row r="68" spans="1:39" x14ac:dyDescent="0.25">
      <c r="A68" s="1">
        <v>39421</v>
      </c>
      <c r="B68">
        <f>[1]contrs_1m_adj!A67</f>
        <v>1.00000000000003E-4</v>
      </c>
      <c r="C68">
        <f>[1]contrs_1m_adj!B67</f>
        <v>-1.1914613799586999E-4</v>
      </c>
      <c r="D68">
        <f>[1]contrs_1m_adj!C67</f>
        <v>-1.6985084230117199E-5</v>
      </c>
      <c r="E68">
        <f>[1]contrs_1m_adj!D67</f>
        <v>-1.5553305145064298E-5</v>
      </c>
      <c r="F68">
        <f>[1]contrs_1m_adj!E67</f>
        <v>-1.9350511230651101E-5</v>
      </c>
      <c r="G68">
        <f>[1]contrs_1m_adj!F67</f>
        <v>-1.66048872793106E-5</v>
      </c>
      <c r="I68" s="1">
        <f t="shared" si="28"/>
        <v>39417</v>
      </c>
      <c r="J68" s="1">
        <v>39421</v>
      </c>
      <c r="K68">
        <f t="shared" si="29"/>
        <v>-1.00000000000003E-2</v>
      </c>
      <c r="L68">
        <f t="shared" si="30"/>
        <v>1.1914613799587E-2</v>
      </c>
      <c r="M68">
        <f t="shared" si="31"/>
        <v>1.6985084230117199E-3</v>
      </c>
      <c r="N68">
        <f t="shared" si="32"/>
        <v>1.5553305145064298E-3</v>
      </c>
      <c r="O68">
        <f t="shared" si="33"/>
        <v>1.9350511230651101E-3</v>
      </c>
      <c r="P68">
        <f t="shared" si="33"/>
        <v>1.6604887279310599E-3</v>
      </c>
      <c r="Q68">
        <f t="shared" si="34"/>
        <v>-2.7103503860170561E-2</v>
      </c>
      <c r="S68" s="1">
        <f t="shared" ref="S68:S131" si="50">EOMONTH(S67,0)+1</f>
        <v>38991</v>
      </c>
      <c r="T68">
        <f t="shared" si="27"/>
        <v>0</v>
      </c>
      <c r="U68">
        <f t="shared" si="35"/>
        <v>-9.209542502217193E-4</v>
      </c>
      <c r="V68">
        <f t="shared" si="36"/>
        <v>-9.3361212857856479E-13</v>
      </c>
      <c r="W68">
        <f t="shared" si="37"/>
        <v>-3.336776291250807E-4</v>
      </c>
      <c r="X68">
        <f t="shared" si="38"/>
        <v>-3.0103962472941698E-5</v>
      </c>
      <c r="Y68">
        <f t="shared" si="39"/>
        <v>-4.1336568950639096E-4</v>
      </c>
      <c r="Z68">
        <f t="shared" si="40"/>
        <v>-9.2095425115533143E-4</v>
      </c>
      <c r="AA68">
        <f t="shared" si="41"/>
        <v>-3.3367763005869282E-4</v>
      </c>
      <c r="AC68" s="1"/>
      <c r="AD68" s="1">
        <v>39421</v>
      </c>
      <c r="AE68">
        <f t="shared" si="42"/>
        <v>1.0000000000000601E-4</v>
      </c>
      <c r="AF68">
        <f t="shared" si="43"/>
        <v>1.4195802199330897E-4</v>
      </c>
      <c r="AG68">
        <f t="shared" si="44"/>
        <v>2.8849308630417595E-6</v>
      </c>
      <c r="AH68">
        <f t="shared" si="45"/>
        <v>2.4190530093548356E-6</v>
      </c>
      <c r="AI68">
        <f t="shared" si="46"/>
        <v>3.744422848875544E-6</v>
      </c>
      <c r="AJ68">
        <f t="shared" si="46"/>
        <v>2.7572228155861094E-6</v>
      </c>
      <c r="AK68">
        <f t="shared" si="47"/>
        <v>1.8531709664741108E-4</v>
      </c>
      <c r="AL68">
        <f t="shared" si="48"/>
        <v>1.2182763975896583E-5</v>
      </c>
      <c r="AM68">
        <f t="shared" si="49"/>
        <v>7.3459992149828052E-4</v>
      </c>
    </row>
    <row r="69" spans="1:39" x14ac:dyDescent="0.25">
      <c r="A69" s="1">
        <v>39483</v>
      </c>
      <c r="B69">
        <f>[1]contrs_1m_adj!A68</f>
        <v>-7.0000000000000596E-4</v>
      </c>
      <c r="C69">
        <f>[1]contrs_1m_adj!B68</f>
        <v>-3.2448597195664701E-4</v>
      </c>
      <c r="D69">
        <f>[1]contrs_1m_adj!C68</f>
        <v>-1.6985084198438099E-5</v>
      </c>
      <c r="E69">
        <f>[1]contrs_1m_adj!D68</f>
        <v>-1.4950960593885499E-5</v>
      </c>
      <c r="F69">
        <f>[1]contrs_1m_adj!E68</f>
        <v>-1.72661464742599E-5</v>
      </c>
      <c r="G69">
        <f>[1]contrs_1m_adj!F68</f>
        <v>-1.4724695740186E-5</v>
      </c>
      <c r="I69" s="1">
        <f t="shared" si="28"/>
        <v>39479</v>
      </c>
      <c r="J69" s="1">
        <v>39483</v>
      </c>
      <c r="K69">
        <f t="shared" si="29"/>
        <v>7.000000000000059E-2</v>
      </c>
      <c r="L69">
        <f t="shared" si="30"/>
        <v>3.2448597195664702E-2</v>
      </c>
      <c r="M69">
        <f t="shared" si="31"/>
        <v>1.6985084198438099E-3</v>
      </c>
      <c r="N69">
        <f t="shared" si="32"/>
        <v>1.4950960593885499E-3</v>
      </c>
      <c r="O69">
        <f t="shared" si="33"/>
        <v>1.72661464742599E-3</v>
      </c>
      <c r="P69">
        <f t="shared" si="33"/>
        <v>1.4724695740185999E-3</v>
      </c>
      <c r="Q69">
        <f t="shared" si="34"/>
        <v>3.263118367767754E-2</v>
      </c>
      <c r="S69" s="1">
        <f t="shared" si="50"/>
        <v>39022</v>
      </c>
      <c r="T69">
        <f t="shared" si="27"/>
        <v>5.9999999999999602E-2</v>
      </c>
      <c r="U69">
        <f t="shared" si="35"/>
        <v>2.2592655649675674E-2</v>
      </c>
      <c r="V69">
        <f t="shared" si="36"/>
        <v>5.836957653326813E-12</v>
      </c>
      <c r="W69">
        <f t="shared" si="37"/>
        <v>7.44817405284935E-6</v>
      </c>
      <c r="X69">
        <f t="shared" si="38"/>
        <v>-4.5486593593691742E-5</v>
      </c>
      <c r="Y69">
        <f t="shared" si="39"/>
        <v>-1.6557839404181089E-5</v>
      </c>
      <c r="Z69">
        <f t="shared" si="40"/>
        <v>2.2592655655512633E-2</v>
      </c>
      <c r="AA69">
        <f t="shared" si="41"/>
        <v>7.4481798898070033E-6</v>
      </c>
      <c r="AC69" s="1"/>
      <c r="AD69" s="1">
        <v>39483</v>
      </c>
      <c r="AE69">
        <f t="shared" si="42"/>
        <v>4.9000000000000822E-3</v>
      </c>
      <c r="AF69">
        <f t="shared" si="43"/>
        <v>1.0529114599664993E-3</v>
      </c>
      <c r="AG69">
        <f t="shared" si="44"/>
        <v>2.884930852280316E-6</v>
      </c>
      <c r="AH69">
        <f t="shared" si="45"/>
        <v>2.2353122267991702E-6</v>
      </c>
      <c r="AI69">
        <f t="shared" si="46"/>
        <v>2.9811981407059757E-6</v>
      </c>
      <c r="AJ69">
        <f t="shared" si="46"/>
        <v>2.1681666464105172E-6</v>
      </c>
      <c r="AK69">
        <f t="shared" si="47"/>
        <v>1.1660248219166928E-3</v>
      </c>
      <c r="AL69">
        <f t="shared" si="48"/>
        <v>1.0379419878403444E-5</v>
      </c>
      <c r="AM69">
        <f t="shared" si="49"/>
        <v>1.0647941482063291E-3</v>
      </c>
    </row>
    <row r="70" spans="1:39" x14ac:dyDescent="0.25">
      <c r="A70" s="1">
        <v>39511</v>
      </c>
      <c r="B70">
        <f>[1]contrs_1m_adj!A69</f>
        <v>-6.0000000000000298E-4</v>
      </c>
      <c r="C70">
        <f>[1]contrs_1m_adj!B69</f>
        <v>-2.7957565167301699E-4</v>
      </c>
      <c r="D70">
        <f>[1]contrs_1m_adj!C69</f>
        <v>-1.69850843068223E-5</v>
      </c>
      <c r="E70">
        <f>[1]contrs_1m_adj!D69</f>
        <v>-2.04556662941992E-5</v>
      </c>
      <c r="F70">
        <f>[1]contrs_1m_adj!E69</f>
        <v>-1.6756379709115401E-5</v>
      </c>
      <c r="G70">
        <f>[1]contrs_1m_adj!F69</f>
        <v>-2.0981836743852901E-5</v>
      </c>
      <c r="I70" s="1">
        <f t="shared" si="28"/>
        <v>39508</v>
      </c>
      <c r="J70" s="1">
        <v>39511</v>
      </c>
      <c r="K70">
        <f t="shared" si="29"/>
        <v>6.0000000000000296E-2</v>
      </c>
      <c r="L70">
        <f t="shared" si="30"/>
        <v>2.7957565167301697E-2</v>
      </c>
      <c r="M70">
        <f t="shared" si="31"/>
        <v>1.6985084306822299E-3</v>
      </c>
      <c r="N70">
        <f t="shared" si="32"/>
        <v>2.0455666294199198E-3</v>
      </c>
      <c r="O70">
        <f t="shared" si="33"/>
        <v>1.6756379709115402E-3</v>
      </c>
      <c r="P70">
        <f t="shared" si="33"/>
        <v>2.0981836743852902E-3</v>
      </c>
      <c r="Q70">
        <f t="shared" si="34"/>
        <v>2.6622721801684908E-2</v>
      </c>
      <c r="S70" s="1">
        <f t="shared" si="50"/>
        <v>39052</v>
      </c>
      <c r="T70">
        <f t="shared" si="27"/>
        <v>0</v>
      </c>
      <c r="U70">
        <f t="shared" si="35"/>
        <v>-1.3979651558185383E-3</v>
      </c>
      <c r="V70">
        <f t="shared" si="36"/>
        <v>-9.6160210870388507E-13</v>
      </c>
      <c r="W70">
        <f t="shared" si="37"/>
        <v>-6.3077707876080811E-5</v>
      </c>
      <c r="X70">
        <f t="shared" si="38"/>
        <v>-1.5532110617521612E-5</v>
      </c>
      <c r="Y70">
        <f t="shared" si="39"/>
        <v>-8.3639258620120914E-5</v>
      </c>
      <c r="Z70">
        <f t="shared" si="40"/>
        <v>-1.3979651567801404E-3</v>
      </c>
      <c r="AA70">
        <f t="shared" si="41"/>
        <v>-6.3077708837682919E-5</v>
      </c>
      <c r="AC70" s="1"/>
      <c r="AD70" s="1">
        <v>39511</v>
      </c>
      <c r="AE70">
        <f t="shared" si="42"/>
        <v>3.6000000000000355E-3</v>
      </c>
      <c r="AF70">
        <f t="shared" si="43"/>
        <v>7.8162545008392118E-4</v>
      </c>
      <c r="AG70">
        <f t="shared" si="44"/>
        <v>2.8849308890986114E-6</v>
      </c>
      <c r="AH70">
        <f t="shared" si="45"/>
        <v>4.1843428353963711E-6</v>
      </c>
      <c r="AI70">
        <f t="shared" si="46"/>
        <v>2.8077626095605438E-6</v>
      </c>
      <c r="AJ70">
        <f t="shared" si="46"/>
        <v>4.4023747314569577E-6</v>
      </c>
      <c r="AK70">
        <f t="shared" si="47"/>
        <v>8.7948270124903942E-4</v>
      </c>
      <c r="AL70">
        <f t="shared" si="48"/>
        <v>1.384736367752802E-5</v>
      </c>
      <c r="AM70">
        <f t="shared" si="49"/>
        <v>7.0876931612990886E-4</v>
      </c>
    </row>
    <row r="71" spans="1:39" x14ac:dyDescent="0.25">
      <c r="A71" s="1">
        <v>39539</v>
      </c>
      <c r="B71">
        <f>[1]contrs_1m_adj!A70</f>
        <v>-1.00000000000003E-4</v>
      </c>
      <c r="C71">
        <f>[1]contrs_1m_adj!B70</f>
        <v>-1.0946260243986099E-4</v>
      </c>
      <c r="D71">
        <f>[1]contrs_1m_adj!C70</f>
        <v>-1.6985084214483E-5</v>
      </c>
      <c r="E71">
        <f>[1]contrs_1m_adj!D70</f>
        <v>-2.27275474496012E-5</v>
      </c>
      <c r="F71">
        <f>[1]contrs_1m_adj!E70</f>
        <v>-1.47590639687309E-5</v>
      </c>
      <c r="G71">
        <f>[1]contrs_1m_adj!F70</f>
        <v>-2.2566059729990201E-5</v>
      </c>
      <c r="I71" s="1">
        <f t="shared" si="28"/>
        <v>39539</v>
      </c>
      <c r="J71" s="1">
        <v>39539</v>
      </c>
      <c r="K71">
        <f t="shared" si="29"/>
        <v>1.00000000000003E-2</v>
      </c>
      <c r="L71">
        <f t="shared" si="30"/>
        <v>1.09462602439861E-2</v>
      </c>
      <c r="M71">
        <f t="shared" si="31"/>
        <v>1.6985084214482999E-3</v>
      </c>
      <c r="N71">
        <f t="shared" si="32"/>
        <v>2.2727547449601202E-3</v>
      </c>
      <c r="O71">
        <f t="shared" si="33"/>
        <v>1.4759063968730901E-3</v>
      </c>
      <c r="P71">
        <f t="shared" si="33"/>
        <v>2.25660597299902E-3</v>
      </c>
      <c r="Q71">
        <f t="shared" si="34"/>
        <v>-6.3934298072673094E-3</v>
      </c>
      <c r="S71" s="1">
        <f t="shared" si="50"/>
        <v>39083</v>
      </c>
      <c r="T71" t="e">
        <f t="shared" si="27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1.0000000000000601E-4</v>
      </c>
      <c r="AF71">
        <f t="shared" si="43"/>
        <v>1.1982061332907062E-4</v>
      </c>
      <c r="AG71">
        <f t="shared" si="44"/>
        <v>2.8849308577307956E-6</v>
      </c>
      <c r="AH71">
        <f t="shared" si="45"/>
        <v>5.1654141307387406E-6</v>
      </c>
      <c r="AI71">
        <f t="shared" si="46"/>
        <v>2.1782996923309071E-6</v>
      </c>
      <c r="AJ71">
        <f t="shared" si="46"/>
        <v>5.0922705173748536E-6</v>
      </c>
      <c r="AK71">
        <f t="shared" si="47"/>
        <v>1.5989017460235164E-4</v>
      </c>
      <c r="AL71">
        <f t="shared" si="48"/>
        <v>1.4052460356290269E-5</v>
      </c>
      <c r="AM71">
        <f t="shared" si="49"/>
        <v>4.0875944700454106E-5</v>
      </c>
    </row>
    <row r="72" spans="1:39" x14ac:dyDescent="0.25">
      <c r="A72" s="1">
        <v>39574</v>
      </c>
      <c r="B72">
        <f>[1]contrs_1m_adj!A71</f>
        <v>2.9999999999999499E-4</v>
      </c>
      <c r="C72">
        <f>[1]contrs_1m_adj!B71</f>
        <v>2.3368803091984201E-4</v>
      </c>
      <c r="D72">
        <f>[1]contrs_1m_adj!C71</f>
        <v>-1.6985084168921E-5</v>
      </c>
      <c r="E72">
        <f>[1]contrs_1m_adj!D71</f>
        <v>-1.6026324602709301E-5</v>
      </c>
      <c r="F72">
        <f>[1]contrs_1m_adj!E71</f>
        <v>-1.22714414348285E-5</v>
      </c>
      <c r="G72">
        <f>[1]contrs_1m_adj!F71</f>
        <v>-1.3212573164216701E-5</v>
      </c>
      <c r="I72" s="1">
        <f t="shared" si="28"/>
        <v>39569</v>
      </c>
      <c r="J72" s="1">
        <v>39574</v>
      </c>
      <c r="K72">
        <f t="shared" si="29"/>
        <v>-2.9999999999999499E-2</v>
      </c>
      <c r="L72">
        <f t="shared" si="30"/>
        <v>-2.3368803091984202E-2</v>
      </c>
      <c r="M72">
        <f t="shared" si="31"/>
        <v>1.6985084168920999E-3</v>
      </c>
      <c r="N72">
        <f t="shared" si="32"/>
        <v>1.60263246027093E-3</v>
      </c>
      <c r="O72">
        <f t="shared" si="33"/>
        <v>1.2271441434828501E-3</v>
      </c>
      <c r="P72">
        <f t="shared" si="33"/>
        <v>1.3212573164216701E-3</v>
      </c>
      <c r="Q72">
        <f t="shared" si="34"/>
        <v>-1.1159481928661178E-2</v>
      </c>
      <c r="S72" s="1">
        <f t="shared" si="50"/>
        <v>39114</v>
      </c>
      <c r="T72">
        <f t="shared" si="27"/>
        <v>-9.9999999999995891E-3</v>
      </c>
      <c r="U72">
        <f t="shared" si="35"/>
        <v>-7.3479478928217459E-3</v>
      </c>
      <c r="V72">
        <f t="shared" si="36"/>
        <v>-2.7144122453220954E-12</v>
      </c>
      <c r="W72">
        <f t="shared" si="37"/>
        <v>1.5017338945051933E-4</v>
      </c>
      <c r="X72">
        <f t="shared" si="38"/>
        <v>-2.4652373807441822E-5</v>
      </c>
      <c r="Y72">
        <f t="shared" si="39"/>
        <v>1.6469795086634909E-4</v>
      </c>
      <c r="Z72">
        <f t="shared" si="40"/>
        <v>-7.3479478955361579E-3</v>
      </c>
      <c r="AA72">
        <f t="shared" si="41"/>
        <v>1.5017338673610709E-4</v>
      </c>
      <c r="AC72" s="1"/>
      <c r="AD72" s="1">
        <v>39574</v>
      </c>
      <c r="AE72">
        <f t="shared" si="42"/>
        <v>8.9999999999996994E-4</v>
      </c>
      <c r="AF72">
        <f t="shared" si="43"/>
        <v>5.4610095795193045E-4</v>
      </c>
      <c r="AG72">
        <f t="shared" si="44"/>
        <v>2.8849308422533073E-6</v>
      </c>
      <c r="AH72">
        <f t="shared" si="45"/>
        <v>2.5684308027140538E-6</v>
      </c>
      <c r="AI72">
        <f t="shared" si="46"/>
        <v>1.5058827488842577E-6</v>
      </c>
      <c r="AJ72">
        <f t="shared" si="46"/>
        <v>1.7457208961977931E-6</v>
      </c>
      <c r="AK72">
        <f t="shared" si="47"/>
        <v>4.6960167130532518E-4</v>
      </c>
      <c r="AL72">
        <f t="shared" si="48"/>
        <v>8.0076356271522778E-6</v>
      </c>
      <c r="AM72">
        <f t="shared" si="49"/>
        <v>1.2453403691611541E-4</v>
      </c>
    </row>
    <row r="73" spans="1:39" x14ac:dyDescent="0.25">
      <c r="A73" s="1">
        <v>39602</v>
      </c>
      <c r="B73">
        <f>[1]contrs_1m_adj!A72</f>
        <v>1.9999999999999199E-4</v>
      </c>
      <c r="C73">
        <f>[1]contrs_1m_adj!B72</f>
        <v>1.9240555232808801E-4</v>
      </c>
      <c r="D73">
        <f>[1]contrs_1m_adj!C72</f>
        <v>-1.69850841526862E-5</v>
      </c>
      <c r="E73">
        <f>[1]contrs_1m_adj!D72</f>
        <v>-1.2161067914371E-5</v>
      </c>
      <c r="F73">
        <f>[1]contrs_1m_adj!E72</f>
        <v>-1.6045668450855601E-5</v>
      </c>
      <c r="G73">
        <f>[1]contrs_1m_adj!F72</f>
        <v>-1.0727356177111301E-5</v>
      </c>
      <c r="I73" s="1">
        <f t="shared" si="28"/>
        <v>39600</v>
      </c>
      <c r="J73" s="1">
        <v>39602</v>
      </c>
      <c r="K73">
        <f t="shared" si="29"/>
        <v>-1.9999999999999199E-2</v>
      </c>
      <c r="L73">
        <f t="shared" si="30"/>
        <v>-1.9240555232808799E-2</v>
      </c>
      <c r="M73">
        <f t="shared" si="31"/>
        <v>1.6985084152686201E-3</v>
      </c>
      <c r="N73">
        <f t="shared" si="32"/>
        <v>1.2161067914371001E-3</v>
      </c>
      <c r="O73">
        <f t="shared" si="33"/>
        <v>1.6045668450855601E-3</v>
      </c>
      <c r="P73">
        <f t="shared" si="33"/>
        <v>1.0727356177111301E-3</v>
      </c>
      <c r="Q73">
        <f t="shared" si="34"/>
        <v>-5.27862681898168E-3</v>
      </c>
      <c r="S73" s="1">
        <f t="shared" si="50"/>
        <v>39142</v>
      </c>
      <c r="T73">
        <f t="shared" si="27"/>
        <v>0</v>
      </c>
      <c r="U73">
        <f t="shared" si="35"/>
        <v>3.432074614317035E-4</v>
      </c>
      <c r="V73">
        <f t="shared" si="36"/>
        <v>-8.164224504780826E-13</v>
      </c>
      <c r="W73">
        <f t="shared" si="37"/>
        <v>-9.9442511487450851E-5</v>
      </c>
      <c r="X73">
        <f t="shared" si="38"/>
        <v>3.5161221364428223E-5</v>
      </c>
      <c r="Y73">
        <f t="shared" si="39"/>
        <v>-9.8537973758370916E-5</v>
      </c>
      <c r="Z73">
        <f t="shared" si="40"/>
        <v>3.4320746061528105E-4</v>
      </c>
      <c r="AA73">
        <f t="shared" si="41"/>
        <v>-9.9442512303873302E-5</v>
      </c>
      <c r="AC73" s="1"/>
      <c r="AD73" s="1">
        <v>39602</v>
      </c>
      <c r="AE73">
        <f t="shared" si="42"/>
        <v>3.9999999999996798E-4</v>
      </c>
      <c r="AF73">
        <f t="shared" si="43"/>
        <v>3.7019896566676608E-4</v>
      </c>
      <c r="AG73">
        <f t="shared" si="44"/>
        <v>2.8849308367383194E-6</v>
      </c>
      <c r="AH73">
        <f t="shared" si="45"/>
        <v>1.4789157281794384E-6</v>
      </c>
      <c r="AI73">
        <f t="shared" si="46"/>
        <v>2.5746347603478279E-6</v>
      </c>
      <c r="AJ73">
        <f t="shared" si="46"/>
        <v>1.1507617055060799E-6</v>
      </c>
      <c r="AK73">
        <f t="shared" si="47"/>
        <v>3.0772340654877157E-4</v>
      </c>
      <c r="AL73">
        <f t="shared" si="48"/>
        <v>7.9561997637739681E-6</v>
      </c>
      <c r="AM73">
        <f t="shared" si="49"/>
        <v>2.786390109407265E-5</v>
      </c>
    </row>
    <row r="74" spans="1:39" x14ac:dyDescent="0.25">
      <c r="A74" s="1">
        <v>39630</v>
      </c>
      <c r="B74">
        <f>[1]contrs_1m_adj!A73</f>
        <v>9.9999999999989E-5</v>
      </c>
      <c r="C74">
        <f>[1]contrs_1m_adj!B73</f>
        <v>4.1415316714349099E-5</v>
      </c>
      <c r="D74">
        <f>[1]contrs_1m_adj!C73</f>
        <v>-1.69850841800892E-5</v>
      </c>
      <c r="E74">
        <f>[1]contrs_1m_adj!D73</f>
        <v>-1.50735931674253E-5</v>
      </c>
      <c r="F74">
        <f>[1]contrs_1m_adj!E73</f>
        <v>-1.7094379431055602E-5</v>
      </c>
      <c r="G74">
        <f>[1]contrs_1m_adj!F73</f>
        <v>-1.47744834719758E-5</v>
      </c>
      <c r="I74" s="1">
        <f t="shared" si="28"/>
        <v>39630</v>
      </c>
      <c r="J74" s="1">
        <v>39630</v>
      </c>
      <c r="K74">
        <f t="shared" si="29"/>
        <v>-9.9999999999989004E-3</v>
      </c>
      <c r="L74">
        <f t="shared" si="30"/>
        <v>-4.1415316714349098E-3</v>
      </c>
      <c r="M74">
        <f t="shared" si="31"/>
        <v>1.6985084180089201E-3</v>
      </c>
      <c r="N74">
        <f t="shared" si="32"/>
        <v>1.50735931674253E-3</v>
      </c>
      <c r="O74">
        <f t="shared" si="33"/>
        <v>1.7094379431055601E-3</v>
      </c>
      <c r="P74">
        <f t="shared" si="33"/>
        <v>1.4774483471975801E-3</v>
      </c>
      <c r="Q74">
        <f t="shared" si="34"/>
        <v>-1.0773774006421001E-2</v>
      </c>
      <c r="S74" s="1">
        <f t="shared" si="50"/>
        <v>39173</v>
      </c>
      <c r="T74">
        <f t="shared" si="27"/>
        <v>-7.9999999999999502E-2</v>
      </c>
      <c r="U74">
        <f t="shared" si="35"/>
        <v>-0.10345484817332833</v>
      </c>
      <c r="V74">
        <f t="shared" si="36"/>
        <v>-3.4857223444456631E-12</v>
      </c>
      <c r="W74">
        <f t="shared" si="37"/>
        <v>-3.3939073585208084E-4</v>
      </c>
      <c r="X74">
        <f t="shared" si="38"/>
        <v>-2.217736471817216E-4</v>
      </c>
      <c r="Y74">
        <f t="shared" si="39"/>
        <v>-5.2722442664179109E-4</v>
      </c>
      <c r="Z74">
        <f t="shared" si="40"/>
        <v>-0.10345484817681405</v>
      </c>
      <c r="AA74">
        <f t="shared" si="41"/>
        <v>-3.3939073933780318E-4</v>
      </c>
      <c r="AC74" s="1"/>
      <c r="AD74" s="1">
        <v>39630</v>
      </c>
      <c r="AE74">
        <f t="shared" si="42"/>
        <v>9.9999999999978009E-5</v>
      </c>
      <c r="AF74">
        <f t="shared" si="43"/>
        <v>1.7152284585498438E-5</v>
      </c>
      <c r="AG74">
        <f t="shared" si="44"/>
        <v>2.8849308460471645E-6</v>
      </c>
      <c r="AH74">
        <f t="shared" si="45"/>
        <v>2.272132109770507E-6</v>
      </c>
      <c r="AI74">
        <f t="shared" si="46"/>
        <v>2.9221780813289679E-6</v>
      </c>
      <c r="AJ74">
        <f t="shared" si="46"/>
        <v>2.1828536186368612E-6</v>
      </c>
      <c r="AK74">
        <f t="shared" si="47"/>
        <v>5.9683626167801074E-6</v>
      </c>
      <c r="AL74">
        <f t="shared" si="48"/>
        <v>1.034778461096618E-5</v>
      </c>
      <c r="AM74">
        <f t="shared" si="49"/>
        <v>1.1607420634143282E-4</v>
      </c>
    </row>
    <row r="75" spans="1:39" x14ac:dyDescent="0.25">
      <c r="A75" s="1">
        <v>39665</v>
      </c>
      <c r="B75">
        <f>[1]contrs_1m_adj!A74</f>
        <v>6.0000000000000298E-4</v>
      </c>
      <c r="C75">
        <f>[1]contrs_1m_adj!B74</f>
        <v>7.1227446321136796E-4</v>
      </c>
      <c r="D75">
        <f>[1]contrs_1m_adj!C74</f>
        <v>-1.6985084334648501E-5</v>
      </c>
      <c r="E75">
        <f>[1]contrs_1m_adj!D74</f>
        <v>-2.5888799742563399E-5</v>
      </c>
      <c r="F75">
        <f>[1]contrs_1m_adj!E74</f>
        <v>-2.1224623726145699E-5</v>
      </c>
      <c r="G75">
        <f>[1]contrs_1m_adj!F74</f>
        <v>-2.9934701071245499E-5</v>
      </c>
      <c r="I75" s="1">
        <f t="shared" si="28"/>
        <v>39661</v>
      </c>
      <c r="J75" s="1">
        <v>39665</v>
      </c>
      <c r="K75">
        <f t="shared" si="29"/>
        <v>-6.0000000000000296E-2</v>
      </c>
      <c r="L75">
        <f t="shared" si="30"/>
        <v>-7.1227446321136798E-2</v>
      </c>
      <c r="M75">
        <f t="shared" si="31"/>
        <v>1.6985084334648502E-3</v>
      </c>
      <c r="N75">
        <f t="shared" si="32"/>
        <v>2.5888799742563398E-3</v>
      </c>
      <c r="O75">
        <f t="shared" si="33"/>
        <v>2.1224623726145697E-3</v>
      </c>
      <c r="P75">
        <f t="shared" si="33"/>
        <v>2.9934701071245499E-3</v>
      </c>
      <c r="Q75">
        <f t="shared" si="34"/>
        <v>4.8175955408007419E-3</v>
      </c>
      <c r="S75" s="1">
        <f t="shared" si="50"/>
        <v>39203</v>
      </c>
      <c r="T75">
        <f t="shared" si="27"/>
        <v>-1.00000000000003E-2</v>
      </c>
      <c r="U75">
        <f t="shared" si="35"/>
        <v>-4.9687315323813461E-3</v>
      </c>
      <c r="V75">
        <f t="shared" si="36"/>
        <v>-1.8883924372131711E-12</v>
      </c>
      <c r="W75">
        <f t="shared" si="37"/>
        <v>-2.6909472679522068E-4</v>
      </c>
      <c r="X75">
        <f t="shared" si="38"/>
        <v>1.5293224762625841E-4</v>
      </c>
      <c r="Y75">
        <f t="shared" si="39"/>
        <v>-2.3436767017236105E-4</v>
      </c>
      <c r="Z75">
        <f t="shared" si="40"/>
        <v>-4.9687315342697384E-3</v>
      </c>
      <c r="AA75">
        <f t="shared" si="41"/>
        <v>-2.6909472868361312E-4</v>
      </c>
      <c r="AC75" s="1"/>
      <c r="AD75" s="1">
        <v>39665</v>
      </c>
      <c r="AE75">
        <f t="shared" si="42"/>
        <v>3.6000000000000355E-3</v>
      </c>
      <c r="AF75">
        <f t="shared" si="43"/>
        <v>5.0733491094304235E-3</v>
      </c>
      <c r="AG75">
        <f t="shared" si="44"/>
        <v>2.8849308985512196E-6</v>
      </c>
      <c r="AH75">
        <f t="shared" si="45"/>
        <v>6.702299521105506E-6</v>
      </c>
      <c r="AI75">
        <f t="shared" si="46"/>
        <v>4.5048465231646682E-6</v>
      </c>
      <c r="AJ75">
        <f t="shared" si="46"/>
        <v>8.9608632822482641E-6</v>
      </c>
      <c r="AK75">
        <f t="shared" si="47"/>
        <v>4.8342732037877437E-3</v>
      </c>
      <c r="AL75">
        <f t="shared" si="48"/>
        <v>2.2196746709419085E-5</v>
      </c>
      <c r="AM75">
        <f t="shared" si="49"/>
        <v>2.3209226794743194E-5</v>
      </c>
    </row>
    <row r="76" spans="1:39" x14ac:dyDescent="0.25">
      <c r="A76" s="1">
        <v>39693</v>
      </c>
      <c r="B76">
        <f>[1]contrs_1m_adj!A75</f>
        <v>2.9999999999999499E-4</v>
      </c>
      <c r="C76">
        <f>[1]contrs_1m_adj!B75</f>
        <v>-3.0937677328985401E-4</v>
      </c>
      <c r="D76">
        <f>[1]contrs_1m_adj!C75</f>
        <v>-1.69850841301464E-5</v>
      </c>
      <c r="E76">
        <f>[1]contrs_1m_adj!D75</f>
        <v>-1.4236347264177801E-5</v>
      </c>
      <c r="F76">
        <f>[1]contrs_1m_adj!E75</f>
        <v>-1.83852125679019E-5</v>
      </c>
      <c r="G76">
        <f>[1]contrs_1m_adj!F75</f>
        <v>-1.45005596406629E-5</v>
      </c>
      <c r="I76" s="1">
        <f t="shared" si="28"/>
        <v>39692</v>
      </c>
      <c r="J76" s="1">
        <v>39693</v>
      </c>
      <c r="K76">
        <f t="shared" si="29"/>
        <v>-2.9999999999999499E-2</v>
      </c>
      <c r="L76">
        <f t="shared" si="30"/>
        <v>3.0937677328985402E-2</v>
      </c>
      <c r="M76">
        <f t="shared" si="31"/>
        <v>1.6985084130146399E-3</v>
      </c>
      <c r="N76">
        <f t="shared" si="32"/>
        <v>1.4236347264177801E-3</v>
      </c>
      <c r="O76">
        <f t="shared" si="33"/>
        <v>1.8385212567901901E-3</v>
      </c>
      <c r="P76">
        <f t="shared" si="33"/>
        <v>1.4500559640662899E-3</v>
      </c>
      <c r="Q76">
        <f t="shared" si="34"/>
        <v>-6.5898341725207518E-2</v>
      </c>
      <c r="S76" s="1">
        <f t="shared" si="50"/>
        <v>39234</v>
      </c>
      <c r="T76">
        <f t="shared" si="27"/>
        <v>0</v>
      </c>
      <c r="U76">
        <f t="shared" si="35"/>
        <v>-7.682477928256666E-3</v>
      </c>
      <c r="V76">
        <f t="shared" si="36"/>
        <v>-2.2973422209721095E-12</v>
      </c>
      <c r="W76">
        <f t="shared" si="37"/>
        <v>-1.5435681731772069E-4</v>
      </c>
      <c r="X76">
        <f t="shared" si="38"/>
        <v>-1.7331916303588157E-4</v>
      </c>
      <c r="Y76">
        <f t="shared" si="39"/>
        <v>-2.8025908292292085E-4</v>
      </c>
      <c r="Z76">
        <f t="shared" si="40"/>
        <v>-7.682477930554008E-3</v>
      </c>
      <c r="AA76">
        <f t="shared" si="41"/>
        <v>-1.5435681961506291E-4</v>
      </c>
      <c r="AC76" s="1"/>
      <c r="AD76" s="1">
        <v>39693</v>
      </c>
      <c r="AE76">
        <f t="shared" si="42"/>
        <v>8.9999999999996994E-4</v>
      </c>
      <c r="AF76">
        <f t="shared" si="43"/>
        <v>9.571398785124173E-4</v>
      </c>
      <c r="AG76">
        <f t="shared" si="44"/>
        <v>2.8849308290815104E-6</v>
      </c>
      <c r="AH76">
        <f t="shared" si="45"/>
        <v>2.0267358342626274E-6</v>
      </c>
      <c r="AI76">
        <f t="shared" si="46"/>
        <v>3.38016041166938E-6</v>
      </c>
      <c r="AJ76">
        <f t="shared" si="46"/>
        <v>2.1026622989242176E-6</v>
      </c>
      <c r="AK76">
        <f t="shared" si="47"/>
        <v>1.065120619786327E-3</v>
      </c>
      <c r="AL76">
        <f t="shared" si="48"/>
        <v>1.0641661658779558E-5</v>
      </c>
      <c r="AM76">
        <f t="shared" si="49"/>
        <v>4.3425914421322265E-3</v>
      </c>
    </row>
    <row r="77" spans="1:39" x14ac:dyDescent="0.25">
      <c r="A77" s="1">
        <v>39728</v>
      </c>
      <c r="B77">
        <f>[1]contrs_1m_adj!A76</f>
        <v>6.6E-3</v>
      </c>
      <c r="C77">
        <f>[1]contrs_1m_adj!B76</f>
        <v>5.7646497908267098E-3</v>
      </c>
      <c r="D77">
        <f>[1]contrs_1m_adj!C76</f>
        <v>-1.69850840825501E-5</v>
      </c>
      <c r="E77">
        <f>[1]contrs_1m_adj!D76</f>
        <v>-2.1195666884688801E-5</v>
      </c>
      <c r="F77">
        <f>[1]contrs_1m_adj!E76</f>
        <v>-3.9216359741868502E-5</v>
      </c>
      <c r="G77">
        <f>[1]contrs_1m_adj!F76</f>
        <v>-3.4407703824873401E-5</v>
      </c>
      <c r="I77" s="1">
        <f t="shared" si="28"/>
        <v>39722</v>
      </c>
      <c r="J77" s="1">
        <v>39728</v>
      </c>
      <c r="K77">
        <f t="shared" si="29"/>
        <v>-0.66</v>
      </c>
      <c r="L77">
        <f t="shared" si="30"/>
        <v>-0.57646497908267103</v>
      </c>
      <c r="M77">
        <f t="shared" si="31"/>
        <v>1.6985084082550101E-3</v>
      </c>
      <c r="N77">
        <f t="shared" si="32"/>
        <v>2.1195666884688802E-3</v>
      </c>
      <c r="O77">
        <f t="shared" si="33"/>
        <v>3.9216359741868498E-3</v>
      </c>
      <c r="P77">
        <f t="shared" si="33"/>
        <v>3.4407703824873401E-3</v>
      </c>
      <c r="Q77">
        <f t="shared" si="34"/>
        <v>-9.1274731988239752E-2</v>
      </c>
      <c r="S77" s="1">
        <f t="shared" si="50"/>
        <v>39264</v>
      </c>
      <c r="T77">
        <f t="shared" si="27"/>
        <v>0</v>
      </c>
      <c r="U77">
        <f t="shared" si="35"/>
        <v>-9.3973925616719269E-3</v>
      </c>
      <c r="V77">
        <f t="shared" si="36"/>
        <v>-1.3937921997109193E-12</v>
      </c>
      <c r="W77">
        <f t="shared" si="37"/>
        <v>-1.7889328452152077E-4</v>
      </c>
      <c r="X77">
        <f t="shared" si="38"/>
        <v>-3.4117888898391483E-5</v>
      </c>
      <c r="Y77">
        <f t="shared" si="39"/>
        <v>-2.316590827654611E-4</v>
      </c>
      <c r="Z77">
        <f t="shared" si="40"/>
        <v>-9.39739256306572E-3</v>
      </c>
      <c r="AA77">
        <f t="shared" si="41"/>
        <v>-1.7889328591531297E-4</v>
      </c>
      <c r="AC77" s="1"/>
      <c r="AD77" s="1">
        <v>39728</v>
      </c>
      <c r="AE77">
        <f t="shared" si="42"/>
        <v>0.43560000000000004</v>
      </c>
      <c r="AF77">
        <f t="shared" si="43"/>
        <v>0.33231187210878432</v>
      </c>
      <c r="AG77">
        <f t="shared" si="44"/>
        <v>2.8849308129129682E-6</v>
      </c>
      <c r="AH77">
        <f t="shared" si="45"/>
        <v>4.4925629468669349E-6</v>
      </c>
      <c r="AI77">
        <f t="shared" si="46"/>
        <v>1.5379228714036442E-5</v>
      </c>
      <c r="AJ77">
        <f t="shared" si="46"/>
        <v>1.1838900825002077E-5</v>
      </c>
      <c r="AK77">
        <f t="shared" si="47"/>
        <v>0.33035649581152432</v>
      </c>
      <c r="AL77">
        <f t="shared" si="48"/>
        <v>3.6496129611278677E-5</v>
      </c>
      <c r="AM77">
        <f t="shared" si="49"/>
        <v>8.3310766995249967E-3</v>
      </c>
    </row>
    <row r="78" spans="1:39" x14ac:dyDescent="0.25">
      <c r="A78" s="1">
        <v>39756</v>
      </c>
      <c r="B78">
        <f>[1]contrs_1m_adj!A77</f>
        <v>4.1000000000000099E-3</v>
      </c>
      <c r="C78">
        <f>[1]contrs_1m_adj!B77</f>
        <v>3.29111027226993E-3</v>
      </c>
      <c r="D78">
        <f>[1]contrs_1m_adj!C77</f>
        <v>-1.6985084186589301E-5</v>
      </c>
      <c r="E78">
        <f>[1]contrs_1m_adj!D77</f>
        <v>-2.29223627902198E-5</v>
      </c>
      <c r="F78">
        <f>[1]contrs_1m_adj!E77</f>
        <v>-1.9993211796138898E-5</v>
      </c>
      <c r="G78">
        <f>[1]contrs_1m_adj!F77</f>
        <v>-2.5721444910774299E-5</v>
      </c>
      <c r="I78" s="1">
        <f t="shared" si="28"/>
        <v>39753</v>
      </c>
      <c r="J78" s="1">
        <v>39756</v>
      </c>
      <c r="K78">
        <f t="shared" si="29"/>
        <v>-0.41000000000000097</v>
      </c>
      <c r="L78">
        <f t="shared" si="30"/>
        <v>-0.32911102722699298</v>
      </c>
      <c r="M78">
        <f t="shared" si="31"/>
        <v>1.6985084186589301E-3</v>
      </c>
      <c r="N78">
        <f t="shared" si="32"/>
        <v>2.29223627902198E-3</v>
      </c>
      <c r="O78">
        <f t="shared" si="33"/>
        <v>1.9993211796138898E-3</v>
      </c>
      <c r="P78">
        <f t="shared" si="33"/>
        <v>2.5721444910774298E-3</v>
      </c>
      <c r="Q78">
        <f t="shared" si="34"/>
        <v>-8.6879038650302789E-2</v>
      </c>
      <c r="S78" s="1">
        <f t="shared" si="50"/>
        <v>39295</v>
      </c>
      <c r="T78">
        <f t="shared" si="27"/>
        <v>7.9999999999999502E-2</v>
      </c>
      <c r="U78">
        <f t="shared" si="35"/>
        <v>3.3238248910077775E-2</v>
      </c>
      <c r="V78">
        <f t="shared" si="36"/>
        <v>1.0898476131976365E-12</v>
      </c>
      <c r="W78">
        <f t="shared" si="37"/>
        <v>1.2352071183801931E-4</v>
      </c>
      <c r="X78">
        <f t="shared" si="38"/>
        <v>-1.6050481983691158E-4</v>
      </c>
      <c r="Y78">
        <f t="shared" si="39"/>
        <v>5.7134436953648962E-5</v>
      </c>
      <c r="Z78">
        <f t="shared" si="40"/>
        <v>3.3238248911167625E-2</v>
      </c>
      <c r="AA78">
        <f t="shared" si="41"/>
        <v>1.2352071292786693E-4</v>
      </c>
      <c r="AC78" s="1"/>
      <c r="AD78" s="1">
        <v>39756</v>
      </c>
      <c r="AE78">
        <f t="shared" si="42"/>
        <v>0.1681000000000008</v>
      </c>
      <c r="AF78">
        <f t="shared" si="43"/>
        <v>0.10831406824240651</v>
      </c>
      <c r="AG78">
        <f t="shared" si="44"/>
        <v>2.8849308482552591E-6</v>
      </c>
      <c r="AH78">
        <f t="shared" si="45"/>
        <v>5.2543471588645326E-6</v>
      </c>
      <c r="AI78">
        <f t="shared" si="46"/>
        <v>3.9972851792526762E-6</v>
      </c>
      <c r="AJ78">
        <f t="shared" si="46"/>
        <v>6.6159272829799698E-6</v>
      </c>
      <c r="AK78">
        <f t="shared" si="47"/>
        <v>0.1071989574724177</v>
      </c>
      <c r="AL78">
        <f t="shared" si="48"/>
        <v>1.841746542077317E-5</v>
      </c>
      <c r="AM78">
        <f t="shared" si="49"/>
        <v>7.547967356800806E-3</v>
      </c>
    </row>
    <row r="79" spans="1:39" x14ac:dyDescent="0.25">
      <c r="A79" s="1">
        <v>39784</v>
      </c>
      <c r="B79">
        <f>[1]contrs_1m_adj!A78</f>
        <v>1.1000000000000001E-3</v>
      </c>
      <c r="C79">
        <f>[1]contrs_1m_adj!B78</f>
        <v>-1.13153594017469E-3</v>
      </c>
      <c r="D79">
        <f>[1]contrs_1m_adj!C78</f>
        <v>-1.69850839889128E-5</v>
      </c>
      <c r="E79">
        <f>[1]contrs_1m_adj!D78</f>
        <v>-1.18726123189044E-5</v>
      </c>
      <c r="F79">
        <f>[1]contrs_1m_adj!E78</f>
        <v>-2.5874666578758201E-5</v>
      </c>
      <c r="G79">
        <f>[1]contrs_1m_adj!F78</f>
        <v>-1.5875155256502698E-5</v>
      </c>
      <c r="I79" s="1">
        <f t="shared" si="28"/>
        <v>39783</v>
      </c>
      <c r="J79" s="1">
        <v>39784</v>
      </c>
      <c r="K79">
        <f t="shared" si="29"/>
        <v>-0.11</v>
      </c>
      <c r="L79">
        <f t="shared" si="30"/>
        <v>0.11315359401746899</v>
      </c>
      <c r="M79">
        <f t="shared" si="31"/>
        <v>1.6985083988912801E-3</v>
      </c>
      <c r="N79">
        <f t="shared" si="32"/>
        <v>1.18726123189044E-3</v>
      </c>
      <c r="O79">
        <f t="shared" si="33"/>
        <v>2.5874666578758199E-3</v>
      </c>
      <c r="P79">
        <f t="shared" si="33"/>
        <v>1.5875155256502699E-3</v>
      </c>
      <c r="Q79">
        <f t="shared" si="34"/>
        <v>-0.22862683030612652</v>
      </c>
      <c r="S79" s="1">
        <f t="shared" si="50"/>
        <v>39326</v>
      </c>
      <c r="T79">
        <f t="shared" si="27"/>
        <v>0</v>
      </c>
      <c r="U79">
        <f t="shared" si="35"/>
        <v>1.6057579507711434E-3</v>
      </c>
      <c r="V79">
        <f t="shared" si="36"/>
        <v>-8.5124225376875806E-13</v>
      </c>
      <c r="W79">
        <f t="shared" si="37"/>
        <v>7.5025825943149426E-5</v>
      </c>
      <c r="X79">
        <f t="shared" si="38"/>
        <v>-2.5373593722090152E-4</v>
      </c>
      <c r="Y79">
        <f t="shared" si="39"/>
        <v>-5.2577972312850942E-5</v>
      </c>
      <c r="Z79">
        <f t="shared" si="40"/>
        <v>1.6057579499199012E-3</v>
      </c>
      <c r="AA79">
        <f t="shared" si="41"/>
        <v>7.5025825091907172E-5</v>
      </c>
      <c r="AC79" s="1"/>
      <c r="AD79" s="1">
        <v>39784</v>
      </c>
      <c r="AE79">
        <f t="shared" si="42"/>
        <v>1.21E-2</v>
      </c>
      <c r="AF79">
        <f t="shared" si="43"/>
        <v>1.2803735839070195E-2</v>
      </c>
      <c r="AG79">
        <f t="shared" si="44"/>
        <v>2.8849307811042196E-6</v>
      </c>
      <c r="AH79">
        <f t="shared" si="45"/>
        <v>1.4095892327500052E-6</v>
      </c>
      <c r="AI79">
        <f t="shared" si="46"/>
        <v>6.694983705619065E-6</v>
      </c>
      <c r="AJ79">
        <f t="shared" si="46"/>
        <v>2.5202055441806529E-6</v>
      </c>
      <c r="AK79">
        <f t="shared" si="47"/>
        <v>1.319100542945811E-2</v>
      </c>
      <c r="AL79">
        <f t="shared" si="48"/>
        <v>1.4248570641779243E-5</v>
      </c>
      <c r="AM79">
        <f t="shared" si="49"/>
        <v>5.2270227535826372E-2</v>
      </c>
    </row>
    <row r="80" spans="1:39" x14ac:dyDescent="0.25">
      <c r="A80" s="1">
        <v>39847</v>
      </c>
      <c r="B80">
        <f>[1]contrs_1m_adj!A79</f>
        <v>1.2999999999999999E-3</v>
      </c>
      <c r="C80">
        <f>[1]contrs_1m_adj!B79</f>
        <v>-1.0309557555297499E-3</v>
      </c>
      <c r="D80">
        <f>[1]contrs_1m_adj!C79</f>
        <v>-1.6985084131002499E-5</v>
      </c>
      <c r="E80">
        <f>[1]contrs_1m_adj!D79</f>
        <v>-2.5791861538358301E-5</v>
      </c>
      <c r="F80">
        <f>[1]contrs_1m_adj!E79</f>
        <v>-2.1411710927216899E-5</v>
      </c>
      <c r="G80">
        <f>[1]contrs_1m_adj!F79</f>
        <v>-2.9924007084776999E-5</v>
      </c>
      <c r="I80" s="1">
        <f t="shared" si="28"/>
        <v>39845</v>
      </c>
      <c r="J80" s="1">
        <v>39847</v>
      </c>
      <c r="K80">
        <f t="shared" si="29"/>
        <v>-0.13</v>
      </c>
      <c r="L80">
        <f t="shared" si="30"/>
        <v>0.10309557555297499</v>
      </c>
      <c r="M80">
        <f t="shared" si="31"/>
        <v>1.6985084131002498E-3</v>
      </c>
      <c r="N80">
        <f t="shared" si="32"/>
        <v>2.5791861538358302E-3</v>
      </c>
      <c r="O80">
        <f t="shared" si="33"/>
        <v>2.14117109272169E-3</v>
      </c>
      <c r="P80">
        <f t="shared" si="33"/>
        <v>2.9924007084776998E-3</v>
      </c>
      <c r="Q80">
        <f t="shared" si="34"/>
        <v>-0.23951444121263279</v>
      </c>
      <c r="S80" s="1">
        <f t="shared" si="50"/>
        <v>39356</v>
      </c>
      <c r="T80">
        <f t="shared" si="27"/>
        <v>-1.00000000000003E-2</v>
      </c>
      <c r="U80">
        <f t="shared" si="35"/>
        <v>-8.8082977464497957E-3</v>
      </c>
      <c r="V80">
        <f t="shared" si="36"/>
        <v>-1.0874322275977732E-12</v>
      </c>
      <c r="W80">
        <f t="shared" si="37"/>
        <v>6.7363732278029201E-5</v>
      </c>
      <c r="X80">
        <f t="shared" si="38"/>
        <v>-1.2820685427016162E-4</v>
      </c>
      <c r="Y80">
        <f t="shared" si="39"/>
        <v>8.4384109093691827E-6</v>
      </c>
      <c r="Z80">
        <f t="shared" si="40"/>
        <v>-8.808297747537228E-3</v>
      </c>
      <c r="AA80">
        <f t="shared" si="41"/>
        <v>6.7363731190596974E-5</v>
      </c>
      <c r="AC80" s="1"/>
      <c r="AD80" s="1">
        <v>39847</v>
      </c>
      <c r="AE80">
        <f t="shared" si="42"/>
        <v>1.6900000000000002E-2</v>
      </c>
      <c r="AF80">
        <f t="shared" si="43"/>
        <v>1.0628697698599174E-2</v>
      </c>
      <c r="AG80">
        <f t="shared" si="44"/>
        <v>2.884930829372329E-6</v>
      </c>
      <c r="AH80">
        <f t="shared" si="45"/>
        <v>6.6522012161384626E-6</v>
      </c>
      <c r="AI80">
        <f t="shared" si="46"/>
        <v>4.5846136483069957E-6</v>
      </c>
      <c r="AJ80">
        <f t="shared" si="46"/>
        <v>8.9544620000978389E-6</v>
      </c>
      <c r="AK80">
        <f t="shared" si="47"/>
        <v>1.0981800034288829E-2</v>
      </c>
      <c r="AL80">
        <f t="shared" si="48"/>
        <v>2.2281772535128098E-5</v>
      </c>
      <c r="AM80">
        <f t="shared" si="49"/>
        <v>5.7367167549399731E-2</v>
      </c>
    </row>
    <row r="81" spans="1:39" x14ac:dyDescent="0.25">
      <c r="A81" s="1">
        <v>39875</v>
      </c>
      <c r="B81">
        <f>[1]contrs_1m_adj!A80</f>
        <v>-2.3999999999999998E-3</v>
      </c>
      <c r="C81">
        <f>[1]contrs_1m_adj!B80</f>
        <v>-3.17111466109498E-3</v>
      </c>
      <c r="D81">
        <f>[1]contrs_1m_adj!C80</f>
        <v>-1.6985084255666501E-5</v>
      </c>
      <c r="E81">
        <f>[1]contrs_1m_adj!D80</f>
        <v>-2.1763048396469302E-5</v>
      </c>
      <c r="F81">
        <f>[1]contrs_1m_adj!E80</f>
        <v>-3.0428108444777901E-5</v>
      </c>
      <c r="G81">
        <f>[1]contrs_1m_adj!F80</f>
        <v>-3.0172760577507301E-5</v>
      </c>
      <c r="I81" s="1">
        <f t="shared" si="28"/>
        <v>39873</v>
      </c>
      <c r="J81" s="1">
        <v>39875</v>
      </c>
      <c r="K81">
        <f t="shared" si="29"/>
        <v>0.24</v>
      </c>
      <c r="L81">
        <f t="shared" si="30"/>
        <v>0.31711146610949803</v>
      </c>
      <c r="M81">
        <f t="shared" si="31"/>
        <v>1.6985084255666501E-3</v>
      </c>
      <c r="N81">
        <f t="shared" si="32"/>
        <v>2.1763048396469301E-3</v>
      </c>
      <c r="O81">
        <f t="shared" si="33"/>
        <v>3.0428108444777902E-3</v>
      </c>
      <c r="P81">
        <f t="shared" si="33"/>
        <v>3.0172760577507301E-3</v>
      </c>
      <c r="Q81">
        <f t="shared" si="34"/>
        <v>-8.4029090219189403E-2</v>
      </c>
      <c r="S81" s="1">
        <f t="shared" si="50"/>
        <v>39387</v>
      </c>
      <c r="T81">
        <f t="shared" si="27"/>
        <v>0.05</v>
      </c>
      <c r="U81">
        <f t="shared" si="35"/>
        <v>-1.5541819096990726E-2</v>
      </c>
      <c r="V81">
        <f t="shared" si="36"/>
        <v>-6.2126423797104202E-12</v>
      </c>
      <c r="W81">
        <f t="shared" si="37"/>
        <v>-1.3345070828434092E-4</v>
      </c>
      <c r="X81">
        <f t="shared" si="38"/>
        <v>-5.4932551220791609E-5</v>
      </c>
      <c r="Y81">
        <f t="shared" si="39"/>
        <v>-1.8928154802698091E-4</v>
      </c>
      <c r="Z81">
        <f t="shared" si="40"/>
        <v>-1.5541819103203368E-2</v>
      </c>
      <c r="AA81">
        <f t="shared" si="41"/>
        <v>-1.334507144969833E-4</v>
      </c>
      <c r="AC81" s="1"/>
      <c r="AD81" s="1">
        <v>39875</v>
      </c>
      <c r="AE81">
        <f t="shared" si="42"/>
        <v>5.7599999999999998E-2</v>
      </c>
      <c r="AF81">
        <f t="shared" si="43"/>
        <v>0.10055968193811532</v>
      </c>
      <c r="AG81">
        <f t="shared" si="44"/>
        <v>2.8849308717209004E-6</v>
      </c>
      <c r="AH81">
        <f t="shared" si="45"/>
        <v>4.73630275507065E-6</v>
      </c>
      <c r="AI81">
        <f t="shared" si="46"/>
        <v>9.2586978352716425E-6</v>
      </c>
      <c r="AJ81">
        <f t="shared" si="46"/>
        <v>9.1039548086757874E-6</v>
      </c>
      <c r="AK81">
        <f t="shared" si="47"/>
        <v>0.10163979986304858</v>
      </c>
      <c r="AL81">
        <f t="shared" si="48"/>
        <v>2.7239168524276648E-5</v>
      </c>
      <c r="AM81">
        <f t="shared" si="49"/>
        <v>7.0608880030646722E-3</v>
      </c>
    </row>
    <row r="82" spans="1:39" x14ac:dyDescent="0.25">
      <c r="A82" s="1">
        <v>39910</v>
      </c>
      <c r="B82">
        <f>[1]contrs_1m_adj!A81</f>
        <v>-1.00000000000003E-4</v>
      </c>
      <c r="C82">
        <f>[1]contrs_1m_adj!B81</f>
        <v>-7.7748309269711901E-4</v>
      </c>
      <c r="D82">
        <f>[1]contrs_1m_adj!C81</f>
        <v>-1.6985084119481601E-5</v>
      </c>
      <c r="E82">
        <f>[1]contrs_1m_adj!D81</f>
        <v>-2.0973540278595599E-5</v>
      </c>
      <c r="F82">
        <f>[1]contrs_1m_adj!E81</f>
        <v>-1.8695715066611602E-5</v>
      </c>
      <c r="G82">
        <f>[1]contrs_1m_adj!F81</f>
        <v>-2.2680626458462199E-5</v>
      </c>
      <c r="I82" s="1">
        <f t="shared" si="28"/>
        <v>39904</v>
      </c>
      <c r="J82" s="1">
        <v>39910</v>
      </c>
      <c r="K82">
        <f t="shared" si="29"/>
        <v>1.00000000000003E-2</v>
      </c>
      <c r="L82">
        <f t="shared" si="30"/>
        <v>7.7748309269711907E-2</v>
      </c>
      <c r="M82">
        <f t="shared" si="31"/>
        <v>1.6985084119481601E-3</v>
      </c>
      <c r="N82">
        <f t="shared" si="32"/>
        <v>2.0973540278595598E-3</v>
      </c>
      <c r="O82">
        <f t="shared" si="33"/>
        <v>1.8695715066611601E-3</v>
      </c>
      <c r="P82">
        <f t="shared" si="33"/>
        <v>2.2680626458462198E-3</v>
      </c>
      <c r="Q82">
        <f t="shared" si="34"/>
        <v>-7.341374321618048E-2</v>
      </c>
      <c r="S82" s="1">
        <f t="shared" si="50"/>
        <v>39417</v>
      </c>
      <c r="T82">
        <f t="shared" si="27"/>
        <v>-1.00000000000003E-2</v>
      </c>
      <c r="U82">
        <f t="shared" si="35"/>
        <v>1.0216105386300673E-2</v>
      </c>
      <c r="V82">
        <f t="shared" si="36"/>
        <v>9.7253776212835596E-12</v>
      </c>
      <c r="W82">
        <f t="shared" si="37"/>
        <v>-1.4317789877991093E-4</v>
      </c>
      <c r="X82">
        <f t="shared" si="38"/>
        <v>2.3654270977876849E-4</v>
      </c>
      <c r="Y82">
        <f t="shared" si="39"/>
        <v>-3.8019685355281021E-5</v>
      </c>
      <c r="Z82">
        <f t="shared" si="40"/>
        <v>1.0216105396026052E-2</v>
      </c>
      <c r="AA82">
        <f t="shared" si="41"/>
        <v>-1.4317788905453331E-4</v>
      </c>
      <c r="AC82" s="1"/>
      <c r="AD82" s="1">
        <v>39910</v>
      </c>
      <c r="AE82">
        <f t="shared" si="42"/>
        <v>1.0000000000000601E-4</v>
      </c>
      <c r="AF82">
        <f t="shared" si="43"/>
        <v>6.0447995942987708E-3</v>
      </c>
      <c r="AG82">
        <f t="shared" si="44"/>
        <v>2.8849308254586607E-6</v>
      </c>
      <c r="AH82">
        <f t="shared" si="45"/>
        <v>4.3988939181787194E-6</v>
      </c>
      <c r="AI82">
        <f t="shared" si="46"/>
        <v>3.4952976185192802E-6</v>
      </c>
      <c r="AJ82">
        <f t="shared" si="46"/>
        <v>5.1441081654829548E-6</v>
      </c>
      <c r="AK82">
        <f t="shared" si="47"/>
        <v>6.3117968397429346E-3</v>
      </c>
      <c r="AL82">
        <f t="shared" si="48"/>
        <v>1.5736498196432499E-5</v>
      </c>
      <c r="AM82">
        <f t="shared" si="49"/>
        <v>5.3895776930112851E-3</v>
      </c>
    </row>
    <row r="83" spans="1:39" x14ac:dyDescent="0.25">
      <c r="A83" s="1">
        <v>39938</v>
      </c>
      <c r="B83">
        <f>[1]contrs_1m_adj!A82</f>
        <v>-4.9999999999999697E-4</v>
      </c>
      <c r="C83">
        <f>[1]contrs_1m_adj!B82</f>
        <v>-5.7240876715883705E-4</v>
      </c>
      <c r="D83">
        <f>[1]contrs_1m_adj!C82</f>
        <v>-1.6985084128609099E-5</v>
      </c>
      <c r="E83">
        <f>[1]contrs_1m_adj!D82</f>
        <v>-2.47732265298582E-5</v>
      </c>
      <c r="F83">
        <f>[1]contrs_1m_adj!E82</f>
        <v>-1.9449496272447598E-5</v>
      </c>
      <c r="G83">
        <f>[1]contrs_1m_adj!F82</f>
        <v>-2.7617322194537401E-5</v>
      </c>
      <c r="I83" s="1">
        <f t="shared" si="28"/>
        <v>39934</v>
      </c>
      <c r="J83" s="1">
        <v>39938</v>
      </c>
      <c r="K83">
        <f t="shared" si="29"/>
        <v>4.9999999999999697E-2</v>
      </c>
      <c r="L83">
        <f t="shared" si="30"/>
        <v>5.7240876715883703E-2</v>
      </c>
      <c r="M83">
        <f t="shared" si="31"/>
        <v>1.69850841286091E-3</v>
      </c>
      <c r="N83">
        <f t="shared" si="32"/>
        <v>2.47732265298582E-3</v>
      </c>
      <c r="O83">
        <f t="shared" si="33"/>
        <v>1.9449496272447599E-3</v>
      </c>
      <c r="P83">
        <f t="shared" si="33"/>
        <v>2.7617322194537402E-3</v>
      </c>
      <c r="Q83">
        <f t="shared" si="34"/>
        <v>-1.3361657408975495E-2</v>
      </c>
      <c r="S83" s="1">
        <f t="shared" si="50"/>
        <v>39448</v>
      </c>
      <c r="T83" t="e">
        <f t="shared" si="27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2.4999999999999697E-3</v>
      </c>
      <c r="AF83">
        <f t="shared" si="43"/>
        <v>3.276517967202997E-3</v>
      </c>
      <c r="AG83">
        <f t="shared" si="44"/>
        <v>2.8849308285592875E-6</v>
      </c>
      <c r="AH83">
        <f t="shared" si="45"/>
        <v>6.1371275269967022E-6</v>
      </c>
      <c r="AI83">
        <f t="shared" si="46"/>
        <v>3.7828290525195306E-6</v>
      </c>
      <c r="AJ83">
        <f t="shared" si="46"/>
        <v>7.6271648519688813E-6</v>
      </c>
      <c r="AK83">
        <f t="shared" si="47"/>
        <v>3.4738511193544812E-3</v>
      </c>
      <c r="AL83">
        <f t="shared" si="48"/>
        <v>1.9556492120495773E-5</v>
      </c>
      <c r="AM83">
        <f t="shared" si="49"/>
        <v>1.7853388871482973E-4</v>
      </c>
    </row>
    <row r="84" spans="1:39" x14ac:dyDescent="0.25">
      <c r="A84" s="1">
        <v>39966</v>
      </c>
      <c r="B84">
        <f>[1]contrs_1m_adj!A83</f>
        <v>0</v>
      </c>
      <c r="C84">
        <f>[1]contrs_1m_adj!B83</f>
        <v>-2.5729552292800802E-4</v>
      </c>
      <c r="D84">
        <f>[1]contrs_1m_adj!C83</f>
        <v>-1.6985084218093E-5</v>
      </c>
      <c r="E84">
        <f>[1]contrs_1m_adj!D83</f>
        <v>-1.74338723118336E-5</v>
      </c>
      <c r="F84">
        <f>[1]contrs_1m_adj!E83</f>
        <v>-1.3959712257965801E-5</v>
      </c>
      <c r="G84">
        <f>[1]contrs_1m_adj!F83</f>
        <v>-1.58284211855547E-5</v>
      </c>
      <c r="I84" s="1">
        <f t="shared" si="28"/>
        <v>39965</v>
      </c>
      <c r="J84" s="1">
        <v>39966</v>
      </c>
      <c r="K84">
        <f t="shared" si="29"/>
        <v>0</v>
      </c>
      <c r="L84">
        <f t="shared" si="30"/>
        <v>2.57295522928008E-2</v>
      </c>
      <c r="M84">
        <f t="shared" si="31"/>
        <v>1.6985084218093E-3</v>
      </c>
      <c r="N84">
        <f t="shared" si="32"/>
        <v>1.7433872311833601E-3</v>
      </c>
      <c r="O84">
        <f t="shared" si="33"/>
        <v>1.39597122579658E-3</v>
      </c>
      <c r="P84">
        <f t="shared" si="33"/>
        <v>1.58284211855547E-3</v>
      </c>
      <c r="Q84">
        <f t="shared" si="34"/>
        <v>-3.0567419171590039E-2</v>
      </c>
      <c r="S84" s="1">
        <f t="shared" si="50"/>
        <v>39479</v>
      </c>
      <c r="T84">
        <f t="shared" si="27"/>
        <v>7.000000000000059E-2</v>
      </c>
      <c r="U84">
        <f t="shared" si="35"/>
        <v>3.0750088782378376E-2</v>
      </c>
      <c r="V84">
        <f t="shared" si="36"/>
        <v>6.557467676499007E-12</v>
      </c>
      <c r="W84">
        <f t="shared" si="37"/>
        <v>-2.0341235389779088E-4</v>
      </c>
      <c r="X84">
        <f t="shared" si="38"/>
        <v>2.8106234139648389E-5</v>
      </c>
      <c r="Y84">
        <f t="shared" si="39"/>
        <v>-2.2603883926774104E-4</v>
      </c>
      <c r="Z84">
        <f t="shared" si="40"/>
        <v>3.0750088788935842E-2</v>
      </c>
      <c r="AA84">
        <f t="shared" si="41"/>
        <v>-2.0341234734032321E-4</v>
      </c>
      <c r="AC84" s="1"/>
      <c r="AD84" s="1">
        <v>39966</v>
      </c>
      <c r="AE84">
        <f t="shared" si="42"/>
        <v>0</v>
      </c>
      <c r="AF84">
        <f t="shared" si="43"/>
        <v>6.6200986118797095E-4</v>
      </c>
      <c r="AG84">
        <f t="shared" si="44"/>
        <v>2.8849308589571189E-6</v>
      </c>
      <c r="AH84">
        <f t="shared" si="45"/>
        <v>3.0393990378531827E-6</v>
      </c>
      <c r="AI84">
        <f t="shared" si="46"/>
        <v>1.9487356632520062E-6</v>
      </c>
      <c r="AJ84">
        <f t="shared" si="46"/>
        <v>2.5053891722731684E-6</v>
      </c>
      <c r="AK84">
        <f t="shared" si="47"/>
        <v>7.5229851456433796E-4</v>
      </c>
      <c r="AL84">
        <f t="shared" si="48"/>
        <v>9.8555715214114696E-6</v>
      </c>
      <c r="AM84">
        <f t="shared" si="49"/>
        <v>9.3436711481169029E-4</v>
      </c>
    </row>
    <row r="85" spans="1:39" x14ac:dyDescent="0.25">
      <c r="A85" s="1">
        <v>40001</v>
      </c>
      <c r="B85">
        <f>[1]contrs_1m_adj!A84</f>
        <v>-9.9999999999995898E-5</v>
      </c>
      <c r="C85">
        <f>[1]contrs_1m_adj!B84</f>
        <v>-6.9891645422004198E-5</v>
      </c>
      <c r="D85">
        <f>[1]contrs_1m_adj!C84</f>
        <v>-1.6985084108071E-5</v>
      </c>
      <c r="E85">
        <f>[1]contrs_1m_adj!D84</f>
        <v>-1.6413947960511998E-5</v>
      </c>
      <c r="F85">
        <f>[1]contrs_1m_adj!E84</f>
        <v>-2.1241562950098601E-5</v>
      </c>
      <c r="G85">
        <f>[1]contrs_1m_adj!F84</f>
        <v>-1.8684058523329299E-5</v>
      </c>
      <c r="I85" s="1">
        <f t="shared" si="28"/>
        <v>39995</v>
      </c>
      <c r="J85" s="1">
        <v>40001</v>
      </c>
      <c r="K85">
        <f t="shared" si="29"/>
        <v>9.9999999999995891E-3</v>
      </c>
      <c r="L85">
        <f t="shared" si="30"/>
        <v>6.9891645422004199E-3</v>
      </c>
      <c r="M85">
        <f t="shared" si="31"/>
        <v>1.6985084108071E-3</v>
      </c>
      <c r="N85">
        <f t="shared" si="32"/>
        <v>1.6413947960511998E-3</v>
      </c>
      <c r="O85">
        <f t="shared" si="33"/>
        <v>2.1241562950098602E-3</v>
      </c>
      <c r="P85">
        <f t="shared" si="33"/>
        <v>1.86840585233293E-3</v>
      </c>
      <c r="Q85">
        <f t="shared" si="34"/>
        <v>-2.453224044068991E-3</v>
      </c>
      <c r="S85" s="1">
        <f t="shared" si="50"/>
        <v>39508</v>
      </c>
      <c r="T85">
        <f t="shared" si="27"/>
        <v>6.0000000000000296E-2</v>
      </c>
      <c r="U85">
        <f t="shared" si="35"/>
        <v>2.625905675401537E-2</v>
      </c>
      <c r="V85">
        <f t="shared" si="36"/>
        <v>1.7395887681737054E-11</v>
      </c>
      <c r="W85">
        <f t="shared" si="37"/>
        <v>3.4705821613357905E-4</v>
      </c>
      <c r="X85">
        <f t="shared" si="38"/>
        <v>-2.2870442374801426E-5</v>
      </c>
      <c r="Y85">
        <f t="shared" si="39"/>
        <v>3.9967526109894926E-4</v>
      </c>
      <c r="Z85">
        <f t="shared" si="40"/>
        <v>2.6259056771411257E-2</v>
      </c>
      <c r="AA85">
        <f t="shared" si="41"/>
        <v>3.4705823352946673E-4</v>
      </c>
      <c r="AC85" s="1"/>
      <c r="AD85" s="1">
        <v>40001</v>
      </c>
      <c r="AE85">
        <f t="shared" si="42"/>
        <v>9.9999999999991778E-5</v>
      </c>
      <c r="AF85">
        <f t="shared" si="43"/>
        <v>4.8848420997951606E-5</v>
      </c>
      <c r="AG85">
        <f t="shared" si="44"/>
        <v>2.8849308215824601E-6</v>
      </c>
      <c r="AH85">
        <f t="shared" si="45"/>
        <v>2.69417687650396E-6</v>
      </c>
      <c r="AI85">
        <f t="shared" si="46"/>
        <v>4.5120399656300157E-6</v>
      </c>
      <c r="AJ85">
        <f t="shared" si="46"/>
        <v>3.4909404290319428E-6</v>
      </c>
      <c r="AK85">
        <f t="shared" si="47"/>
        <v>7.5475661338418414E-5</v>
      </c>
      <c r="AL85">
        <f t="shared" si="48"/>
        <v>1.4179375019391139E-5</v>
      </c>
      <c r="AM85">
        <f t="shared" si="49"/>
        <v>6.0183082103982151E-6</v>
      </c>
    </row>
    <row r="86" spans="1:39" x14ac:dyDescent="0.25">
      <c r="A86" s="1">
        <v>40029</v>
      </c>
      <c r="B86">
        <f>[1]contrs_1m_adj!A85</f>
        <v>9.9999999999999395E-5</v>
      </c>
      <c r="C86">
        <f>[1]contrs_1m_adj!B85</f>
        <v>-7.9185504271962005E-5</v>
      </c>
      <c r="D86">
        <f>[1]contrs_1m_adj!C85</f>
        <v>-1.6985084234009E-5</v>
      </c>
      <c r="E86">
        <f>[1]contrs_1m_adj!D85</f>
        <v>-1.75104892935492E-5</v>
      </c>
      <c r="F86">
        <f>[1]contrs_1m_adj!E85</f>
        <v>-2.0476557576087601E-5</v>
      </c>
      <c r="G86">
        <f>[1]contrs_1m_adj!F85</f>
        <v>-1.9559868466668501E-5</v>
      </c>
      <c r="I86" s="1">
        <f t="shared" si="28"/>
        <v>40026</v>
      </c>
      <c r="J86" s="1">
        <v>40029</v>
      </c>
      <c r="K86">
        <f t="shared" si="29"/>
        <v>-9.9999999999999395E-3</v>
      </c>
      <c r="L86">
        <f t="shared" si="30"/>
        <v>7.9185504271962002E-3</v>
      </c>
      <c r="M86">
        <f t="shared" si="31"/>
        <v>1.6985084234009001E-3</v>
      </c>
      <c r="N86">
        <f t="shared" si="32"/>
        <v>1.7510489293549199E-3</v>
      </c>
      <c r="O86">
        <f t="shared" si="33"/>
        <v>2.0476557576087602E-3</v>
      </c>
      <c r="P86">
        <f t="shared" si="33"/>
        <v>1.9559868466668502E-3</v>
      </c>
      <c r="Q86">
        <f t="shared" si="34"/>
        <v>-2.3415763537560717E-2</v>
      </c>
      <c r="S86" s="1">
        <f t="shared" si="50"/>
        <v>39539</v>
      </c>
      <c r="T86">
        <f t="shared" si="27"/>
        <v>1.00000000000003E-2</v>
      </c>
      <c r="U86">
        <f t="shared" si="35"/>
        <v>9.2477518306997731E-3</v>
      </c>
      <c r="V86">
        <f t="shared" si="36"/>
        <v>8.1619576548785933E-12</v>
      </c>
      <c r="W86">
        <f t="shared" si="37"/>
        <v>5.7424633167377941E-4</v>
      </c>
      <c r="X86">
        <f t="shared" si="38"/>
        <v>-2.2260201641325153E-4</v>
      </c>
      <c r="Y86">
        <f t="shared" si="39"/>
        <v>5.58097559712679E-4</v>
      </c>
      <c r="Z86">
        <f t="shared" si="40"/>
        <v>9.2477518388617303E-3</v>
      </c>
      <c r="AA86">
        <f t="shared" si="41"/>
        <v>5.7424633983573707E-4</v>
      </c>
      <c r="AC86" s="1"/>
      <c r="AD86" s="1">
        <v>40029</v>
      </c>
      <c r="AE86">
        <f t="shared" si="42"/>
        <v>9.9999999999998785E-5</v>
      </c>
      <c r="AF86">
        <f t="shared" si="43"/>
        <v>6.2703440868049125E-5</v>
      </c>
      <c r="AG86">
        <f t="shared" si="44"/>
        <v>2.8849308643638115E-6</v>
      </c>
      <c r="AH86">
        <f t="shared" si="45"/>
        <v>3.0661723529950113E-6</v>
      </c>
      <c r="AI86">
        <f t="shared" si="46"/>
        <v>4.1928941016683062E-6</v>
      </c>
      <c r="AJ86">
        <f t="shared" si="46"/>
        <v>3.8258845443337284E-6</v>
      </c>
      <c r="AK86">
        <f t="shared" si="47"/>
        <v>9.2487820935848038E-5</v>
      </c>
      <c r="AL86">
        <f t="shared" si="48"/>
        <v>1.4430157298759832E-5</v>
      </c>
      <c r="AM86">
        <f t="shared" si="49"/>
        <v>5.4829798204695797E-4</v>
      </c>
    </row>
    <row r="87" spans="1:39" x14ac:dyDescent="0.25">
      <c r="A87" s="1">
        <v>40057</v>
      </c>
      <c r="B87">
        <f>[1]contrs_1m_adj!A86</f>
        <v>4.9999999999999697E-4</v>
      </c>
      <c r="C87">
        <f>[1]contrs_1m_adj!B86</f>
        <v>4.13028809199279E-4</v>
      </c>
      <c r="D87">
        <f>[1]contrs_1m_adj!C86</f>
        <v>-1.69850842573144E-5</v>
      </c>
      <c r="E87">
        <f>[1]contrs_1m_adj!D86</f>
        <v>-1.48328188129617E-5</v>
      </c>
      <c r="F87">
        <f>[1]contrs_1m_adj!E86</f>
        <v>-2.54745594919181E-5</v>
      </c>
      <c r="G87">
        <f>[1]contrs_1m_adj!F86</f>
        <v>-1.9169619382086001E-5</v>
      </c>
      <c r="I87" s="1">
        <f t="shared" si="28"/>
        <v>40057</v>
      </c>
      <c r="J87" s="1">
        <v>40057</v>
      </c>
      <c r="K87">
        <f t="shared" si="29"/>
        <v>-4.9999999999999697E-2</v>
      </c>
      <c r="L87">
        <f t="shared" si="30"/>
        <v>-4.1302880919927898E-2</v>
      </c>
      <c r="M87">
        <f t="shared" si="31"/>
        <v>1.69850842573144E-3</v>
      </c>
      <c r="N87">
        <f t="shared" si="32"/>
        <v>1.4832818812961701E-3</v>
      </c>
      <c r="O87">
        <f t="shared" si="33"/>
        <v>2.5474559491918099E-3</v>
      </c>
      <c r="P87">
        <f t="shared" si="33"/>
        <v>1.9169619382086E-3</v>
      </c>
      <c r="Q87">
        <f t="shared" si="34"/>
        <v>-1.4426365336291217E-2</v>
      </c>
      <c r="S87" s="1">
        <f t="shared" si="50"/>
        <v>39569</v>
      </c>
      <c r="T87">
        <f t="shared" si="27"/>
        <v>-2.9999999999999499E-2</v>
      </c>
      <c r="U87">
        <f t="shared" si="35"/>
        <v>-2.5067311505270529E-2</v>
      </c>
      <c r="V87">
        <f t="shared" si="36"/>
        <v>3.6057576195680507E-12</v>
      </c>
      <c r="W87">
        <f t="shared" si="37"/>
        <v>-9.5875953015410768E-5</v>
      </c>
      <c r="X87">
        <f t="shared" si="38"/>
        <v>-4.7136426980349156E-4</v>
      </c>
      <c r="Y87">
        <f t="shared" si="39"/>
        <v>-3.772510968646709E-4</v>
      </c>
      <c r="Z87">
        <f t="shared" si="40"/>
        <v>-2.5067311501664771E-2</v>
      </c>
      <c r="AA87">
        <f t="shared" si="41"/>
        <v>-9.5875949409653148E-5</v>
      </c>
      <c r="AC87" s="1"/>
      <c r="AD87" s="1">
        <v>40057</v>
      </c>
      <c r="AE87">
        <f t="shared" si="42"/>
        <v>2.4999999999999697E-3</v>
      </c>
      <c r="AF87">
        <f t="shared" si="43"/>
        <v>1.705927972285744E-3</v>
      </c>
      <c r="AG87">
        <f t="shared" si="44"/>
        <v>2.8849308722806943E-6</v>
      </c>
      <c r="AH87">
        <f t="shared" si="45"/>
        <v>2.2001251393815055E-6</v>
      </c>
      <c r="AI87">
        <f t="shared" si="46"/>
        <v>6.4895318130727453E-6</v>
      </c>
      <c r="AJ87">
        <f t="shared" si="46"/>
        <v>3.6747430725404724E-6</v>
      </c>
      <c r="AK87">
        <f t="shared" si="47"/>
        <v>1.5685063206590652E-3</v>
      </c>
      <c r="AL87">
        <f t="shared" si="48"/>
        <v>1.6246847458126948E-5</v>
      </c>
      <c r="AM87">
        <f t="shared" si="49"/>
        <v>2.0812001681614481E-4</v>
      </c>
    </row>
    <row r="88" spans="1:39" x14ac:dyDescent="0.25">
      <c r="A88" s="1">
        <v>40092</v>
      </c>
      <c r="B88">
        <f>[1]contrs_1m_adj!A87</f>
        <v>-1.2999999999999999E-3</v>
      </c>
      <c r="C88">
        <f>[1]contrs_1m_adj!B87</f>
        <v>-1.1263571698434201E-3</v>
      </c>
      <c r="D88">
        <f>[1]contrs_1m_adj!C87</f>
        <v>-1.6985084159456799E-5</v>
      </c>
      <c r="E88">
        <f>[1]contrs_1m_adj!D87</f>
        <v>-1.6908313947476599E-5</v>
      </c>
      <c r="F88">
        <f>[1]contrs_1m_adj!E87</f>
        <v>-1.73726524744067E-5</v>
      </c>
      <c r="G88">
        <f>[1]contrs_1m_adj!F87</f>
        <v>-1.7110349585893E-5</v>
      </c>
      <c r="I88" s="1">
        <f t="shared" si="28"/>
        <v>40087</v>
      </c>
      <c r="J88" s="1">
        <v>40092</v>
      </c>
      <c r="K88">
        <f t="shared" si="29"/>
        <v>0.13</v>
      </c>
      <c r="L88">
        <f t="shared" si="30"/>
        <v>0.11263571698434201</v>
      </c>
      <c r="M88">
        <f t="shared" si="31"/>
        <v>1.6985084159456799E-3</v>
      </c>
      <c r="N88">
        <f t="shared" si="32"/>
        <v>1.6908313947476598E-3</v>
      </c>
      <c r="O88">
        <f t="shared" si="33"/>
        <v>1.7372652474406699E-3</v>
      </c>
      <c r="P88">
        <f t="shared" si="33"/>
        <v>1.7110349585892999E-3</v>
      </c>
      <c r="Q88">
        <f t="shared" si="34"/>
        <v>1.2237677957523988E-2</v>
      </c>
      <c r="S88" s="1">
        <f t="shared" si="50"/>
        <v>39600</v>
      </c>
      <c r="T88">
        <f t="shared" si="27"/>
        <v>-1.9999999999999199E-2</v>
      </c>
      <c r="U88">
        <f t="shared" si="35"/>
        <v>-2.0939063646095126E-2</v>
      </c>
      <c r="V88">
        <f t="shared" si="36"/>
        <v>1.9822778401373808E-12</v>
      </c>
      <c r="W88">
        <f t="shared" si="37"/>
        <v>-4.8240162184924064E-4</v>
      </c>
      <c r="X88">
        <f t="shared" si="38"/>
        <v>-9.3941568200781511E-5</v>
      </c>
      <c r="Y88">
        <f t="shared" si="39"/>
        <v>-6.2577279557521088E-4</v>
      </c>
      <c r="Z88">
        <f t="shared" si="40"/>
        <v>-2.0939063644112847E-2</v>
      </c>
      <c r="AA88">
        <f t="shared" si="41"/>
        <v>-4.824016198669628E-4</v>
      </c>
      <c r="AC88" s="1"/>
      <c r="AD88" s="1">
        <v>40092</v>
      </c>
      <c r="AE88">
        <f t="shared" si="42"/>
        <v>1.6900000000000002E-2</v>
      </c>
      <c r="AF88">
        <f t="shared" si="43"/>
        <v>1.268680474057679E-2</v>
      </c>
      <c r="AG88">
        <f t="shared" si="44"/>
        <v>2.8849308390383027E-6</v>
      </c>
      <c r="AH88">
        <f t="shared" si="45"/>
        <v>2.8589108054643163E-6</v>
      </c>
      <c r="AI88">
        <f t="shared" si="46"/>
        <v>3.018090539965092E-6</v>
      </c>
      <c r="AJ88">
        <f t="shared" si="46"/>
        <v>2.9276406295146873E-6</v>
      </c>
      <c r="AK88">
        <f t="shared" si="47"/>
        <v>1.3072315097883791E-2</v>
      </c>
      <c r="AL88">
        <f t="shared" si="48"/>
        <v>1.1751846588182901E-5</v>
      </c>
      <c r="AM88">
        <f t="shared" si="49"/>
        <v>1.4976076179206848E-4</v>
      </c>
    </row>
    <row r="89" spans="1:39" x14ac:dyDescent="0.25">
      <c r="A89" s="1">
        <v>40120</v>
      </c>
      <c r="B89">
        <f>[1]contrs_1m_adj!A88</f>
        <v>1.9999999999999901E-4</v>
      </c>
      <c r="C89">
        <f>[1]contrs_1m_adj!B88</f>
        <v>7.18317135634202E-4</v>
      </c>
      <c r="D89">
        <f>[1]contrs_1m_adj!C88</f>
        <v>-1.6985084287383799E-5</v>
      </c>
      <c r="E89">
        <f>[1]contrs_1m_adj!D88</f>
        <v>-1.6397734135697101E-5</v>
      </c>
      <c r="F89">
        <f>[1]contrs_1m_adj!E88</f>
        <v>-1.6310470157445699E-5</v>
      </c>
      <c r="G89">
        <f>[1]contrs_1m_adj!F88</f>
        <v>-1.59102174508546E-5</v>
      </c>
      <c r="I89" s="1">
        <f t="shared" si="28"/>
        <v>40118</v>
      </c>
      <c r="J89" s="1">
        <v>40120</v>
      </c>
      <c r="K89">
        <f t="shared" si="29"/>
        <v>-1.99999999999999E-2</v>
      </c>
      <c r="L89">
        <f t="shared" si="30"/>
        <v>-7.1831713563420205E-2</v>
      </c>
      <c r="M89">
        <f t="shared" si="31"/>
        <v>1.6985084287383799E-3</v>
      </c>
      <c r="N89">
        <f t="shared" si="32"/>
        <v>1.6397734135697101E-3</v>
      </c>
      <c r="O89">
        <f t="shared" si="33"/>
        <v>1.6310470157445698E-3</v>
      </c>
      <c r="P89">
        <f t="shared" si="33"/>
        <v>1.5910217450854599E-3</v>
      </c>
      <c r="Q89">
        <f t="shared" si="34"/>
        <v>4.6862384705367646E-2</v>
      </c>
      <c r="S89" s="1">
        <f t="shared" si="50"/>
        <v>39630</v>
      </c>
      <c r="T89">
        <f t="shared" si="27"/>
        <v>-9.9999999999989004E-3</v>
      </c>
      <c r="U89">
        <f t="shared" si="35"/>
        <v>-5.8400400847212364E-3</v>
      </c>
      <c r="V89">
        <f t="shared" si="36"/>
        <v>4.7225777975723471E-12</v>
      </c>
      <c r="W89">
        <f t="shared" si="37"/>
        <v>-1.9114909654381076E-4</v>
      </c>
      <c r="X89">
        <f t="shared" si="38"/>
        <v>1.0929529819218462E-5</v>
      </c>
      <c r="Y89">
        <f t="shared" si="39"/>
        <v>-2.210600660887609E-4</v>
      </c>
      <c r="Z89">
        <f t="shared" si="40"/>
        <v>-5.8400400799986582E-3</v>
      </c>
      <c r="AA89">
        <f t="shared" si="41"/>
        <v>-1.9114909182123296E-4</v>
      </c>
      <c r="AC89" s="1"/>
      <c r="AD89" s="1">
        <v>40120</v>
      </c>
      <c r="AE89">
        <f t="shared" si="42"/>
        <v>3.9999999999999601E-4</v>
      </c>
      <c r="AF89">
        <f t="shared" si="43"/>
        <v>5.1597950734572464E-3</v>
      </c>
      <c r="AG89">
        <f t="shared" si="44"/>
        <v>2.8849308824953204E-6</v>
      </c>
      <c r="AH89">
        <f t="shared" si="45"/>
        <v>2.6888568478500595E-6</v>
      </c>
      <c r="AI89">
        <f t="shared" si="46"/>
        <v>2.660314367569267E-6</v>
      </c>
      <c r="AJ89">
        <f t="shared" si="46"/>
        <v>2.5313501933347822E-6</v>
      </c>
      <c r="AK89">
        <f t="shared" si="47"/>
        <v>4.9186664624633614E-3</v>
      </c>
      <c r="AL89">
        <f t="shared" si="48"/>
        <v>1.0698266280819651E-5</v>
      </c>
      <c r="AM89">
        <f t="shared" si="49"/>
        <v>2.1960831002738753E-3</v>
      </c>
    </row>
    <row r="90" spans="1:39" x14ac:dyDescent="0.25">
      <c r="A90" s="1">
        <v>40148</v>
      </c>
      <c r="B90">
        <f>[1]contrs_1m_adj!A89</f>
        <v>-7.9999999999999505E-4</v>
      </c>
      <c r="C90">
        <f>[1]contrs_1m_adj!B89</f>
        <v>-5.20718111101314E-4</v>
      </c>
      <c r="D90">
        <f>[1]contrs_1m_adj!C89</f>
        <v>-1.69850842934903E-5</v>
      </c>
      <c r="E90">
        <f>[1]contrs_1m_adj!D89</f>
        <v>-1.81132727409848E-5</v>
      </c>
      <c r="F90">
        <f>[1]contrs_1m_adj!E89</f>
        <v>-1.3916973313639401E-5</v>
      </c>
      <c r="G90">
        <f>[1]contrs_1m_adj!F89</f>
        <v>-1.6611959835508601E-5</v>
      </c>
      <c r="I90" s="1">
        <f t="shared" si="28"/>
        <v>40148</v>
      </c>
      <c r="J90" s="1">
        <v>40148</v>
      </c>
      <c r="K90">
        <f t="shared" si="29"/>
        <v>7.9999999999999502E-2</v>
      </c>
      <c r="L90">
        <f t="shared" si="30"/>
        <v>5.20718111101314E-2</v>
      </c>
      <c r="M90">
        <f t="shared" si="31"/>
        <v>1.6985084293490299E-3</v>
      </c>
      <c r="N90">
        <f t="shared" si="32"/>
        <v>1.81132727409848E-3</v>
      </c>
      <c r="O90">
        <f t="shared" si="33"/>
        <v>1.3916973313639401E-3</v>
      </c>
      <c r="P90">
        <f t="shared" si="33"/>
        <v>1.66119598355086E-3</v>
      </c>
      <c r="Q90">
        <f t="shared" si="34"/>
        <v>2.3026655855056651E-2</v>
      </c>
      <c r="S90" s="1">
        <f t="shared" si="50"/>
        <v>39661</v>
      </c>
      <c r="T90">
        <f t="shared" si="27"/>
        <v>-6.0000000000000296E-2</v>
      </c>
      <c r="U90">
        <f t="shared" si="35"/>
        <v>-7.2925954734423121E-2</v>
      </c>
      <c r="V90">
        <f t="shared" si="36"/>
        <v>2.0178507953091951E-11</v>
      </c>
      <c r="W90">
        <f t="shared" si="37"/>
        <v>8.9037156096999901E-4</v>
      </c>
      <c r="X90">
        <f t="shared" si="38"/>
        <v>4.239539593282281E-4</v>
      </c>
      <c r="Y90">
        <f t="shared" si="39"/>
        <v>1.294961693838209E-3</v>
      </c>
      <c r="Z90">
        <f t="shared" si="40"/>
        <v>-7.2925954714244609E-2</v>
      </c>
      <c r="AA90">
        <f t="shared" si="41"/>
        <v>8.9037158114850697E-4</v>
      </c>
      <c r="AC90" s="1"/>
      <c r="AD90" s="1">
        <v>40148</v>
      </c>
      <c r="AE90">
        <f t="shared" si="42"/>
        <v>6.3999999999999205E-3</v>
      </c>
      <c r="AF90">
        <f t="shared" si="43"/>
        <v>2.7114735122892039E-3</v>
      </c>
      <c r="AG90">
        <f t="shared" si="44"/>
        <v>2.8849308845697083E-6</v>
      </c>
      <c r="AH90">
        <f t="shared" si="45"/>
        <v>3.2809064938930302E-6</v>
      </c>
      <c r="AI90">
        <f t="shared" si="46"/>
        <v>1.9368214621255125E-6</v>
      </c>
      <c r="AJ90">
        <f t="shared" si="46"/>
        <v>2.7595720957655089E-6</v>
      </c>
      <c r="AK90">
        <f t="shared" si="47"/>
        <v>2.8912472633778308E-3</v>
      </c>
      <c r="AL90">
        <f t="shared" si="48"/>
        <v>1.0259366623197693E-5</v>
      </c>
      <c r="AM90">
        <f t="shared" si="49"/>
        <v>5.3022687986721475E-4</v>
      </c>
    </row>
    <row r="91" spans="1:39" x14ac:dyDescent="0.25">
      <c r="A91" s="1">
        <v>40211</v>
      </c>
      <c r="B91">
        <f>[1]contrs_1m_adj!A90</f>
        <v>1.5E-3</v>
      </c>
      <c r="C91">
        <f>[1]contrs_1m_adj!B90</f>
        <v>1.89070482231627E-3</v>
      </c>
      <c r="D91">
        <f>[1]contrs_1m_adj!C90</f>
        <v>-1.6985084236366601E-5</v>
      </c>
      <c r="E91">
        <f>[1]contrs_1m_adj!D90</f>
        <v>-2.4866788278657601E-5</v>
      </c>
      <c r="F91">
        <f>[1]contrs_1m_adj!E90</f>
        <v>-1.37398257186761E-5</v>
      </c>
      <c r="G91">
        <f>[1]contrs_1m_adj!F90</f>
        <v>-2.4539017017371399E-5</v>
      </c>
      <c r="I91" s="1">
        <f t="shared" si="28"/>
        <v>40210</v>
      </c>
      <c r="J91" s="1">
        <v>40211</v>
      </c>
      <c r="K91">
        <f t="shared" si="29"/>
        <v>-0.15</v>
      </c>
      <c r="L91">
        <f t="shared" si="30"/>
        <v>-0.18907048223162701</v>
      </c>
      <c r="M91">
        <f t="shared" si="31"/>
        <v>1.6985084236366601E-3</v>
      </c>
      <c r="N91">
        <f t="shared" si="32"/>
        <v>2.4866788278657603E-3</v>
      </c>
      <c r="O91">
        <f t="shared" si="33"/>
        <v>1.3739825718676101E-3</v>
      </c>
      <c r="P91">
        <f t="shared" si="33"/>
        <v>2.4539017017371398E-3</v>
      </c>
      <c r="Q91">
        <f t="shared" si="34"/>
        <v>3.3511312408256978E-2</v>
      </c>
      <c r="S91" s="1">
        <f t="shared" si="50"/>
        <v>39692</v>
      </c>
      <c r="T91">
        <f t="shared" si="27"/>
        <v>-2.9999999999999499E-2</v>
      </c>
      <c r="U91">
        <f t="shared" si="35"/>
        <v>2.9239168915699075E-2</v>
      </c>
      <c r="V91">
        <f t="shared" si="36"/>
        <v>-2.7170236546747439E-13</v>
      </c>
      <c r="W91">
        <f t="shared" si="37"/>
        <v>-2.7487368686856064E-4</v>
      </c>
      <c r="X91">
        <f t="shared" si="38"/>
        <v>1.4001284350384849E-4</v>
      </c>
      <c r="Y91">
        <f t="shared" si="39"/>
        <v>-2.4845244922005105E-4</v>
      </c>
      <c r="Z91">
        <f t="shared" si="40"/>
        <v>2.9239168915427372E-2</v>
      </c>
      <c r="AA91">
        <f t="shared" si="41"/>
        <v>-2.7487368714026301E-4</v>
      </c>
      <c r="AC91" s="1"/>
      <c r="AD91" s="1">
        <v>40211</v>
      </c>
      <c r="AE91">
        <f t="shared" si="42"/>
        <v>2.2499999999999999E-2</v>
      </c>
      <c r="AF91">
        <f t="shared" si="43"/>
        <v>3.5747647251299981E-2</v>
      </c>
      <c r="AG91">
        <f t="shared" si="44"/>
        <v>2.8849308651646922E-6</v>
      </c>
      <c r="AH91">
        <f t="shared" si="45"/>
        <v>6.1835715929558316E-6</v>
      </c>
      <c r="AI91">
        <f t="shared" si="46"/>
        <v>1.8878281077959322E-6</v>
      </c>
      <c r="AJ91">
        <f t="shared" si="46"/>
        <v>6.0216335617884311E-6</v>
      </c>
      <c r="AK91">
        <f t="shared" si="47"/>
        <v>3.5108256568702215E-2</v>
      </c>
      <c r="AL91">
        <f t="shared" si="48"/>
        <v>1.4904706443391225E-5</v>
      </c>
      <c r="AM91">
        <f t="shared" si="49"/>
        <v>1.123008059323798E-3</v>
      </c>
    </row>
    <row r="92" spans="1:39" x14ac:dyDescent="0.25">
      <c r="A92" s="1">
        <v>40239</v>
      </c>
      <c r="B92">
        <f>[1]contrs_1m_adj!A91</f>
        <v>-1.1999999999999899E-3</v>
      </c>
      <c r="C92">
        <f>[1]contrs_1m_adj!B91</f>
        <v>-1.00349056176932E-3</v>
      </c>
      <c r="D92">
        <f>[1]contrs_1m_adj!C91</f>
        <v>-1.69850841320248E-5</v>
      </c>
      <c r="E92">
        <f>[1]contrs_1m_adj!D91</f>
        <v>-6.1023639364801998E-6</v>
      </c>
      <c r="F92">
        <f>[1]contrs_1m_adj!E91</f>
        <v>-2.26007819628373E-5</v>
      </c>
      <c r="G92">
        <f>[1]contrs_1m_adj!F91</f>
        <v>-7.1888413549401002E-6</v>
      </c>
      <c r="I92" s="1">
        <f t="shared" si="28"/>
        <v>40238</v>
      </c>
      <c r="J92" s="1">
        <v>40239</v>
      </c>
      <c r="K92">
        <f t="shared" si="29"/>
        <v>0.119999999999999</v>
      </c>
      <c r="L92">
        <f t="shared" si="30"/>
        <v>0.100349056176932</v>
      </c>
      <c r="M92">
        <f t="shared" si="31"/>
        <v>1.6985084132024801E-3</v>
      </c>
      <c r="N92">
        <f t="shared" si="32"/>
        <v>6.1023639364802E-4</v>
      </c>
      <c r="O92">
        <f t="shared" si="33"/>
        <v>2.2600781962837302E-3</v>
      </c>
      <c r="P92">
        <f t="shared" si="33"/>
        <v>7.1888413549401004E-4</v>
      </c>
      <c r="Q92">
        <f t="shared" si="34"/>
        <v>1.5082120819932762E-2</v>
      </c>
      <c r="S92" s="1">
        <f t="shared" si="50"/>
        <v>39722</v>
      </c>
      <c r="T92">
        <f t="shared" si="27"/>
        <v>-0.66</v>
      </c>
      <c r="U92">
        <f t="shared" si="35"/>
        <v>-0.57816348749595736</v>
      </c>
      <c r="V92">
        <f t="shared" si="36"/>
        <v>-5.0313321217632101E-12</v>
      </c>
      <c r="W92">
        <f t="shared" si="37"/>
        <v>4.2105827518253949E-4</v>
      </c>
      <c r="X92">
        <f t="shared" si="38"/>
        <v>2.2231275609005084E-3</v>
      </c>
      <c r="Y92">
        <f t="shared" si="39"/>
        <v>1.7422619692009991E-3</v>
      </c>
      <c r="Z92">
        <f t="shared" si="40"/>
        <v>-0.57816348750098867</v>
      </c>
      <c r="AA92">
        <f t="shared" si="41"/>
        <v>4.2105827015120737E-4</v>
      </c>
      <c r="AC92" s="1"/>
      <c r="AD92" s="1">
        <v>40239</v>
      </c>
      <c r="AE92">
        <f t="shared" si="42"/>
        <v>1.4399999999999758E-2</v>
      </c>
      <c r="AF92">
        <f t="shared" si="43"/>
        <v>1.0069933075601055E-2</v>
      </c>
      <c r="AG92">
        <f t="shared" si="44"/>
        <v>2.884930829719607E-6</v>
      </c>
      <c r="AH92">
        <f t="shared" si="45"/>
        <v>3.723884561325412E-7</v>
      </c>
      <c r="AI92">
        <f t="shared" si="46"/>
        <v>5.1079534533171195E-6</v>
      </c>
      <c r="AJ92">
        <f t="shared" si="46"/>
        <v>5.1679440026497021E-7</v>
      </c>
      <c r="AK92">
        <f t="shared" si="47"/>
        <v>1.0413705438777668E-2</v>
      </c>
      <c r="AL92">
        <f t="shared" si="48"/>
        <v>8.2387058451750719E-6</v>
      </c>
      <c r="AM92">
        <f t="shared" si="49"/>
        <v>2.2747036842704927E-4</v>
      </c>
    </row>
    <row r="93" spans="1:39" x14ac:dyDescent="0.25">
      <c r="A93" s="1">
        <v>40274</v>
      </c>
      <c r="B93">
        <f>[1]contrs_1m_adj!A92</f>
        <v>-9.9999999999999395E-4</v>
      </c>
      <c r="C93">
        <f>[1]contrs_1m_adj!B92</f>
        <v>-5.7492705393851298E-4</v>
      </c>
      <c r="D93">
        <f>[1]contrs_1m_adj!C92</f>
        <v>-1.6985084095673599E-5</v>
      </c>
      <c r="E93">
        <f>[1]contrs_1m_adj!D92</f>
        <v>-1.44240263519869E-5</v>
      </c>
      <c r="F93">
        <f>[1]contrs_1m_adj!E92</f>
        <v>-1.8198596232073398E-5</v>
      </c>
      <c r="G93">
        <f>[1]contrs_1m_adj!F92</f>
        <v>-1.46193549553652E-5</v>
      </c>
      <c r="I93" s="1">
        <f t="shared" si="28"/>
        <v>40269</v>
      </c>
      <c r="J93" s="1">
        <v>40274</v>
      </c>
      <c r="K93">
        <f t="shared" si="29"/>
        <v>9.9999999999999395E-2</v>
      </c>
      <c r="L93">
        <f t="shared" si="30"/>
        <v>5.7492705393851297E-2</v>
      </c>
      <c r="M93">
        <f t="shared" si="31"/>
        <v>1.6985084095673599E-3</v>
      </c>
      <c r="N93">
        <f t="shared" si="32"/>
        <v>1.4424026351986901E-3</v>
      </c>
      <c r="O93">
        <f t="shared" si="33"/>
        <v>1.8198596232073397E-3</v>
      </c>
      <c r="P93">
        <f t="shared" si="33"/>
        <v>1.4619354955365199E-3</v>
      </c>
      <c r="Q93">
        <f t="shared" si="34"/>
        <v>3.754652393817471E-2</v>
      </c>
      <c r="S93" s="1">
        <f t="shared" si="50"/>
        <v>39753</v>
      </c>
      <c r="T93">
        <f t="shared" si="27"/>
        <v>-0.41000000000000097</v>
      </c>
      <c r="U93">
        <f t="shared" si="35"/>
        <v>-0.33080953564027932</v>
      </c>
      <c r="V93">
        <f t="shared" si="36"/>
        <v>5.3725877913191056E-12</v>
      </c>
      <c r="W93">
        <f t="shared" si="37"/>
        <v>5.9372786573563927E-4</v>
      </c>
      <c r="X93">
        <f t="shared" si="38"/>
        <v>3.008127663275482E-4</v>
      </c>
      <c r="Y93">
        <f t="shared" si="39"/>
        <v>8.7363607779108879E-4</v>
      </c>
      <c r="Z93">
        <f t="shared" si="40"/>
        <v>-0.33080953563490673</v>
      </c>
      <c r="AA93">
        <f t="shared" si="41"/>
        <v>5.9372787110822706E-4</v>
      </c>
      <c r="AC93" s="1"/>
      <c r="AD93" s="1">
        <v>40274</v>
      </c>
      <c r="AE93">
        <f t="shared" si="42"/>
        <v>9.9999999999998788E-3</v>
      </c>
      <c r="AF93">
        <f t="shared" si="43"/>
        <v>3.3054111735041779E-3</v>
      </c>
      <c r="AG93">
        <f t="shared" si="44"/>
        <v>2.8849308173710423E-6</v>
      </c>
      <c r="AH93">
        <f t="shared" si="45"/>
        <v>2.0805253620281254E-6</v>
      </c>
      <c r="AI93">
        <f t="shared" si="46"/>
        <v>3.3118890481803605E-6</v>
      </c>
      <c r="AJ93">
        <f t="shared" si="46"/>
        <v>2.13725539310961E-6</v>
      </c>
      <c r="AK93">
        <f t="shared" si="47"/>
        <v>3.5035997915220194E-3</v>
      </c>
      <c r="AL93">
        <f t="shared" si="48"/>
        <v>1.0642355042620409E-5</v>
      </c>
      <c r="AM93">
        <f t="shared" si="49"/>
        <v>1.4097414598399265E-3</v>
      </c>
    </row>
    <row r="94" spans="1:39" x14ac:dyDescent="0.25">
      <c r="A94" s="1">
        <v>40302</v>
      </c>
      <c r="B94">
        <f>[1]contrs_1m_adj!A93</f>
        <v>-1E-3</v>
      </c>
      <c r="C94">
        <f>[1]contrs_1m_adj!B93</f>
        <v>-6.46024863958484E-4</v>
      </c>
      <c r="D94">
        <f>[1]contrs_1m_adj!C93</f>
        <v>-1.6985084197289E-5</v>
      </c>
      <c r="E94">
        <f>[1]contrs_1m_adj!D93</f>
        <v>-1.7939321449962401E-5</v>
      </c>
      <c r="F94">
        <f>[1]contrs_1m_adj!E93</f>
        <v>-1.33020488306506E-5</v>
      </c>
      <c r="G94">
        <f>[1]contrs_1m_adj!F93</f>
        <v>-1.6061727839179101E-5</v>
      </c>
      <c r="I94" s="1">
        <f t="shared" si="28"/>
        <v>40299</v>
      </c>
      <c r="J94" s="1">
        <v>40302</v>
      </c>
      <c r="K94">
        <f t="shared" si="29"/>
        <v>0.1</v>
      </c>
      <c r="L94">
        <f t="shared" si="30"/>
        <v>6.4602486395848396E-2</v>
      </c>
      <c r="M94">
        <f t="shared" si="31"/>
        <v>1.6985084197289001E-3</v>
      </c>
      <c r="N94">
        <f t="shared" si="32"/>
        <v>1.7939321449962401E-3</v>
      </c>
      <c r="O94">
        <f t="shared" si="33"/>
        <v>1.3302048830650601E-3</v>
      </c>
      <c r="P94">
        <f t="shared" si="33"/>
        <v>1.6061727839179101E-3</v>
      </c>
      <c r="Q94">
        <f t="shared" si="34"/>
        <v>3.0574868156361408E-2</v>
      </c>
      <c r="S94" s="1">
        <f t="shared" si="50"/>
        <v>39783</v>
      </c>
      <c r="T94">
        <f t="shared" si="27"/>
        <v>-0.11</v>
      </c>
      <c r="U94">
        <f t="shared" si="35"/>
        <v>0.11145508560418267</v>
      </c>
      <c r="V94">
        <f t="shared" si="36"/>
        <v>-1.4395062182190332E-11</v>
      </c>
      <c r="W94">
        <f t="shared" si="37"/>
        <v>-5.1124718139590073E-4</v>
      </c>
      <c r="X94">
        <f t="shared" si="38"/>
        <v>8.8895824458947825E-4</v>
      </c>
      <c r="Y94">
        <f t="shared" si="39"/>
        <v>-1.1099288763607106E-4</v>
      </c>
      <c r="Z94">
        <f t="shared" si="40"/>
        <v>0.1114550855897876</v>
      </c>
      <c r="AA94">
        <f t="shared" si="41"/>
        <v>-5.1124719579096292E-4</v>
      </c>
      <c r="AC94" s="1"/>
      <c r="AD94" s="1">
        <v>40302</v>
      </c>
      <c r="AE94">
        <f t="shared" si="42"/>
        <v>1.0000000000000002E-2</v>
      </c>
      <c r="AF94">
        <f t="shared" si="43"/>
        <v>4.1734812485257769E-3</v>
      </c>
      <c r="AG94">
        <f t="shared" si="44"/>
        <v>2.8849308518899656E-6</v>
      </c>
      <c r="AH94">
        <f t="shared" si="45"/>
        <v>3.2181925408508111E-6</v>
      </c>
      <c r="AI94">
        <f t="shared" si="46"/>
        <v>1.7694450309301301E-6</v>
      </c>
      <c r="AJ94">
        <f t="shared" si="46"/>
        <v>2.5797910117986093E-6</v>
      </c>
      <c r="AK94">
        <f t="shared" si="47"/>
        <v>4.3958219135352087E-3</v>
      </c>
      <c r="AL94">
        <f t="shared" si="48"/>
        <v>9.7602321701036935E-6</v>
      </c>
      <c r="AM94">
        <f t="shared" si="49"/>
        <v>9.3482256277888282E-4</v>
      </c>
    </row>
    <row r="95" spans="1:39" x14ac:dyDescent="0.25">
      <c r="A95" s="1">
        <v>40330</v>
      </c>
      <c r="B95">
        <f>[1]contrs_1m_adj!A94</f>
        <v>9.9999999999995898E-5</v>
      </c>
      <c r="C95">
        <f>[1]contrs_1m_adj!B94</f>
        <v>1.7814192248653401E-4</v>
      </c>
      <c r="D95">
        <f>[1]contrs_1m_adj!C94</f>
        <v>-1.6985084077183201E-5</v>
      </c>
      <c r="E95">
        <f>[1]contrs_1m_adj!D94</f>
        <v>-1.7672476055976699E-5</v>
      </c>
      <c r="F95">
        <f>[1]contrs_1m_adj!E94</f>
        <v>-1.64863185867259E-5</v>
      </c>
      <c r="G95">
        <f>[1]contrs_1m_adj!F94</f>
        <v>-1.7523377675307699E-5</v>
      </c>
      <c r="I95" s="1">
        <f t="shared" si="28"/>
        <v>40330</v>
      </c>
      <c r="J95" s="1">
        <v>40330</v>
      </c>
      <c r="K95">
        <f t="shared" si="29"/>
        <v>-9.9999999999995891E-3</v>
      </c>
      <c r="L95">
        <f t="shared" si="30"/>
        <v>-1.7814192248653399E-2</v>
      </c>
      <c r="M95">
        <f t="shared" si="31"/>
        <v>1.6985084077183201E-3</v>
      </c>
      <c r="N95">
        <f t="shared" si="32"/>
        <v>1.7672476055976699E-3</v>
      </c>
      <c r="O95">
        <f t="shared" si="33"/>
        <v>1.6486318586725901E-3</v>
      </c>
      <c r="P95">
        <f t="shared" si="33"/>
        <v>1.7523377675307699E-3</v>
      </c>
      <c r="Q95">
        <f t="shared" si="34"/>
        <v>2.6998043766652303E-3</v>
      </c>
      <c r="S95" s="1">
        <f t="shared" si="50"/>
        <v>39814</v>
      </c>
      <c r="T95" t="e">
        <f t="shared" si="27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9.9999999999991778E-5</v>
      </c>
      <c r="AF95">
        <f t="shared" si="43"/>
        <v>3.1734544547198289E-4</v>
      </c>
      <c r="AG95">
        <f t="shared" si="44"/>
        <v>2.8849308110898229E-6</v>
      </c>
      <c r="AH95">
        <f t="shared" si="45"/>
        <v>3.1231640994906975E-6</v>
      </c>
      <c r="AI95">
        <f t="shared" si="46"/>
        <v>2.7179870054302392E-6</v>
      </c>
      <c r="AJ95">
        <f t="shared" si="46"/>
        <v>3.0706876515147227E-6</v>
      </c>
      <c r="AK95">
        <f t="shared" si="47"/>
        <v>2.5971526566097606E-4</v>
      </c>
      <c r="AL95">
        <f t="shared" si="48"/>
        <v>1.1668232514423279E-5</v>
      </c>
      <c r="AM95">
        <f t="shared" si="49"/>
        <v>7.2889436722607326E-6</v>
      </c>
    </row>
    <row r="96" spans="1:39" x14ac:dyDescent="0.25">
      <c r="A96" s="1">
        <v>40365</v>
      </c>
      <c r="B96">
        <f>[1]contrs_1m_adj!A95</f>
        <v>-9.9999999999995898E-5</v>
      </c>
      <c r="C96">
        <f>[1]contrs_1m_adj!B95</f>
        <v>-9.1037873728002305E-5</v>
      </c>
      <c r="D96">
        <f>[1]contrs_1m_adj!C95</f>
        <v>-1.69850841187491E-5</v>
      </c>
      <c r="E96">
        <f>[1]contrs_1m_adj!D95</f>
        <v>-1.47627269718988E-5</v>
      </c>
      <c r="F96">
        <f>[1]contrs_1m_adj!E95</f>
        <v>-1.6704911343195199E-5</v>
      </c>
      <c r="G96">
        <f>[1]contrs_1m_adj!F95</f>
        <v>-1.41874819002411E-5</v>
      </c>
      <c r="I96" s="1">
        <f t="shared" si="28"/>
        <v>40360</v>
      </c>
      <c r="J96" s="1">
        <v>40365</v>
      </c>
      <c r="K96">
        <f t="shared" si="29"/>
        <v>9.9999999999995891E-3</v>
      </c>
      <c r="L96">
        <f t="shared" si="30"/>
        <v>9.1037873728002303E-3</v>
      </c>
      <c r="M96">
        <f t="shared" si="31"/>
        <v>1.6985084118749101E-3</v>
      </c>
      <c r="N96">
        <f t="shared" si="32"/>
        <v>1.4762726971898801E-3</v>
      </c>
      <c r="O96">
        <f t="shared" si="33"/>
        <v>1.67049113431952E-3</v>
      </c>
      <c r="P96">
        <f t="shared" si="33"/>
        <v>1.41874819002411E-3</v>
      </c>
      <c r="Q96">
        <f t="shared" si="34"/>
        <v>-3.9490596161849516E-3</v>
      </c>
      <c r="S96" s="1">
        <f t="shared" si="50"/>
        <v>39845</v>
      </c>
      <c r="T96">
        <f t="shared" si="27"/>
        <v>-0.13</v>
      </c>
      <c r="U96">
        <f t="shared" si="35"/>
        <v>0.10139706713968867</v>
      </c>
      <c r="V96">
        <f t="shared" si="36"/>
        <v>-1.8609246088541198E-13</v>
      </c>
      <c r="W96">
        <f t="shared" si="37"/>
        <v>8.8067774054948942E-4</v>
      </c>
      <c r="X96">
        <f t="shared" si="38"/>
        <v>4.4266267943534839E-4</v>
      </c>
      <c r="Y96">
        <f t="shared" si="39"/>
        <v>1.2938922951913588E-3</v>
      </c>
      <c r="Z96">
        <f t="shared" si="40"/>
        <v>0.10139706713950258</v>
      </c>
      <c r="AA96">
        <f t="shared" si="41"/>
        <v>8.8067774036339696E-4</v>
      </c>
      <c r="AC96" s="1"/>
      <c r="AD96" s="1">
        <v>40365</v>
      </c>
      <c r="AE96">
        <f t="shared" si="42"/>
        <v>9.9999999999991778E-5</v>
      </c>
      <c r="AF96">
        <f t="shared" si="43"/>
        <v>8.2878944529156916E-5</v>
      </c>
      <c r="AG96">
        <f t="shared" si="44"/>
        <v>2.8849308252098291E-6</v>
      </c>
      <c r="AH96">
        <f t="shared" si="45"/>
        <v>2.1793810764682832E-6</v>
      </c>
      <c r="AI96">
        <f t="shared" si="46"/>
        <v>2.7905406298401166E-6</v>
      </c>
      <c r="AJ96">
        <f t="shared" si="46"/>
        <v>2.0128464266966881E-6</v>
      </c>
      <c r="AK96">
        <f t="shared" si="47"/>
        <v>1.1668959421961032E-4</v>
      </c>
      <c r="AL96">
        <f t="shared" si="48"/>
        <v>9.9021226112957191E-6</v>
      </c>
      <c r="AM96">
        <f t="shared" si="49"/>
        <v>1.5595071852182836E-5</v>
      </c>
    </row>
    <row r="97" spans="1:39" x14ac:dyDescent="0.25">
      <c r="A97" s="1">
        <v>40393</v>
      </c>
      <c r="B97">
        <f>[1]contrs_1m_adj!A96</f>
        <v>0</v>
      </c>
      <c r="C97">
        <f>[1]contrs_1m_adj!B96</f>
        <v>1.9232788951159101E-5</v>
      </c>
      <c r="D97">
        <f>[1]contrs_1m_adj!C96</f>
        <v>-1.69850841147228E-5</v>
      </c>
      <c r="E97">
        <f>[1]contrs_1m_adj!D96</f>
        <v>-1.66347398844756E-5</v>
      </c>
      <c r="F97">
        <f>[1]contrs_1m_adj!E96</f>
        <v>-1.53352670973051E-5</v>
      </c>
      <c r="G97">
        <f>[1]contrs_1m_adj!F96</f>
        <v>-1.56471188171489E-5</v>
      </c>
      <c r="I97" s="1">
        <f t="shared" si="28"/>
        <v>40391</v>
      </c>
      <c r="J97" s="1">
        <v>40393</v>
      </c>
      <c r="K97">
        <f t="shared" si="29"/>
        <v>0</v>
      </c>
      <c r="L97">
        <f t="shared" si="30"/>
        <v>-1.92327889511591E-3</v>
      </c>
      <c r="M97">
        <f t="shared" si="31"/>
        <v>1.6985084114722801E-3</v>
      </c>
      <c r="N97">
        <f t="shared" si="32"/>
        <v>1.6634739884475601E-3</v>
      </c>
      <c r="O97">
        <f t="shared" si="33"/>
        <v>1.5335267097305099E-3</v>
      </c>
      <c r="P97">
        <f t="shared" si="33"/>
        <v>1.56471188171489E-3</v>
      </c>
      <c r="Q97">
        <f t="shared" si="34"/>
        <v>-2.9722302145344399E-3</v>
      </c>
      <c r="S97" s="1">
        <f t="shared" si="50"/>
        <v>39873</v>
      </c>
      <c r="T97">
        <f t="shared" si="27"/>
        <v>0.24</v>
      </c>
      <c r="U97">
        <f t="shared" si="35"/>
        <v>0.31541295769621169</v>
      </c>
      <c r="V97">
        <f t="shared" si="36"/>
        <v>1.2280307847001293E-11</v>
      </c>
      <c r="W97">
        <f t="shared" si="37"/>
        <v>4.7779642636058936E-4</v>
      </c>
      <c r="X97">
        <f t="shared" si="38"/>
        <v>1.3443024311914486E-3</v>
      </c>
      <c r="Y97">
        <f t="shared" si="39"/>
        <v>1.3187676444643892E-3</v>
      </c>
      <c r="Z97">
        <f t="shared" si="40"/>
        <v>0.31541295770849198</v>
      </c>
      <c r="AA97">
        <f t="shared" si="41"/>
        <v>4.7779643864089721E-4</v>
      </c>
      <c r="AC97" s="1"/>
      <c r="AD97" s="1">
        <v>40393</v>
      </c>
      <c r="AE97">
        <f t="shared" si="42"/>
        <v>0</v>
      </c>
      <c r="AF97">
        <f t="shared" si="43"/>
        <v>3.6990017083982757E-6</v>
      </c>
      <c r="AG97">
        <f t="shared" si="44"/>
        <v>2.8849308238420886E-6</v>
      </c>
      <c r="AH97">
        <f t="shared" si="45"/>
        <v>2.7671457102416332E-6</v>
      </c>
      <c r="AI97">
        <f t="shared" si="46"/>
        <v>2.3517041694568837E-6</v>
      </c>
      <c r="AJ97">
        <f t="shared" si="46"/>
        <v>2.4483232727797519E-6</v>
      </c>
      <c r="AK97">
        <f t="shared" si="47"/>
        <v>5.0521770317391306E-8</v>
      </c>
      <c r="AL97">
        <f t="shared" si="48"/>
        <v>1.0220813464151069E-5</v>
      </c>
      <c r="AM97">
        <f t="shared" si="49"/>
        <v>8.8341524481914425E-6</v>
      </c>
    </row>
    <row r="98" spans="1:39" x14ac:dyDescent="0.25">
      <c r="A98" s="1">
        <v>40428</v>
      </c>
      <c r="B98">
        <f>[1]contrs_1m_adj!A97</f>
        <v>0</v>
      </c>
      <c r="C98">
        <f>[1]contrs_1m_adj!B97</f>
        <v>-1.13515394169359E-4</v>
      </c>
      <c r="D98">
        <f>[1]contrs_1m_adj!C97</f>
        <v>-1.6985084164307201E-5</v>
      </c>
      <c r="E98">
        <f>[1]contrs_1m_adj!D97</f>
        <v>-1.3770682212730699E-5</v>
      </c>
      <c r="F98">
        <f>[1]contrs_1m_adj!E97</f>
        <v>-1.58103962439565E-5</v>
      </c>
      <c r="G98">
        <f>[1]contrs_1m_adj!F97</f>
        <v>-1.25088281851506E-5</v>
      </c>
      <c r="I98" s="1">
        <f t="shared" si="28"/>
        <v>40422</v>
      </c>
      <c r="J98" s="1">
        <v>40428</v>
      </c>
      <c r="K98">
        <f t="shared" si="29"/>
        <v>0</v>
      </c>
      <c r="L98">
        <f t="shared" si="30"/>
        <v>1.13515394169359E-2</v>
      </c>
      <c r="M98">
        <f t="shared" si="31"/>
        <v>1.69850841643072E-3</v>
      </c>
      <c r="N98">
        <f t="shared" si="32"/>
        <v>1.3770682212730699E-3</v>
      </c>
      <c r="O98">
        <f t="shared" si="33"/>
        <v>1.58103962439565E-3</v>
      </c>
      <c r="P98">
        <f t="shared" si="33"/>
        <v>1.25088281851506E-3</v>
      </c>
      <c r="Q98">
        <f t="shared" si="34"/>
        <v>-1.6008155679035338E-2</v>
      </c>
      <c r="S98" s="1">
        <f t="shared" si="50"/>
        <v>39904</v>
      </c>
      <c r="T98">
        <f t="shared" si="27"/>
        <v>1.00000000000003E-2</v>
      </c>
      <c r="U98">
        <f t="shared" si="35"/>
        <v>7.6049800856425584E-2</v>
      </c>
      <c r="V98">
        <f t="shared" si="36"/>
        <v>-1.3381821692415308E-12</v>
      </c>
      <c r="W98">
        <f t="shared" si="37"/>
        <v>3.9884561457321902E-4</v>
      </c>
      <c r="X98">
        <f t="shared" si="38"/>
        <v>1.7106309337481846E-4</v>
      </c>
      <c r="Y98">
        <f t="shared" si="39"/>
        <v>5.695542325598788E-4</v>
      </c>
      <c r="Z98">
        <f t="shared" si="40"/>
        <v>7.6049800855087404E-2</v>
      </c>
      <c r="AA98">
        <f t="shared" si="41"/>
        <v>3.9884561323503685E-4</v>
      </c>
      <c r="AC98" s="1"/>
      <c r="AD98" s="1">
        <v>40428</v>
      </c>
      <c r="AE98">
        <f t="shared" si="42"/>
        <v>0</v>
      </c>
      <c r="AF98">
        <f t="shared" si="43"/>
        <v>1.2885744713424943E-4</v>
      </c>
      <c r="AG98">
        <f t="shared" si="44"/>
        <v>2.8849308406859923E-6</v>
      </c>
      <c r="AH98">
        <f t="shared" si="45"/>
        <v>1.8963168860401767E-6</v>
      </c>
      <c r="AI98">
        <f t="shared" si="46"/>
        <v>2.4996862939091379E-6</v>
      </c>
      <c r="AJ98">
        <f t="shared" si="46"/>
        <v>1.5647078256561807E-6</v>
      </c>
      <c r="AK98">
        <f t="shared" si="47"/>
        <v>1.7030374845315678E-4</v>
      </c>
      <c r="AL98">
        <f t="shared" si="48"/>
        <v>8.7504020266068335E-6</v>
      </c>
      <c r="AM98">
        <f t="shared" si="49"/>
        <v>2.5626104824423134E-4</v>
      </c>
    </row>
    <row r="99" spans="1:39" x14ac:dyDescent="0.25">
      <c r="A99" s="1">
        <v>40456</v>
      </c>
      <c r="B99">
        <f>[1]contrs_1m_adj!A98</f>
        <v>1.2999999999999999E-3</v>
      </c>
      <c r="C99">
        <f>[1]contrs_1m_adj!B98</f>
        <v>1.7035567856082299E-3</v>
      </c>
      <c r="D99">
        <f>[1]contrs_1m_adj!C98</f>
        <v>-1.6985084190842599E-5</v>
      </c>
      <c r="E99">
        <f>[1]contrs_1m_adj!D98</f>
        <v>-1.12210351828676E-5</v>
      </c>
      <c r="F99">
        <f>[1]contrs_1m_adj!E98</f>
        <v>-2.0823378953563899E-5</v>
      </c>
      <c r="G99">
        <f>[1]contrs_1m_adj!F98</f>
        <v>-1.22790932175809E-5</v>
      </c>
      <c r="I99" s="1">
        <f t="shared" si="28"/>
        <v>40452</v>
      </c>
      <c r="J99" s="1">
        <v>40456</v>
      </c>
      <c r="K99">
        <f t="shared" si="29"/>
        <v>-0.13</v>
      </c>
      <c r="L99">
        <f t="shared" si="30"/>
        <v>-0.17035567856082298</v>
      </c>
      <c r="M99">
        <f t="shared" si="31"/>
        <v>1.69850841908426E-3</v>
      </c>
      <c r="N99">
        <f t="shared" si="32"/>
        <v>1.12210351828676E-3</v>
      </c>
      <c r="O99">
        <f t="shared" si="33"/>
        <v>2.0823378953563898E-3</v>
      </c>
      <c r="P99">
        <f t="shared" si="33"/>
        <v>1.2279093217580901E-3</v>
      </c>
      <c r="Q99">
        <f t="shared" si="34"/>
        <v>3.5452728728095566E-2</v>
      </c>
      <c r="S99" s="1">
        <f t="shared" si="50"/>
        <v>39934</v>
      </c>
      <c r="T99">
        <f t="shared" si="27"/>
        <v>4.9999999999999697E-2</v>
      </c>
      <c r="U99">
        <f t="shared" si="35"/>
        <v>5.5542368302597379E-2</v>
      </c>
      <c r="V99">
        <f t="shared" si="36"/>
        <v>-4.2543225886593206E-13</v>
      </c>
      <c r="W99">
        <f t="shared" si="37"/>
        <v>7.788142396994793E-4</v>
      </c>
      <c r="X99">
        <f t="shared" si="38"/>
        <v>2.4644121395841828E-4</v>
      </c>
      <c r="Y99">
        <f t="shared" si="39"/>
        <v>1.0632238061673992E-3</v>
      </c>
      <c r="Z99">
        <f t="shared" si="40"/>
        <v>5.5542368302171949E-2</v>
      </c>
      <c r="AA99">
        <f t="shared" si="41"/>
        <v>7.7881423927404704E-4</v>
      </c>
      <c r="AC99" s="1"/>
      <c r="AD99" s="1">
        <v>40456</v>
      </c>
      <c r="AE99">
        <f t="shared" si="42"/>
        <v>1.6900000000000002E-2</v>
      </c>
      <c r="AF99">
        <f t="shared" si="43"/>
        <v>2.9021057217918443E-2</v>
      </c>
      <c r="AG99">
        <f t="shared" si="44"/>
        <v>2.8849308497001122E-6</v>
      </c>
      <c r="AH99">
        <f t="shared" si="45"/>
        <v>1.2591163057515252E-6</v>
      </c>
      <c r="AI99">
        <f t="shared" si="46"/>
        <v>4.3361311104372793E-6</v>
      </c>
      <c r="AJ99">
        <f t="shared" si="46"/>
        <v>1.5077613024604128E-6</v>
      </c>
      <c r="AK99">
        <f t="shared" si="47"/>
        <v>2.8445241040219404E-2</v>
      </c>
      <c r="AL99">
        <f t="shared" si="48"/>
        <v>1.0268444773471309E-5</v>
      </c>
      <c r="AM99">
        <f t="shared" si="49"/>
        <v>1.2568959742679327E-3</v>
      </c>
    </row>
    <row r="100" spans="1:39" x14ac:dyDescent="0.25">
      <c r="A100" s="1">
        <v>40484</v>
      </c>
      <c r="B100">
        <f>[1]contrs_1m_adj!A99</f>
        <v>-1.89999999999999E-3</v>
      </c>
      <c r="C100">
        <f>[1]contrs_1m_adj!B99</f>
        <v>-1.64822790103203E-3</v>
      </c>
      <c r="D100">
        <f>[1]contrs_1m_adj!C99</f>
        <v>-1.69850841885719E-5</v>
      </c>
      <c r="E100">
        <f>[1]contrs_1m_adj!D99</f>
        <v>-1.7638321221837201E-5</v>
      </c>
      <c r="F100">
        <f>[1]contrs_1m_adj!E99</f>
        <v>-2.3008001092238402E-5</v>
      </c>
      <c r="G100">
        <f>[1]contrs_1m_adj!F99</f>
        <v>-2.1125883611046899E-5</v>
      </c>
      <c r="I100" s="1">
        <f t="shared" si="28"/>
        <v>40483</v>
      </c>
      <c r="J100" s="1">
        <v>40484</v>
      </c>
      <c r="K100">
        <f t="shared" si="29"/>
        <v>0.189999999999999</v>
      </c>
      <c r="L100">
        <f t="shared" si="30"/>
        <v>0.164822790103203</v>
      </c>
      <c r="M100">
        <f t="shared" si="31"/>
        <v>1.6985084188571899E-3</v>
      </c>
      <c r="N100">
        <f t="shared" si="32"/>
        <v>1.7638321221837201E-3</v>
      </c>
      <c r="O100">
        <f t="shared" si="33"/>
        <v>2.30080010922384E-3</v>
      </c>
      <c r="P100">
        <f t="shared" si="33"/>
        <v>2.1125883611046899E-3</v>
      </c>
      <c r="Q100">
        <f t="shared" si="34"/>
        <v>1.9414069246531253E-2</v>
      </c>
      <c r="S100" s="1">
        <f t="shared" si="50"/>
        <v>39965</v>
      </c>
      <c r="T100">
        <f t="shared" si="27"/>
        <v>0</v>
      </c>
      <c r="U100">
        <f t="shared" si="35"/>
        <v>2.4031043879514474E-2</v>
      </c>
      <c r="V100">
        <f t="shared" si="36"/>
        <v>8.5229577301976223E-12</v>
      </c>
      <c r="W100">
        <f t="shared" si="37"/>
        <v>4.4878817897019358E-5</v>
      </c>
      <c r="X100">
        <f t="shared" si="38"/>
        <v>-3.0253718748976164E-4</v>
      </c>
      <c r="Y100">
        <f t="shared" si="39"/>
        <v>-1.1566629473087095E-4</v>
      </c>
      <c r="Z100">
        <f t="shared" si="40"/>
        <v>2.403104388803743E-2</v>
      </c>
      <c r="AA100">
        <f t="shared" si="41"/>
        <v>4.4878826419977088E-5</v>
      </c>
      <c r="AC100" s="1"/>
      <c r="AD100" s="1">
        <v>40484</v>
      </c>
      <c r="AE100">
        <f t="shared" si="42"/>
        <v>3.6099999999999619E-2</v>
      </c>
      <c r="AF100">
        <f t="shared" si="43"/>
        <v>2.7166552137404511E-2</v>
      </c>
      <c r="AG100">
        <f t="shared" si="44"/>
        <v>2.8849308489287511E-6</v>
      </c>
      <c r="AH100">
        <f t="shared" si="45"/>
        <v>3.1111037552471256E-6</v>
      </c>
      <c r="AI100">
        <f t="shared" si="46"/>
        <v>5.2936811426044345E-6</v>
      </c>
      <c r="AJ100">
        <f t="shared" si="46"/>
        <v>4.4630295834749997E-6</v>
      </c>
      <c r="AK100">
        <f t="shared" si="47"/>
        <v>2.7729342861473084E-2</v>
      </c>
      <c r="AL100">
        <f t="shared" si="48"/>
        <v>1.6521235176597201E-5</v>
      </c>
      <c r="AM100">
        <f t="shared" si="49"/>
        <v>3.7690608470911059E-4</v>
      </c>
    </row>
    <row r="101" spans="1:39" x14ac:dyDescent="0.25">
      <c r="A101" s="1">
        <v>40519</v>
      </c>
      <c r="B101">
        <f>[1]contrs_1m_adj!A100</f>
        <v>0</v>
      </c>
      <c r="C101">
        <f>[1]contrs_1m_adj!B100</f>
        <v>4.4019187218940397E-5</v>
      </c>
      <c r="D101">
        <f>[1]contrs_1m_adj!C100</f>
        <v>-1.6985084139741999E-5</v>
      </c>
      <c r="E101">
        <f>[1]contrs_1m_adj!D100</f>
        <v>-1.7147747683173499E-5</v>
      </c>
      <c r="F101">
        <f>[1]contrs_1m_adj!E100</f>
        <v>-1.4840066114346901E-5</v>
      </c>
      <c r="G101">
        <f>[1]contrs_1m_adj!F100</f>
        <v>-1.59801619589652E-5</v>
      </c>
      <c r="I101" s="1">
        <f t="shared" si="28"/>
        <v>40513</v>
      </c>
      <c r="J101" s="1">
        <v>40519</v>
      </c>
      <c r="K101">
        <f t="shared" si="29"/>
        <v>0</v>
      </c>
      <c r="L101">
        <f t="shared" si="30"/>
        <v>-4.4019187218940397E-3</v>
      </c>
      <c r="M101">
        <f t="shared" si="31"/>
        <v>1.6985084139741998E-3</v>
      </c>
      <c r="N101">
        <f t="shared" si="32"/>
        <v>1.7147747683173499E-3</v>
      </c>
      <c r="O101">
        <f t="shared" si="33"/>
        <v>1.4840066114346902E-3</v>
      </c>
      <c r="P101">
        <f t="shared" si="33"/>
        <v>1.59801619589652E-3</v>
      </c>
      <c r="Q101">
        <f t="shared" si="34"/>
        <v>-4.9537107183220044E-4</v>
      </c>
      <c r="S101" s="1">
        <f t="shared" si="50"/>
        <v>39995</v>
      </c>
      <c r="T101">
        <f t="shared" si="27"/>
        <v>9.9999999999995891E-3</v>
      </c>
      <c r="U101">
        <f t="shared" si="35"/>
        <v>5.2906561289140942E-3</v>
      </c>
      <c r="V101">
        <f t="shared" si="36"/>
        <v>-2.4792422888969545E-12</v>
      </c>
      <c r="W101">
        <f t="shared" si="37"/>
        <v>-5.7113617235140949E-5</v>
      </c>
      <c r="X101">
        <f t="shared" si="38"/>
        <v>4.2564788172351855E-4</v>
      </c>
      <c r="Y101">
        <f t="shared" si="39"/>
        <v>1.6989743904658903E-4</v>
      </c>
      <c r="Z101">
        <f t="shared" si="40"/>
        <v>5.2906561264348517E-3</v>
      </c>
      <c r="AA101">
        <f t="shared" si="41"/>
        <v>-5.7113619714383237E-5</v>
      </c>
      <c r="AC101" s="1"/>
      <c r="AD101" s="1">
        <v>40519</v>
      </c>
      <c r="AE101">
        <f t="shared" si="42"/>
        <v>0</v>
      </c>
      <c r="AF101">
        <f t="shared" si="43"/>
        <v>1.9376888434161257E-5</v>
      </c>
      <c r="AG101">
        <f t="shared" si="44"/>
        <v>2.8849308323411516E-6</v>
      </c>
      <c r="AH101">
        <f t="shared" si="45"/>
        <v>2.9404525060578209E-6</v>
      </c>
      <c r="AI101">
        <f t="shared" si="46"/>
        <v>2.2022756227818715E-6</v>
      </c>
      <c r="AJ101">
        <f t="shared" si="46"/>
        <v>2.5536557623475851E-6</v>
      </c>
      <c r="AK101">
        <f t="shared" si="47"/>
        <v>7.3084272929672418E-6</v>
      </c>
      <c r="AL101">
        <f t="shared" si="48"/>
        <v>1.0232202315448365E-5</v>
      </c>
      <c r="AM101">
        <f t="shared" si="49"/>
        <v>2.453924988081831E-7</v>
      </c>
    </row>
    <row r="102" spans="1:39" x14ac:dyDescent="0.25">
      <c r="A102" s="1">
        <v>40575</v>
      </c>
      <c r="B102">
        <f>[1]contrs_1m_adj!A101</f>
        <v>0</v>
      </c>
      <c r="C102">
        <f>[1]contrs_1m_adj!B101</f>
        <v>-1.52090930425493E-5</v>
      </c>
      <c r="D102">
        <f>[1]contrs_1m_adj!C101</f>
        <v>-1.6985084149369501E-5</v>
      </c>
      <c r="E102">
        <f>[1]contrs_1m_adj!D101</f>
        <v>-1.7457258553672801E-5</v>
      </c>
      <c r="F102">
        <f>[1]contrs_1m_adj!E101</f>
        <v>-1.7459040651899199E-5</v>
      </c>
      <c r="G102">
        <f>[1]contrs_1m_adj!F101</f>
        <v>-1.78109839848227E-5</v>
      </c>
      <c r="I102" s="1">
        <f t="shared" si="28"/>
        <v>40575</v>
      </c>
      <c r="J102" s="1">
        <v>40575</v>
      </c>
      <c r="K102">
        <f t="shared" si="29"/>
        <v>0</v>
      </c>
      <c r="L102">
        <f t="shared" si="30"/>
        <v>1.52090930425493E-3</v>
      </c>
      <c r="M102">
        <f t="shared" si="31"/>
        <v>1.6985084149369501E-3</v>
      </c>
      <c r="N102">
        <f t="shared" si="32"/>
        <v>1.7457258553672801E-3</v>
      </c>
      <c r="O102">
        <f t="shared" si="33"/>
        <v>1.7459040651899198E-3</v>
      </c>
      <c r="P102">
        <f t="shared" si="33"/>
        <v>1.78109839848227E-3</v>
      </c>
      <c r="Q102">
        <f t="shared" si="34"/>
        <v>-6.7110476397490805E-3</v>
      </c>
      <c r="S102" s="1">
        <f t="shared" si="50"/>
        <v>40026</v>
      </c>
      <c r="T102">
        <f t="shared" si="27"/>
        <v>-9.9999999999999395E-3</v>
      </c>
      <c r="U102">
        <f t="shared" si="35"/>
        <v>6.2200420139098735E-3</v>
      </c>
      <c r="V102">
        <f t="shared" si="36"/>
        <v>1.0114557845788963E-11</v>
      </c>
      <c r="W102">
        <f t="shared" si="37"/>
        <v>5.2540516068579155E-5</v>
      </c>
      <c r="X102">
        <f t="shared" si="38"/>
        <v>3.4914734432241862E-4</v>
      </c>
      <c r="Y102">
        <f t="shared" si="39"/>
        <v>2.5747843338050922E-4</v>
      </c>
      <c r="Z102">
        <f t="shared" si="40"/>
        <v>6.2200420240244312E-3</v>
      </c>
      <c r="AA102">
        <f t="shared" si="41"/>
        <v>5.2540526183137001E-5</v>
      </c>
      <c r="AC102" s="1"/>
      <c r="AD102" s="1">
        <v>40575</v>
      </c>
      <c r="AE102">
        <f t="shared" si="42"/>
        <v>0</v>
      </c>
      <c r="AF102">
        <f t="shared" si="43"/>
        <v>2.3131651117692155E-6</v>
      </c>
      <c r="AG102">
        <f t="shared" si="44"/>
        <v>2.8849308356116305E-6</v>
      </c>
      <c r="AH102">
        <f t="shared" si="45"/>
        <v>3.0475587620978217E-6</v>
      </c>
      <c r="AI102">
        <f t="shared" si="46"/>
        <v>3.0481810048466878E-6</v>
      </c>
      <c r="AJ102">
        <f t="shared" si="46"/>
        <v>3.172311505076107E-6</v>
      </c>
      <c r="AK102">
        <f t="shared" si="47"/>
        <v>1.0364650450646647E-5</v>
      </c>
      <c r="AL102">
        <f t="shared" si="48"/>
        <v>1.2191479502130278E-5</v>
      </c>
      <c r="AM102">
        <f t="shared" si="49"/>
        <v>4.5038160422981707E-5</v>
      </c>
    </row>
    <row r="103" spans="1:39" x14ac:dyDescent="0.25">
      <c r="A103" s="1">
        <v>40603</v>
      </c>
      <c r="B103">
        <f>[1]contrs_1m_adj!A102</f>
        <v>9.9999999999995898E-5</v>
      </c>
      <c r="C103">
        <f>[1]contrs_1m_adj!B102</f>
        <v>8.6625987617246005E-5</v>
      </c>
      <c r="D103">
        <f>[1]contrs_1m_adj!C102</f>
        <v>-1.6985084136229299E-5</v>
      </c>
      <c r="E103">
        <f>[1]contrs_1m_adj!D102</f>
        <v>-1.97399258028302E-5</v>
      </c>
      <c r="F103">
        <f>[1]contrs_1m_adj!E102</f>
        <v>-1.4458107779342899E-5</v>
      </c>
      <c r="G103">
        <f>[1]contrs_1m_adj!F102</f>
        <v>-1.88473918668542E-5</v>
      </c>
      <c r="I103" s="1">
        <f t="shared" si="28"/>
        <v>40603</v>
      </c>
      <c r="J103" s="1">
        <v>40603</v>
      </c>
      <c r="K103">
        <f t="shared" si="29"/>
        <v>-9.9999999999995891E-3</v>
      </c>
      <c r="L103">
        <f t="shared" si="30"/>
        <v>-8.6625987617246006E-3</v>
      </c>
      <c r="M103">
        <f t="shared" si="31"/>
        <v>1.6985084136229298E-3</v>
      </c>
      <c r="N103">
        <f t="shared" si="32"/>
        <v>1.9739925802830199E-3</v>
      </c>
      <c r="O103">
        <f t="shared" si="33"/>
        <v>1.44581077793429E-3</v>
      </c>
      <c r="P103">
        <f t="shared" si="33"/>
        <v>1.88473918668542E-3</v>
      </c>
      <c r="Q103">
        <f t="shared" si="34"/>
        <v>-6.4557130101152282E-3</v>
      </c>
      <c r="S103" s="1">
        <f t="shared" si="50"/>
        <v>40057</v>
      </c>
      <c r="T103">
        <f t="shared" si="27"/>
        <v>-4.9999999999999697E-2</v>
      </c>
      <c r="U103">
        <f t="shared" si="35"/>
        <v>-4.3001389333214221E-2</v>
      </c>
      <c r="V103">
        <f t="shared" si="36"/>
        <v>1.2445097686761275E-11</v>
      </c>
      <c r="W103">
        <f t="shared" si="37"/>
        <v>-2.1522653199017067E-4</v>
      </c>
      <c r="X103">
        <f t="shared" si="38"/>
        <v>8.4894753590546829E-4</v>
      </c>
      <c r="Y103">
        <f t="shared" si="39"/>
        <v>2.1845352492225905E-4</v>
      </c>
      <c r="Z103">
        <f t="shared" si="40"/>
        <v>-4.3001389320769121E-2</v>
      </c>
      <c r="AA103">
        <f t="shared" si="41"/>
        <v>-2.1522651954507298E-4</v>
      </c>
      <c r="AC103" s="1"/>
      <c r="AD103" s="1">
        <v>40603</v>
      </c>
      <c r="AE103">
        <f t="shared" si="42"/>
        <v>9.9999999999991778E-5</v>
      </c>
      <c r="AF103">
        <f t="shared" si="43"/>
        <v>7.5040617306632582E-5</v>
      </c>
      <c r="AG103">
        <f t="shared" si="44"/>
        <v>2.8849308311478816E-6</v>
      </c>
      <c r="AH103">
        <f t="shared" si="45"/>
        <v>3.8966467070124152E-6</v>
      </c>
      <c r="AI103">
        <f t="shared" si="46"/>
        <v>2.0903688055909568E-6</v>
      </c>
      <c r="AJ103">
        <f t="shared" si="46"/>
        <v>3.5522418018276185E-6</v>
      </c>
      <c r="AK103">
        <f t="shared" si="47"/>
        <v>4.8498554376522853E-5</v>
      </c>
      <c r="AL103">
        <f t="shared" si="48"/>
        <v>1.1695055008874391E-5</v>
      </c>
      <c r="AM103">
        <f t="shared" si="49"/>
        <v>4.1676230468971021E-5</v>
      </c>
    </row>
    <row r="104" spans="1:39" x14ac:dyDescent="0.25">
      <c r="A104" s="1">
        <v>40638</v>
      </c>
      <c r="B104">
        <f>[1]contrs_1m_adj!A103</f>
        <v>-1.00000000000003E-4</v>
      </c>
      <c r="C104">
        <f>[1]contrs_1m_adj!B103</f>
        <v>-1.07365458586E-4</v>
      </c>
      <c r="D104">
        <f>[1]contrs_1m_adj!C103</f>
        <v>-1.6985084151437399E-5</v>
      </c>
      <c r="E104">
        <f>[1]contrs_1m_adj!D103</f>
        <v>-1.8758918566979999E-5</v>
      </c>
      <c r="F104">
        <f>[1]contrs_1m_adj!E103</f>
        <v>-1.5877374926029399E-5</v>
      </c>
      <c r="G104">
        <f>[1]contrs_1m_adj!F103</f>
        <v>-1.84743640670874E-5</v>
      </c>
      <c r="I104" s="1">
        <f t="shared" si="28"/>
        <v>40634</v>
      </c>
      <c r="J104" s="1">
        <v>40638</v>
      </c>
      <c r="K104">
        <f t="shared" si="29"/>
        <v>1.00000000000003E-2</v>
      </c>
      <c r="L104">
        <f t="shared" si="30"/>
        <v>1.07365458586E-2</v>
      </c>
      <c r="M104">
        <f t="shared" si="31"/>
        <v>1.69850841514374E-3</v>
      </c>
      <c r="N104">
        <f t="shared" si="32"/>
        <v>1.8758918566979998E-3</v>
      </c>
      <c r="O104">
        <f t="shared" si="33"/>
        <v>1.5877374926029399E-3</v>
      </c>
      <c r="P104">
        <f t="shared" si="33"/>
        <v>1.8474364067087401E-3</v>
      </c>
      <c r="Q104">
        <f t="shared" si="34"/>
        <v>-5.89868362304438E-3</v>
      </c>
      <c r="S104" s="1">
        <f t="shared" si="50"/>
        <v>40087</v>
      </c>
      <c r="T104">
        <f t="shared" si="27"/>
        <v>0.13</v>
      </c>
      <c r="U104">
        <f t="shared" si="35"/>
        <v>0.11093720857105568</v>
      </c>
      <c r="V104">
        <f t="shared" si="36"/>
        <v>2.6593375938854802E-12</v>
      </c>
      <c r="W104">
        <f t="shared" si="37"/>
        <v>-7.6770185386809946E-6</v>
      </c>
      <c r="X104">
        <f t="shared" si="38"/>
        <v>3.8756834154328327E-5</v>
      </c>
      <c r="Y104">
        <f t="shared" si="39"/>
        <v>1.2526545302958937E-5</v>
      </c>
      <c r="Z104">
        <f t="shared" si="40"/>
        <v>0.11093720857371502</v>
      </c>
      <c r="AA104">
        <f t="shared" si="41"/>
        <v>-7.6770158793434008E-6</v>
      </c>
      <c r="AC104" s="1"/>
      <c r="AD104" s="1">
        <v>40638</v>
      </c>
      <c r="AE104">
        <f t="shared" si="42"/>
        <v>1.0000000000000601E-4</v>
      </c>
      <c r="AF104">
        <f t="shared" si="43"/>
        <v>1.1527341697382082E-4</v>
      </c>
      <c r="AG104">
        <f t="shared" si="44"/>
        <v>2.8849308363140995E-6</v>
      </c>
      <c r="AH104">
        <f t="shared" si="45"/>
        <v>3.5189702580258692E-6</v>
      </c>
      <c r="AI104">
        <f t="shared" si="46"/>
        <v>2.5209103454170706E-6</v>
      </c>
      <c r="AJ104">
        <f t="shared" si="46"/>
        <v>3.4130212768329013E-6</v>
      </c>
      <c r="AK104">
        <f t="shared" si="47"/>
        <v>1.5463057479095247E-4</v>
      </c>
      <c r="AL104">
        <f t="shared" si="48"/>
        <v>1.1996728269338852E-5</v>
      </c>
      <c r="AM104">
        <f t="shared" si="49"/>
        <v>3.4794468484771971E-5</v>
      </c>
    </row>
    <row r="105" spans="1:39" x14ac:dyDescent="0.25">
      <c r="A105" s="1">
        <v>40666</v>
      </c>
      <c r="B105">
        <f>[1]contrs_1m_adj!A104</f>
        <v>2.00000000000006E-4</v>
      </c>
      <c r="C105">
        <f>[1]contrs_1m_adj!B104</f>
        <v>1.3741814157058099E-4</v>
      </c>
      <c r="D105">
        <f>[1]contrs_1m_adj!C104</f>
        <v>-1.69850841421565E-5</v>
      </c>
      <c r="E105">
        <f>[1]contrs_1m_adj!D104</f>
        <v>-1.6370847180686E-5</v>
      </c>
      <c r="F105">
        <f>[1]contrs_1m_adj!E104</f>
        <v>-1.5514389174741499E-5</v>
      </c>
      <c r="G105">
        <f>[1]contrs_1m_adj!F104</f>
        <v>-1.5433563313864199E-5</v>
      </c>
      <c r="I105" s="1">
        <f t="shared" si="28"/>
        <v>40664</v>
      </c>
      <c r="J105" s="1">
        <v>40666</v>
      </c>
      <c r="K105">
        <f t="shared" si="29"/>
        <v>-2.0000000000000601E-2</v>
      </c>
      <c r="L105">
        <f t="shared" si="30"/>
        <v>-1.3741814157058099E-2</v>
      </c>
      <c r="M105">
        <f t="shared" si="31"/>
        <v>1.6985084142156501E-3</v>
      </c>
      <c r="N105">
        <f t="shared" si="32"/>
        <v>1.6370847180686E-3</v>
      </c>
      <c r="O105">
        <f t="shared" si="33"/>
        <v>1.5514389174741499E-3</v>
      </c>
      <c r="P105">
        <f t="shared" si="33"/>
        <v>1.5433563313864199E-3</v>
      </c>
      <c r="Q105">
        <f t="shared" si="34"/>
        <v>-1.1145217892700902E-2</v>
      </c>
      <c r="S105" s="1">
        <f t="shared" si="50"/>
        <v>40118</v>
      </c>
      <c r="T105">
        <f t="shared" si="27"/>
        <v>-1.99999999999999E-2</v>
      </c>
      <c r="U105">
        <f t="shared" si="35"/>
        <v>-7.3530221976706528E-2</v>
      </c>
      <c r="V105">
        <f t="shared" si="36"/>
        <v>1.5452037652879946E-11</v>
      </c>
      <c r="W105">
        <f t="shared" si="37"/>
        <v>-5.8734999716630616E-5</v>
      </c>
      <c r="X105">
        <f t="shared" si="38"/>
        <v>-6.7461397541771851E-5</v>
      </c>
      <c r="Y105">
        <f t="shared" si="39"/>
        <v>-1.0748666820088108E-4</v>
      </c>
      <c r="Z105">
        <f t="shared" si="40"/>
        <v>-7.3530221961254486E-2</v>
      </c>
      <c r="AA105">
        <f t="shared" si="41"/>
        <v>-5.8734984264592963E-5</v>
      </c>
      <c r="AC105" s="1"/>
      <c r="AD105" s="1">
        <v>40666</v>
      </c>
      <c r="AE105">
        <f t="shared" si="42"/>
        <v>4.0000000000002403E-4</v>
      </c>
      <c r="AF105">
        <f t="shared" si="43"/>
        <v>1.8883745632712238E-4</v>
      </c>
      <c r="AG105">
        <f t="shared" si="44"/>
        <v>2.8849308331613624E-6</v>
      </c>
      <c r="AH105">
        <f t="shared" si="45"/>
        <v>2.6800463741337478E-6</v>
      </c>
      <c r="AI105">
        <f t="shared" si="46"/>
        <v>2.4069627146533619E-6</v>
      </c>
      <c r="AJ105">
        <f t="shared" si="46"/>
        <v>2.3819487656305489E-6</v>
      </c>
      <c r="AK105">
        <f t="shared" si="47"/>
        <v>1.4504121321558188E-4</v>
      </c>
      <c r="AL105">
        <f t="shared" si="48"/>
        <v>1.0166682974414755E-5</v>
      </c>
      <c r="AM105">
        <f t="shared" si="49"/>
        <v>1.2421588187578033E-4</v>
      </c>
    </row>
    <row r="106" spans="1:39" x14ac:dyDescent="0.25">
      <c r="A106" s="1">
        <v>40701</v>
      </c>
      <c r="B106">
        <f>[1]contrs_1m_adj!A105</f>
        <v>4.9999999999999405E-4</v>
      </c>
      <c r="C106">
        <f>[1]contrs_1m_adj!B105</f>
        <v>6.2017628681645097E-4</v>
      </c>
      <c r="D106">
        <f>[1]contrs_1m_adj!C105</f>
        <v>-1.69850841678425E-5</v>
      </c>
      <c r="E106">
        <f>[1]contrs_1m_adj!D105</f>
        <v>-1.8307834621555302E-5</v>
      </c>
      <c r="F106">
        <f>[1]contrs_1m_adj!E105</f>
        <v>-1.60184414502778E-5</v>
      </c>
      <c r="G106">
        <f>[1]contrs_1m_adj!F105</f>
        <v>-1.80170883911677E-5</v>
      </c>
      <c r="I106" s="1">
        <f t="shared" si="28"/>
        <v>40695</v>
      </c>
      <c r="J106" s="1">
        <v>40701</v>
      </c>
      <c r="K106">
        <f t="shared" si="29"/>
        <v>-4.9999999999999406E-2</v>
      </c>
      <c r="L106">
        <f t="shared" si="30"/>
        <v>-6.20176286816451E-2</v>
      </c>
      <c r="M106">
        <f t="shared" si="31"/>
        <v>1.69850841678425E-3</v>
      </c>
      <c r="N106">
        <f t="shared" si="32"/>
        <v>1.8307834621555301E-3</v>
      </c>
      <c r="O106">
        <f t="shared" si="33"/>
        <v>1.60184414502778E-3</v>
      </c>
      <c r="P106">
        <f t="shared" si="33"/>
        <v>1.8017088391167699E-3</v>
      </c>
      <c r="Q106">
        <f t="shared" si="34"/>
        <v>6.8864926576781334E-3</v>
      </c>
      <c r="S106" s="1">
        <f t="shared" si="50"/>
        <v>40148</v>
      </c>
      <c r="T106">
        <f t="shared" si="27"/>
        <v>7.9999999999999502E-2</v>
      </c>
      <c r="U106">
        <f t="shared" si="35"/>
        <v>5.0373302696845076E-2</v>
      </c>
      <c r="V106">
        <f t="shared" si="36"/>
        <v>1.6062687638318529E-11</v>
      </c>
      <c r="W106">
        <f t="shared" si="37"/>
        <v>1.1281886081213922E-4</v>
      </c>
      <c r="X106">
        <f t="shared" si="38"/>
        <v>-3.0681108192240152E-4</v>
      </c>
      <c r="Y106">
        <f t="shared" si="39"/>
        <v>-3.731242973548099E-5</v>
      </c>
      <c r="Z106">
        <f t="shared" si="40"/>
        <v>5.0373302712907762E-2</v>
      </c>
      <c r="AA106">
        <f t="shared" si="41"/>
        <v>1.1281887687482686E-4</v>
      </c>
      <c r="AC106" s="1"/>
      <c r="AD106" s="1">
        <v>40701</v>
      </c>
      <c r="AE106">
        <f t="shared" si="42"/>
        <v>2.4999999999999406E-3</v>
      </c>
      <c r="AF106">
        <f t="shared" si="43"/>
        <v>3.846186267294409E-3</v>
      </c>
      <c r="AG106">
        <f t="shared" si="44"/>
        <v>2.8849308418869393E-6</v>
      </c>
      <c r="AH106">
        <f t="shared" si="45"/>
        <v>3.3517680853021892E-6</v>
      </c>
      <c r="AI106">
        <f t="shared" si="46"/>
        <v>2.5659046649597796E-6</v>
      </c>
      <c r="AJ106">
        <f t="shared" si="46"/>
        <v>3.2461547409514989E-6</v>
      </c>
      <c r="AK106">
        <f t="shared" si="47"/>
        <v>3.6383962695267472E-3</v>
      </c>
      <c r="AL106">
        <f t="shared" si="48"/>
        <v>1.1782932289597018E-5</v>
      </c>
      <c r="AM106">
        <f t="shared" si="49"/>
        <v>4.742378112425484E-5</v>
      </c>
    </row>
    <row r="107" spans="1:39" x14ac:dyDescent="0.25">
      <c r="A107" s="1">
        <v>40729</v>
      </c>
      <c r="B107">
        <f>[1]contrs_1m_adj!A106</f>
        <v>0</v>
      </c>
      <c r="C107">
        <f>[1]contrs_1m_adj!B106</f>
        <v>-6.8946702286715097E-5</v>
      </c>
      <c r="D107">
        <f>[1]contrs_1m_adj!C106</f>
        <v>-1.6985084171846001E-5</v>
      </c>
      <c r="E107">
        <f>[1]contrs_1m_adj!D106</f>
        <v>-1.6375125849010702E-5</v>
      </c>
      <c r="F107">
        <f>[1]contrs_1m_adj!E106</f>
        <v>-1.51407292027717E-5</v>
      </c>
      <c r="G107">
        <f>[1]contrs_1m_adj!F106</f>
        <v>-1.5229916874606201E-5</v>
      </c>
      <c r="I107" s="1">
        <f t="shared" si="28"/>
        <v>40725</v>
      </c>
      <c r="J107" s="1">
        <v>40729</v>
      </c>
      <c r="K107">
        <f t="shared" si="29"/>
        <v>0</v>
      </c>
      <c r="L107">
        <f t="shared" si="30"/>
        <v>6.89467022867151E-3</v>
      </c>
      <c r="M107">
        <f t="shared" si="31"/>
        <v>1.6985084171846001E-3</v>
      </c>
      <c r="N107">
        <f t="shared" si="32"/>
        <v>1.6375125849010701E-3</v>
      </c>
      <c r="O107">
        <f t="shared" si="33"/>
        <v>1.51407292027717E-3</v>
      </c>
      <c r="P107">
        <f t="shared" si="33"/>
        <v>1.5229916874606201E-3</v>
      </c>
      <c r="Q107">
        <f t="shared" si="34"/>
        <v>-1.1744764151034351E-2</v>
      </c>
      <c r="S107" s="1">
        <f t="shared" si="50"/>
        <v>40179</v>
      </c>
      <c r="T107" t="e">
        <f t="shared" si="27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0</v>
      </c>
      <c r="AF107">
        <f t="shared" si="43"/>
        <v>4.7536477562129253E-5</v>
      </c>
      <c r="AG107">
        <f t="shared" si="44"/>
        <v>2.8849308432469354E-6</v>
      </c>
      <c r="AH107">
        <f t="shared" si="45"/>
        <v>2.6814474657093841E-6</v>
      </c>
      <c r="AI107">
        <f t="shared" si="46"/>
        <v>2.2924168079166374E-6</v>
      </c>
      <c r="AJ107">
        <f t="shared" si="46"/>
        <v>2.3195036800741474E-6</v>
      </c>
      <c r="AK107">
        <f t="shared" si="47"/>
        <v>7.3842719239597447E-5</v>
      </c>
      <c r="AL107">
        <f t="shared" si="48"/>
        <v>9.9324911964495822E-6</v>
      </c>
      <c r="AM107">
        <f t="shared" si="49"/>
        <v>1.3793948496342164E-4</v>
      </c>
    </row>
    <row r="108" spans="1:39" x14ac:dyDescent="0.25">
      <c r="A108" s="1">
        <v>40757</v>
      </c>
      <c r="B108">
        <f>[1]contrs_1m_adj!A107</f>
        <v>6.9999999999999902E-4</v>
      </c>
      <c r="C108">
        <f>[1]contrs_1m_adj!B107</f>
        <v>1.0878462730154401E-3</v>
      </c>
      <c r="D108">
        <f>[1]contrs_1m_adj!C107</f>
        <v>-1.6985084192837598E-5</v>
      </c>
      <c r="E108">
        <f>[1]contrs_1m_adj!D107</f>
        <v>-1.9491646599467701E-5</v>
      </c>
      <c r="F108">
        <f>[1]contrs_1m_adj!E107</f>
        <v>-1.16392074737787E-5</v>
      </c>
      <c r="G108">
        <f>[1]contrs_1m_adj!F107</f>
        <v>-1.69776576688086E-5</v>
      </c>
      <c r="I108" s="1">
        <f t="shared" si="28"/>
        <v>40756</v>
      </c>
      <c r="J108" s="1">
        <v>40757</v>
      </c>
      <c r="K108">
        <f t="shared" si="29"/>
        <v>-6.9999999999999896E-2</v>
      </c>
      <c r="L108">
        <f t="shared" si="30"/>
        <v>-0.10878462730154401</v>
      </c>
      <c r="M108">
        <f t="shared" si="31"/>
        <v>1.6985084192837599E-3</v>
      </c>
      <c r="N108">
        <f t="shared" si="32"/>
        <v>1.9491646599467702E-3</v>
      </c>
      <c r="O108">
        <f t="shared" si="33"/>
        <v>1.16392074737787E-3</v>
      </c>
      <c r="P108">
        <f t="shared" si="33"/>
        <v>1.69776576688086E-3</v>
      </c>
      <c r="Q108">
        <f t="shared" si="34"/>
        <v>3.3973033474935715E-2</v>
      </c>
      <c r="S108" s="1">
        <f t="shared" si="50"/>
        <v>40210</v>
      </c>
      <c r="T108">
        <f t="shared" si="27"/>
        <v>-0.15</v>
      </c>
      <c r="U108">
        <f t="shared" si="35"/>
        <v>-0.19076899064491334</v>
      </c>
      <c r="V108">
        <f t="shared" si="36"/>
        <v>1.035031782503637E-11</v>
      </c>
      <c r="W108">
        <f t="shared" si="37"/>
        <v>7.8817041457941955E-4</v>
      </c>
      <c r="X108">
        <f t="shared" si="38"/>
        <v>-3.2452584141873155E-4</v>
      </c>
      <c r="Y108">
        <f t="shared" si="39"/>
        <v>7.5539328845079887E-4</v>
      </c>
      <c r="Z108">
        <f t="shared" si="40"/>
        <v>-0.19076899063456304</v>
      </c>
      <c r="AA108">
        <f t="shared" si="41"/>
        <v>7.8817042492973738E-4</v>
      </c>
      <c r="AC108" s="1"/>
      <c r="AD108" s="1">
        <v>40757</v>
      </c>
      <c r="AE108">
        <f t="shared" si="42"/>
        <v>4.8999999999999851E-3</v>
      </c>
      <c r="AF108">
        <f t="shared" si="43"/>
        <v>1.1834095137135833E-2</v>
      </c>
      <c r="AG108">
        <f t="shared" si="44"/>
        <v>2.8849308503778165E-6</v>
      </c>
      <c r="AH108">
        <f t="shared" si="45"/>
        <v>3.7992428715854084E-6</v>
      </c>
      <c r="AI108">
        <f t="shared" si="46"/>
        <v>1.3547115061766595E-6</v>
      </c>
      <c r="AJ108">
        <f t="shared" si="46"/>
        <v>2.8824085991925544E-6</v>
      </c>
      <c r="AK108">
        <f t="shared" si="47"/>
        <v>1.1467436857265574E-2</v>
      </c>
      <c r="AL108">
        <f t="shared" si="48"/>
        <v>9.6913007532976198E-6</v>
      </c>
      <c r="AM108">
        <f t="shared" si="49"/>
        <v>1.1541670034891027E-3</v>
      </c>
    </row>
    <row r="109" spans="1:39" x14ac:dyDescent="0.25">
      <c r="A109" s="1">
        <v>40792</v>
      </c>
      <c r="B109">
        <f>[1]contrs_1m_adj!A108</f>
        <v>-1.9999999999999199E-4</v>
      </c>
      <c r="C109">
        <f>[1]contrs_1m_adj!B108</f>
        <v>-3.0695941180311498E-4</v>
      </c>
      <c r="D109">
        <f>[1]contrs_1m_adj!C108</f>
        <v>-1.6985084138560201E-5</v>
      </c>
      <c r="E109">
        <f>[1]contrs_1m_adj!D108</f>
        <v>-1.7738442410503799E-5</v>
      </c>
      <c r="F109">
        <f>[1]contrs_1m_adj!E108</f>
        <v>-1.66175188135861E-5</v>
      </c>
      <c r="G109">
        <f>[1]contrs_1m_adj!F108</f>
        <v>-1.76750635662168E-5</v>
      </c>
      <c r="I109" s="1">
        <f t="shared" si="28"/>
        <v>40787</v>
      </c>
      <c r="J109" s="1">
        <v>40792</v>
      </c>
      <c r="K109">
        <f t="shared" si="29"/>
        <v>1.9999999999999199E-2</v>
      </c>
      <c r="L109">
        <f t="shared" si="30"/>
        <v>3.0695941180311499E-2</v>
      </c>
      <c r="M109">
        <f t="shared" si="31"/>
        <v>1.6985084138560202E-3</v>
      </c>
      <c r="N109">
        <f t="shared" si="32"/>
        <v>1.7738442410503799E-3</v>
      </c>
      <c r="O109">
        <f t="shared" si="33"/>
        <v>1.6617518813586099E-3</v>
      </c>
      <c r="P109">
        <f t="shared" si="33"/>
        <v>1.76750635662168E-3</v>
      </c>
      <c r="Q109">
        <f t="shared" si="34"/>
        <v>-1.5830045716577309E-2</v>
      </c>
      <c r="S109" s="1">
        <f t="shared" si="50"/>
        <v>40238</v>
      </c>
      <c r="T109">
        <f t="shared" si="27"/>
        <v>0.119999999999999</v>
      </c>
      <c r="U109">
        <f t="shared" si="35"/>
        <v>9.865054776364568E-2</v>
      </c>
      <c r="V109">
        <f t="shared" si="36"/>
        <v>-8.386217068001578E-14</v>
      </c>
      <c r="W109">
        <f t="shared" si="37"/>
        <v>-1.0882720196383209E-3</v>
      </c>
      <c r="X109">
        <f t="shared" si="38"/>
        <v>5.6156978299738854E-4</v>
      </c>
      <c r="Y109">
        <f t="shared" si="39"/>
        <v>-9.7962427779233092E-4</v>
      </c>
      <c r="Z109">
        <f t="shared" si="40"/>
        <v>9.8650547763561816E-2</v>
      </c>
      <c r="AA109">
        <f t="shared" si="41"/>
        <v>-1.088272019722183E-3</v>
      </c>
      <c r="AC109" s="1"/>
      <c r="AD109" s="1">
        <v>40792</v>
      </c>
      <c r="AE109">
        <f t="shared" si="42"/>
        <v>3.9999999999996798E-4</v>
      </c>
      <c r="AF109">
        <f t="shared" si="43"/>
        <v>9.4224080494514331E-4</v>
      </c>
      <c r="AG109">
        <f t="shared" si="44"/>
        <v>2.8849308319396939E-6</v>
      </c>
      <c r="AH109">
        <f t="shared" si="45"/>
        <v>3.1465233915075982E-6</v>
      </c>
      <c r="AI109">
        <f t="shared" si="46"/>
        <v>2.7614193151988798E-6</v>
      </c>
      <c r="AJ109">
        <f t="shared" si="46"/>
        <v>3.1240787206980451E-6</v>
      </c>
      <c r="AK109">
        <f t="shared" si="47"/>
        <v>1.0494003645090601E-3</v>
      </c>
      <c r="AL109">
        <f t="shared" si="48"/>
        <v>1.1803320716311688E-5</v>
      </c>
      <c r="AM109">
        <f t="shared" si="49"/>
        <v>2.505903473889276E-4</v>
      </c>
    </row>
    <row r="110" spans="1:39" x14ac:dyDescent="0.25">
      <c r="A110" s="1">
        <v>40820</v>
      </c>
      <c r="B110">
        <f>[1]contrs_1m_adj!A109</f>
        <v>-9.9999999999995898E-5</v>
      </c>
      <c r="C110">
        <f>[1]contrs_1m_adj!B109</f>
        <v>-2.62428965813429E-4</v>
      </c>
      <c r="D110">
        <f>[1]contrs_1m_adj!C109</f>
        <v>-1.69850842009536E-5</v>
      </c>
      <c r="E110">
        <f>[1]contrs_1m_adj!D109</f>
        <v>-1.5985193103731498E-5</v>
      </c>
      <c r="F110">
        <f>[1]contrs_1m_adj!E109</f>
        <v>-1.64511607439498E-5</v>
      </c>
      <c r="G110">
        <f>[1]contrs_1m_adj!F109</f>
        <v>-1.5498536947223802E-5</v>
      </c>
      <c r="I110" s="1">
        <f t="shared" si="28"/>
        <v>40817</v>
      </c>
      <c r="J110" s="1">
        <v>40820</v>
      </c>
      <c r="K110">
        <f t="shared" si="29"/>
        <v>9.9999999999995891E-3</v>
      </c>
      <c r="L110">
        <f t="shared" si="30"/>
        <v>2.6242896581342899E-2</v>
      </c>
      <c r="M110">
        <f t="shared" si="31"/>
        <v>1.69850842009536E-3</v>
      </c>
      <c r="N110">
        <f t="shared" si="32"/>
        <v>1.5985193103731498E-3</v>
      </c>
      <c r="O110">
        <f t="shared" si="33"/>
        <v>1.64511607439498E-3</v>
      </c>
      <c r="P110">
        <f t="shared" si="33"/>
        <v>1.5498536947223802E-3</v>
      </c>
      <c r="Q110">
        <f t="shared" si="34"/>
        <v>-2.1185040386206798E-2</v>
      </c>
      <c r="S110" s="1">
        <f t="shared" si="50"/>
        <v>40269</v>
      </c>
      <c r="T110">
        <f t="shared" si="27"/>
        <v>9.9999999999999395E-2</v>
      </c>
      <c r="U110">
        <f t="shared" si="35"/>
        <v>5.5794196980564974E-2</v>
      </c>
      <c r="V110">
        <f t="shared" si="36"/>
        <v>-3.7189823703237535E-12</v>
      </c>
      <c r="W110">
        <f t="shared" si="37"/>
        <v>-2.5610577808765069E-4</v>
      </c>
      <c r="X110">
        <f t="shared" si="38"/>
        <v>1.2135120992099813E-4</v>
      </c>
      <c r="Y110">
        <f t="shared" si="39"/>
        <v>-2.3657291774982101E-4</v>
      </c>
      <c r="Z110">
        <f t="shared" si="40"/>
        <v>5.579419697684599E-2</v>
      </c>
      <c r="AA110">
        <f t="shared" si="41"/>
        <v>-2.5610578180663307E-4</v>
      </c>
      <c r="AC110" s="1"/>
      <c r="AD110" s="1">
        <v>40820</v>
      </c>
      <c r="AE110">
        <f t="shared" si="42"/>
        <v>9.9999999999991778E-5</v>
      </c>
      <c r="AF110">
        <f t="shared" si="43"/>
        <v>6.8868962097905879E-4</v>
      </c>
      <c r="AG110">
        <f t="shared" si="44"/>
        <v>2.8849308531348359E-6</v>
      </c>
      <c r="AH110">
        <f t="shared" si="45"/>
        <v>2.5552639856358503E-6</v>
      </c>
      <c r="AI110">
        <f t="shared" si="46"/>
        <v>2.7064068982327497E-6</v>
      </c>
      <c r="AJ110">
        <f t="shared" si="46"/>
        <v>2.402046475044613E-6</v>
      </c>
      <c r="AK110">
        <f t="shared" si="47"/>
        <v>7.8072211345439895E-4</v>
      </c>
      <c r="AL110">
        <f t="shared" si="48"/>
        <v>1.0521170509319893E-5</v>
      </c>
      <c r="AM110">
        <f t="shared" si="49"/>
        <v>4.488059361652131E-4</v>
      </c>
    </row>
    <row r="111" spans="1:39" x14ac:dyDescent="0.25">
      <c r="A111" s="1">
        <v>40848</v>
      </c>
      <c r="B111">
        <f>[1]contrs_1m_adj!A110</f>
        <v>8.0000000000000199E-4</v>
      </c>
      <c r="C111">
        <f>[1]contrs_1m_adj!B110</f>
        <v>3.1803188102271098E-4</v>
      </c>
      <c r="D111">
        <f>[1]contrs_1m_adj!C110</f>
        <v>-1.6985084134883299E-5</v>
      </c>
      <c r="E111">
        <f>[1]contrs_1m_adj!D110</f>
        <v>-1.7795445427158399E-5</v>
      </c>
      <c r="F111">
        <f>[1]contrs_1m_adj!E110</f>
        <v>-1.4068822561422701E-5</v>
      </c>
      <c r="G111">
        <f>[1]contrs_1m_adj!F110</f>
        <v>-1.6319072397979499E-5</v>
      </c>
      <c r="I111" s="1">
        <f t="shared" si="28"/>
        <v>40848</v>
      </c>
      <c r="J111" s="1">
        <v>40848</v>
      </c>
      <c r="K111">
        <f t="shared" si="29"/>
        <v>-8.0000000000000196E-2</v>
      </c>
      <c r="L111">
        <f t="shared" si="30"/>
        <v>-3.1803188102271097E-2</v>
      </c>
      <c r="M111">
        <f t="shared" si="31"/>
        <v>1.69850841348833E-3</v>
      </c>
      <c r="N111">
        <f t="shared" si="32"/>
        <v>1.7795445427158398E-3</v>
      </c>
      <c r="O111">
        <f t="shared" si="33"/>
        <v>1.4068822561422701E-3</v>
      </c>
      <c r="P111">
        <f t="shared" si="33"/>
        <v>1.6319072397979499E-3</v>
      </c>
      <c r="Q111">
        <f t="shared" si="34"/>
        <v>-5.3081747110075538E-2</v>
      </c>
      <c r="S111" s="1">
        <f t="shared" si="50"/>
        <v>40299</v>
      </c>
      <c r="T111">
        <f t="shared" si="27"/>
        <v>0.1</v>
      </c>
      <c r="U111">
        <f t="shared" si="35"/>
        <v>6.2903977982562073E-2</v>
      </c>
      <c r="V111">
        <f t="shared" si="36"/>
        <v>6.4425578587268273E-12</v>
      </c>
      <c r="W111">
        <f t="shared" si="37"/>
        <v>9.5423731709899347E-5</v>
      </c>
      <c r="X111">
        <f t="shared" si="38"/>
        <v>-3.6830353022128154E-4</v>
      </c>
      <c r="Y111">
        <f t="shared" si="39"/>
        <v>-9.2335629368430882E-5</v>
      </c>
      <c r="Z111">
        <f t="shared" si="40"/>
        <v>6.2903977989004628E-2</v>
      </c>
      <c r="AA111">
        <f t="shared" si="41"/>
        <v>9.5423738152457206E-5</v>
      </c>
      <c r="AC111" s="1"/>
      <c r="AD111" s="1">
        <v>40848</v>
      </c>
      <c r="AE111">
        <f t="shared" si="42"/>
        <v>6.4000000000000315E-3</v>
      </c>
      <c r="AF111">
        <f t="shared" si="43"/>
        <v>1.0114427734684379E-3</v>
      </c>
      <c r="AG111">
        <f t="shared" si="44"/>
        <v>2.8849308306906439E-6</v>
      </c>
      <c r="AH111">
        <f t="shared" si="45"/>
        <v>3.1667787795097276E-6</v>
      </c>
      <c r="AI111">
        <f t="shared" si="46"/>
        <v>1.9793176826479639E-6</v>
      </c>
      <c r="AJ111">
        <f t="shared" si="46"/>
        <v>2.6631212393049637E-6</v>
      </c>
      <c r="AK111">
        <f t="shared" si="47"/>
        <v>9.0629173916420981E-4</v>
      </c>
      <c r="AL111">
        <f t="shared" si="48"/>
        <v>1.0153315744481141E-5</v>
      </c>
      <c r="AM111">
        <f t="shared" si="49"/>
        <v>2.8176718762580127E-3</v>
      </c>
    </row>
    <row r="112" spans="1:39" x14ac:dyDescent="0.25">
      <c r="A112" s="1">
        <v>40883</v>
      </c>
      <c r="B112">
        <f>[1]contrs_1m_adj!A111</f>
        <v>1.1999999999999999E-3</v>
      </c>
      <c r="C112">
        <f>[1]contrs_1m_adj!B111</f>
        <v>7.8518186110513504E-4</v>
      </c>
      <c r="D112">
        <f>[1]contrs_1m_adj!C111</f>
        <v>-1.6985084155400999E-5</v>
      </c>
      <c r="E112">
        <f>[1]contrs_1m_adj!D111</f>
        <v>-1.33263904583797E-5</v>
      </c>
      <c r="F112">
        <f>[1]contrs_1m_adj!E111</f>
        <v>-1.4849287213895301E-5</v>
      </c>
      <c r="G112">
        <f>[1]contrs_1m_adj!F111</f>
        <v>-1.14439349607743E-5</v>
      </c>
      <c r="I112" s="1">
        <f t="shared" si="28"/>
        <v>40878</v>
      </c>
      <c r="J112" s="1">
        <v>40883</v>
      </c>
      <c r="K112">
        <f t="shared" si="29"/>
        <v>-0.12</v>
      </c>
      <c r="L112">
        <f t="shared" si="30"/>
        <v>-7.8518186110513505E-2</v>
      </c>
      <c r="M112">
        <f t="shared" si="31"/>
        <v>1.6985084155400998E-3</v>
      </c>
      <c r="N112">
        <f t="shared" si="32"/>
        <v>1.33263904583797E-3</v>
      </c>
      <c r="O112">
        <f t="shared" si="33"/>
        <v>1.4849287213895301E-3</v>
      </c>
      <c r="P112">
        <f t="shared" si="33"/>
        <v>1.1443934960774301E-3</v>
      </c>
      <c r="Q112">
        <f t="shared" si="34"/>
        <v>-4.5997890072254084E-2</v>
      </c>
      <c r="S112" s="1">
        <f t="shared" si="50"/>
        <v>40330</v>
      </c>
      <c r="T112">
        <f t="shared" si="27"/>
        <v>-9.9999999999995891E-3</v>
      </c>
      <c r="U112">
        <f t="shared" si="35"/>
        <v>-1.9512700661939726E-2</v>
      </c>
      <c r="V112">
        <f t="shared" si="36"/>
        <v>-5.5680221718035217E-12</v>
      </c>
      <c r="W112">
        <f t="shared" si="37"/>
        <v>6.8739192311329141E-5</v>
      </c>
      <c r="X112">
        <f t="shared" si="38"/>
        <v>-4.9876554613751539E-5</v>
      </c>
      <c r="Y112">
        <f t="shared" si="39"/>
        <v>5.3829354244428959E-5</v>
      </c>
      <c r="Z112">
        <f t="shared" si="40"/>
        <v>-1.9512700667507748E-2</v>
      </c>
      <c r="AA112">
        <f t="shared" si="41"/>
        <v>6.8739186743306969E-5</v>
      </c>
      <c r="AC112" s="1"/>
      <c r="AD112" s="1">
        <v>40883</v>
      </c>
      <c r="AE112">
        <f t="shared" si="42"/>
        <v>1.44E-2</v>
      </c>
      <c r="AF112">
        <f t="shared" si="43"/>
        <v>6.1651055500852358E-3</v>
      </c>
      <c r="AG112">
        <f t="shared" si="44"/>
        <v>2.8849308376605401E-6</v>
      </c>
      <c r="AH112">
        <f t="shared" si="45"/>
        <v>1.7759268264919351E-6</v>
      </c>
      <c r="AI112">
        <f t="shared" si="46"/>
        <v>2.2050133076075447E-6</v>
      </c>
      <c r="AJ112">
        <f t="shared" si="46"/>
        <v>1.309636473864323E-6</v>
      </c>
      <c r="AK112">
        <f t="shared" si="47"/>
        <v>5.9012628811595941E-3</v>
      </c>
      <c r="AL112">
        <f t="shared" si="48"/>
        <v>7.9386881229193609E-6</v>
      </c>
      <c r="AM112">
        <f t="shared" si="49"/>
        <v>2.1158058910991707E-3</v>
      </c>
    </row>
    <row r="113" spans="1:39" x14ac:dyDescent="0.25">
      <c r="A113" s="1">
        <v>40946</v>
      </c>
      <c r="B113">
        <f>[1]contrs_1m_adj!A112</f>
        <v>-1.1000000000000001E-3</v>
      </c>
      <c r="C113">
        <f>[1]contrs_1m_adj!B112</f>
        <v>-1.29615827897276E-3</v>
      </c>
      <c r="D113">
        <f>[1]contrs_1m_adj!C112</f>
        <v>-1.6985084079196799E-5</v>
      </c>
      <c r="E113">
        <f>[1]contrs_1m_adj!D112</f>
        <v>-1.9111600881137501E-5</v>
      </c>
      <c r="F113">
        <f>[1]contrs_1m_adj!E112</f>
        <v>-1.3859203278556499E-5</v>
      </c>
      <c r="G113">
        <f>[1]contrs_1m_adj!F112</f>
        <v>-1.7766122049960601E-5</v>
      </c>
      <c r="I113" s="1">
        <f t="shared" si="28"/>
        <v>40940</v>
      </c>
      <c r="J113" s="1">
        <v>40946</v>
      </c>
      <c r="K113">
        <f t="shared" si="29"/>
        <v>0.11</v>
      </c>
      <c r="L113">
        <f t="shared" si="30"/>
        <v>0.12961582789727599</v>
      </c>
      <c r="M113">
        <f t="shared" si="31"/>
        <v>1.6985084079196799E-3</v>
      </c>
      <c r="N113">
        <f t="shared" si="32"/>
        <v>1.9111600881137501E-3</v>
      </c>
      <c r="O113">
        <f t="shared" si="33"/>
        <v>1.3859203278556499E-3</v>
      </c>
      <c r="P113">
        <f t="shared" si="33"/>
        <v>1.7766122049960602E-3</v>
      </c>
      <c r="Q113">
        <f t="shared" si="34"/>
        <v>-2.4611416721165073E-2</v>
      </c>
      <c r="S113" s="1">
        <f t="shared" si="50"/>
        <v>40360</v>
      </c>
      <c r="T113">
        <f t="shared" si="27"/>
        <v>9.9999999999995891E-3</v>
      </c>
      <c r="U113">
        <f t="shared" si="35"/>
        <v>7.4052789595139036E-3</v>
      </c>
      <c r="V113">
        <f t="shared" si="36"/>
        <v>-1.4114321690572584E-12</v>
      </c>
      <c r="W113">
        <f t="shared" si="37"/>
        <v>-2.2223571609646066E-4</v>
      </c>
      <c r="X113">
        <f t="shared" si="38"/>
        <v>-2.8017278966821621E-5</v>
      </c>
      <c r="Y113">
        <f t="shared" si="39"/>
        <v>-2.7976022326223096E-4</v>
      </c>
      <c r="Z113">
        <f t="shared" si="40"/>
        <v>7.4052789581024719E-3</v>
      </c>
      <c r="AA113">
        <f t="shared" si="41"/>
        <v>-2.2223571750789282E-4</v>
      </c>
      <c r="AC113" s="1"/>
      <c r="AD113" s="1">
        <v>40946</v>
      </c>
      <c r="AE113">
        <f t="shared" si="42"/>
        <v>1.21E-2</v>
      </c>
      <c r="AF113">
        <f t="shared" si="43"/>
        <v>1.6800262841496268E-2</v>
      </c>
      <c r="AG113">
        <f t="shared" si="44"/>
        <v>2.8849308117738457E-6</v>
      </c>
      <c r="AH113">
        <f t="shared" si="45"/>
        <v>3.652532882398957E-6</v>
      </c>
      <c r="AI113">
        <f t="shared" si="46"/>
        <v>1.9207751551635122E-6</v>
      </c>
      <c r="AJ113">
        <f t="shared" si="46"/>
        <v>3.156350926940963E-6</v>
      </c>
      <c r="AK113">
        <f t="shared" si="47"/>
        <v>1.724345491927403E-2</v>
      </c>
      <c r="AL113">
        <f t="shared" si="48"/>
        <v>1.0870739269368951E-5</v>
      </c>
      <c r="AM113">
        <f t="shared" si="49"/>
        <v>6.0572183302284378E-4</v>
      </c>
    </row>
    <row r="114" spans="1:39" x14ac:dyDescent="0.25">
      <c r="A114" s="1">
        <v>40974</v>
      </c>
      <c r="B114">
        <f>[1]contrs_1m_adj!A113</f>
        <v>0</v>
      </c>
      <c r="C114">
        <f>[1]contrs_1m_adj!B113</f>
        <v>-9.2827643631430499E-5</v>
      </c>
      <c r="D114">
        <f>[1]contrs_1m_adj!C113</f>
        <v>-1.69850841807969E-5</v>
      </c>
      <c r="E114">
        <f>[1]contrs_1m_adj!D113</f>
        <v>-1.5869006110735798E-5</v>
      </c>
      <c r="F114">
        <f>[1]contrs_1m_adj!E113</f>
        <v>-1.71964911446916E-5</v>
      </c>
      <c r="G114">
        <f>[1]contrs_1m_adj!F113</f>
        <v>-1.5776809186084301E-5</v>
      </c>
      <c r="I114" s="1">
        <f t="shared" si="28"/>
        <v>40969</v>
      </c>
      <c r="J114" s="1">
        <v>40974</v>
      </c>
      <c r="K114">
        <f t="shared" si="29"/>
        <v>0</v>
      </c>
      <c r="L114">
        <f t="shared" si="30"/>
        <v>9.2827643631430493E-3</v>
      </c>
      <c r="M114">
        <f t="shared" si="31"/>
        <v>1.6985084180796901E-3</v>
      </c>
      <c r="N114">
        <f t="shared" si="32"/>
        <v>1.5869006110735798E-3</v>
      </c>
      <c r="O114">
        <f t="shared" si="33"/>
        <v>1.71964911446916E-3</v>
      </c>
      <c r="P114">
        <f t="shared" si="33"/>
        <v>1.5776809186084301E-3</v>
      </c>
      <c r="Q114">
        <f t="shared" si="34"/>
        <v>-1.4287822506765479E-2</v>
      </c>
      <c r="S114" s="1">
        <f t="shared" si="50"/>
        <v>40391</v>
      </c>
      <c r="T114">
        <f t="shared" si="27"/>
        <v>0</v>
      </c>
      <c r="U114">
        <f t="shared" si="35"/>
        <v>-3.6217873084022365E-3</v>
      </c>
      <c r="V114">
        <f t="shared" si="36"/>
        <v>-1.8140621383527789E-12</v>
      </c>
      <c r="W114">
        <f t="shared" si="37"/>
        <v>-3.5034424838780668E-5</v>
      </c>
      <c r="X114">
        <f t="shared" si="38"/>
        <v>-1.6498170355583167E-4</v>
      </c>
      <c r="Y114">
        <f t="shared" si="39"/>
        <v>-1.3379653157145096E-4</v>
      </c>
      <c r="Z114">
        <f t="shared" si="40"/>
        <v>-3.6217873102162984E-3</v>
      </c>
      <c r="AA114">
        <f t="shared" si="41"/>
        <v>-3.5034426652842806E-5</v>
      </c>
      <c r="AC114" s="1"/>
      <c r="AD114" s="1">
        <v>40974</v>
      </c>
      <c r="AE114">
        <f t="shared" si="42"/>
        <v>0</v>
      </c>
      <c r="AF114">
        <f t="shared" si="43"/>
        <v>8.6169714221638586E-5</v>
      </c>
      <c r="AG114">
        <f t="shared" si="44"/>
        <v>2.8849308462875711E-6</v>
      </c>
      <c r="AH114">
        <f t="shared" si="45"/>
        <v>2.518253549425701E-6</v>
      </c>
      <c r="AI114">
        <f t="shared" si="46"/>
        <v>2.9571930768945664E-6</v>
      </c>
      <c r="AJ114">
        <f t="shared" si="46"/>
        <v>2.4890770809411399E-6</v>
      </c>
      <c r="AK114">
        <f t="shared" si="47"/>
        <v>1.205883518956234E-4</v>
      </c>
      <c r="AL114">
        <f t="shared" si="48"/>
        <v>1.0933271087486768E-5</v>
      </c>
      <c r="AM114">
        <f t="shared" si="49"/>
        <v>2.0414187198483416E-4</v>
      </c>
    </row>
    <row r="115" spans="1:39" x14ac:dyDescent="0.25">
      <c r="A115" s="1">
        <v>41002</v>
      </c>
      <c r="B115">
        <f>[1]contrs_1m_adj!A114</f>
        <v>-1.9999999999999901E-4</v>
      </c>
      <c r="C115">
        <f>[1]contrs_1m_adj!B114</f>
        <v>-4.7927411873507003E-4</v>
      </c>
      <c r="D115">
        <f>[1]contrs_1m_adj!C114</f>
        <v>-1.69850842304392E-5</v>
      </c>
      <c r="E115">
        <f>[1]contrs_1m_adj!D114</f>
        <v>-1.41942759878972E-5</v>
      </c>
      <c r="F115">
        <f>[1]contrs_1m_adj!E114</f>
        <v>-1.6240601050559801E-5</v>
      </c>
      <c r="G115">
        <f>[1]contrs_1m_adj!F114</f>
        <v>-1.3252553545034099E-5</v>
      </c>
      <c r="I115" s="1">
        <f t="shared" si="28"/>
        <v>41000</v>
      </c>
      <c r="J115" s="1">
        <v>41002</v>
      </c>
      <c r="K115">
        <f t="shared" si="29"/>
        <v>1.99999999999999E-2</v>
      </c>
      <c r="L115">
        <f t="shared" si="30"/>
        <v>4.7927411873507006E-2</v>
      </c>
      <c r="M115">
        <f t="shared" si="31"/>
        <v>1.69850842304392E-3</v>
      </c>
      <c r="N115">
        <f t="shared" si="32"/>
        <v>1.4194275987897201E-3</v>
      </c>
      <c r="O115">
        <f t="shared" si="33"/>
        <v>1.6240601050559801E-3</v>
      </c>
      <c r="P115">
        <f t="shared" si="33"/>
        <v>1.3252553545034099E-3</v>
      </c>
      <c r="Q115">
        <f t="shared" si="34"/>
        <v>-3.2669408000396728E-2</v>
      </c>
      <c r="S115" s="1">
        <f t="shared" si="50"/>
        <v>40422</v>
      </c>
      <c r="T115">
        <f t="shared" si="27"/>
        <v>0</v>
      </c>
      <c r="U115">
        <f t="shared" si="35"/>
        <v>9.6530310036495731E-3</v>
      </c>
      <c r="V115">
        <f t="shared" si="36"/>
        <v>3.1443777703116238E-12</v>
      </c>
      <c r="W115">
        <f t="shared" si="37"/>
        <v>-3.2144019201327083E-4</v>
      </c>
      <c r="X115">
        <f t="shared" si="38"/>
        <v>-1.1746878889069162E-4</v>
      </c>
      <c r="Y115">
        <f t="shared" si="39"/>
        <v>-4.4762559477128094E-4</v>
      </c>
      <c r="Z115">
        <f t="shared" si="40"/>
        <v>9.6530310067939502E-3</v>
      </c>
      <c r="AA115">
        <f t="shared" si="41"/>
        <v>-3.2144018886889306E-4</v>
      </c>
      <c r="AC115" s="1"/>
      <c r="AD115" s="1">
        <v>41002</v>
      </c>
      <c r="AE115">
        <f t="shared" si="42"/>
        <v>3.9999999999999601E-4</v>
      </c>
      <c r="AF115">
        <f t="shared" si="43"/>
        <v>2.2970368088927801E-3</v>
      </c>
      <c r="AG115">
        <f t="shared" si="44"/>
        <v>2.8849308631511441E-6</v>
      </c>
      <c r="AH115">
        <f t="shared" si="45"/>
        <v>2.0147747082059505E-6</v>
      </c>
      <c r="AI115">
        <f t="shared" si="46"/>
        <v>2.6375712248344411E-6</v>
      </c>
      <c r="AJ115">
        <f t="shared" si="46"/>
        <v>1.7563017546399586E-6</v>
      </c>
      <c r="AK115">
        <f t="shared" si="47"/>
        <v>2.462731965279625E-3</v>
      </c>
      <c r="AL115">
        <f t="shared" si="48"/>
        <v>9.2628174034599721E-6</v>
      </c>
      <c r="AM115">
        <f t="shared" si="49"/>
        <v>1.0672902190963858E-3</v>
      </c>
    </row>
    <row r="116" spans="1:39" x14ac:dyDescent="0.25">
      <c r="A116" s="1">
        <v>41030</v>
      </c>
      <c r="B116">
        <f>[1]contrs_1m_adj!A115</f>
        <v>2.4000000000000102E-3</v>
      </c>
      <c r="C116">
        <f>[1]contrs_1m_adj!B115</f>
        <v>1.6063820976022099E-3</v>
      </c>
      <c r="D116">
        <f>[1]contrs_1m_adj!C115</f>
        <v>-1.6985084123167698E-5</v>
      </c>
      <c r="E116">
        <f>[1]contrs_1m_adj!D115</f>
        <v>-1.7709408100036501E-5</v>
      </c>
      <c r="F116">
        <f>[1]contrs_1m_adj!E115</f>
        <v>-9.6694791337235007E-6</v>
      </c>
      <c r="G116">
        <f>[1]contrs_1m_adj!F115</f>
        <v>-1.37592937420521E-5</v>
      </c>
      <c r="I116" s="1">
        <f t="shared" si="28"/>
        <v>41030</v>
      </c>
      <c r="J116" s="1">
        <v>41030</v>
      </c>
      <c r="K116">
        <f t="shared" si="29"/>
        <v>-0.24000000000000102</v>
      </c>
      <c r="L116">
        <f t="shared" si="30"/>
        <v>-0.160638209760221</v>
      </c>
      <c r="M116">
        <f t="shared" si="31"/>
        <v>1.6985084123167698E-3</v>
      </c>
      <c r="N116">
        <f t="shared" si="32"/>
        <v>1.77094081000365E-3</v>
      </c>
      <c r="O116">
        <f t="shared" si="33"/>
        <v>9.6694791337235009E-4</v>
      </c>
      <c r="P116">
        <f t="shared" si="33"/>
        <v>1.3759293742052099E-3</v>
      </c>
      <c r="Q116">
        <f t="shared" si="34"/>
        <v>-8.3798187375472774E-2</v>
      </c>
      <c r="S116" s="1">
        <f t="shared" si="50"/>
        <v>40452</v>
      </c>
      <c r="T116">
        <f t="shared" si="27"/>
        <v>-0.13</v>
      </c>
      <c r="U116">
        <f t="shared" si="35"/>
        <v>-0.17205418697410932</v>
      </c>
      <c r="V116">
        <f t="shared" si="36"/>
        <v>5.797917701499955E-12</v>
      </c>
      <c r="W116">
        <f t="shared" si="37"/>
        <v>-5.7640489499958072E-4</v>
      </c>
      <c r="X116">
        <f t="shared" si="38"/>
        <v>3.8382948207004819E-4</v>
      </c>
      <c r="Y116">
        <f t="shared" si="39"/>
        <v>-4.7059909152825084E-4</v>
      </c>
      <c r="Z116">
        <f t="shared" si="40"/>
        <v>-0.1720541869683114</v>
      </c>
      <c r="AA116">
        <f t="shared" si="41"/>
        <v>-5.7640488920166302E-4</v>
      </c>
      <c r="AC116" s="1"/>
      <c r="AD116" s="1">
        <v>41030</v>
      </c>
      <c r="AE116">
        <f t="shared" si="42"/>
        <v>5.7600000000000491E-2</v>
      </c>
      <c r="AF116">
        <f t="shared" si="43"/>
        <v>2.5804634434968762E-2</v>
      </c>
      <c r="AG116">
        <f t="shared" si="44"/>
        <v>2.8849308267108338E-6</v>
      </c>
      <c r="AH116">
        <f t="shared" si="45"/>
        <v>3.136231352536384E-6</v>
      </c>
      <c r="AI116">
        <f t="shared" si="46"/>
        <v>9.349882671751419E-7</v>
      </c>
      <c r="AJ116">
        <f t="shared" si="46"/>
        <v>1.8931816428007405E-6</v>
      </c>
      <c r="AK116">
        <f t="shared" si="47"/>
        <v>2.5261828664560986E-2</v>
      </c>
      <c r="AL116">
        <f t="shared" si="48"/>
        <v>7.4960346615894639E-6</v>
      </c>
      <c r="AM116">
        <f t="shared" si="49"/>
        <v>7.0221362074148449E-3</v>
      </c>
    </row>
    <row r="117" spans="1:39" x14ac:dyDescent="0.25">
      <c r="A117" s="1">
        <v>41065</v>
      </c>
      <c r="B117">
        <f>[1]contrs_1m_adj!A116</f>
        <v>-1.00000000000003E-4</v>
      </c>
      <c r="C117">
        <f>[1]contrs_1m_adj!B116</f>
        <v>-7.71792680454183E-4</v>
      </c>
      <c r="D117">
        <f>[1]contrs_1m_adj!C116</f>
        <v>-1.6985084093108098E-5</v>
      </c>
      <c r="E117">
        <f>[1]contrs_1m_adj!D116</f>
        <v>-1.1665890951626201E-5</v>
      </c>
      <c r="F117">
        <f>[1]contrs_1m_adj!E116</f>
        <v>-1.8691374444287799E-5</v>
      </c>
      <c r="G117">
        <f>[1]contrs_1m_adj!F116</f>
        <v>-1.16168034840935E-5</v>
      </c>
      <c r="I117" s="1">
        <f t="shared" si="28"/>
        <v>41061</v>
      </c>
      <c r="J117" s="1">
        <v>41065</v>
      </c>
      <c r="K117">
        <f t="shared" si="29"/>
        <v>1.00000000000003E-2</v>
      </c>
      <c r="L117">
        <f t="shared" si="30"/>
        <v>7.7179268045418303E-2</v>
      </c>
      <c r="M117">
        <f t="shared" si="31"/>
        <v>1.6985084093108099E-3</v>
      </c>
      <c r="N117">
        <f t="shared" si="32"/>
        <v>1.16658909516262E-3</v>
      </c>
      <c r="O117">
        <f t="shared" si="33"/>
        <v>1.8691374444287799E-3</v>
      </c>
      <c r="P117">
        <f t="shared" si="33"/>
        <v>1.16168034840935E-3</v>
      </c>
      <c r="Q117">
        <f t="shared" si="34"/>
        <v>-7.1913502994320214E-2</v>
      </c>
      <c r="S117" s="1">
        <f t="shared" si="50"/>
        <v>40483</v>
      </c>
      <c r="T117">
        <f t="shared" si="27"/>
        <v>0.189999999999999</v>
      </c>
      <c r="U117">
        <f t="shared" si="35"/>
        <v>0.16312428168991666</v>
      </c>
      <c r="V117">
        <f t="shared" si="36"/>
        <v>5.5708476026650189E-12</v>
      </c>
      <c r="W117">
        <f t="shared" si="37"/>
        <v>6.5323708897379327E-5</v>
      </c>
      <c r="X117">
        <f t="shared" si="38"/>
        <v>6.0229169593749841E-4</v>
      </c>
      <c r="Y117">
        <f t="shared" si="39"/>
        <v>4.140799478183489E-4</v>
      </c>
      <c r="Z117">
        <f t="shared" si="40"/>
        <v>0.16312428169548751</v>
      </c>
      <c r="AA117">
        <f t="shared" si="41"/>
        <v>6.5323714468226929E-5</v>
      </c>
      <c r="AC117" s="1"/>
      <c r="AD117" s="1">
        <v>41065</v>
      </c>
      <c r="AE117">
        <f t="shared" si="42"/>
        <v>1.0000000000000601E-4</v>
      </c>
      <c r="AF117">
        <f t="shared" si="43"/>
        <v>5.9566394160265271E-3</v>
      </c>
      <c r="AG117">
        <f t="shared" si="44"/>
        <v>2.8849308164995378E-6</v>
      </c>
      <c r="AH117">
        <f t="shared" si="45"/>
        <v>1.3609301169523405E-6</v>
      </c>
      <c r="AI117">
        <f t="shared" si="46"/>
        <v>3.4936747861657503E-6</v>
      </c>
      <c r="AJ117">
        <f t="shared" si="46"/>
        <v>1.3495012318804688E-6</v>
      </c>
      <c r="AK117">
        <f t="shared" si="47"/>
        <v>6.2217036184422179E-3</v>
      </c>
      <c r="AL117">
        <f t="shared" si="48"/>
        <v>9.2156356231795757E-6</v>
      </c>
      <c r="AM117">
        <f t="shared" si="49"/>
        <v>5.1715519129141027E-3</v>
      </c>
    </row>
    <row r="118" spans="1:39" x14ac:dyDescent="0.25">
      <c r="A118" s="1">
        <v>41093</v>
      </c>
      <c r="B118">
        <f>[1]contrs_1m_adj!A117</f>
        <v>-1.00000000000003E-4</v>
      </c>
      <c r="C118">
        <f>[1]contrs_1m_adj!B117</f>
        <v>-2.7630613167118999E-4</v>
      </c>
      <c r="D118">
        <f>[1]contrs_1m_adj!C117</f>
        <v>-1.6985084178908799E-5</v>
      </c>
      <c r="E118">
        <f>[1]contrs_1m_adj!D117</f>
        <v>-1.35161945093772E-5</v>
      </c>
      <c r="F118">
        <f>[1]contrs_1m_adj!E117</f>
        <v>-1.9542470929802299E-5</v>
      </c>
      <c r="G118">
        <f>[1]contrs_1m_adj!F117</f>
        <v>-1.4291175071806499E-5</v>
      </c>
      <c r="I118" s="1">
        <f t="shared" si="28"/>
        <v>41091</v>
      </c>
      <c r="J118" s="1">
        <v>41093</v>
      </c>
      <c r="K118">
        <f t="shared" si="29"/>
        <v>1.00000000000003E-2</v>
      </c>
      <c r="L118">
        <f t="shared" si="30"/>
        <v>2.7630613167118998E-2</v>
      </c>
      <c r="M118">
        <f t="shared" si="31"/>
        <v>1.6985084178908799E-3</v>
      </c>
      <c r="N118">
        <f t="shared" si="32"/>
        <v>1.35161945093772E-3</v>
      </c>
      <c r="O118">
        <f t="shared" si="33"/>
        <v>1.95424709298023E-3</v>
      </c>
      <c r="P118">
        <f t="shared" si="33"/>
        <v>1.4291175071806498E-3</v>
      </c>
      <c r="Q118">
        <f t="shared" si="34"/>
        <v>-2.2634988128927527E-2</v>
      </c>
      <c r="S118" s="1">
        <f t="shared" si="50"/>
        <v>40513</v>
      </c>
      <c r="T118">
        <f t="shared" si="27"/>
        <v>0</v>
      </c>
      <c r="U118">
        <f t="shared" si="35"/>
        <v>-6.1004271351803654E-3</v>
      </c>
      <c r="V118">
        <f t="shared" si="36"/>
        <v>6.8785754002431698E-13</v>
      </c>
      <c r="W118">
        <f t="shared" si="37"/>
        <v>1.6266355031009172E-5</v>
      </c>
      <c r="X118">
        <f t="shared" si="38"/>
        <v>-2.1450180185165145E-4</v>
      </c>
      <c r="Y118">
        <f t="shared" si="39"/>
        <v>-1.0049221738982097E-4</v>
      </c>
      <c r="Z118">
        <f t="shared" si="40"/>
        <v>-6.1004271344925077E-3</v>
      </c>
      <c r="AA118">
        <f t="shared" si="41"/>
        <v>1.6266355718866712E-5</v>
      </c>
      <c r="AC118" s="1"/>
      <c r="AD118" s="1">
        <v>41093</v>
      </c>
      <c r="AE118">
        <f t="shared" si="42"/>
        <v>1.0000000000000601E-4</v>
      </c>
      <c r="AF118">
        <f t="shared" si="43"/>
        <v>7.6345078399096974E-4</v>
      </c>
      <c r="AG118">
        <f t="shared" si="44"/>
        <v>2.8849308456461799E-6</v>
      </c>
      <c r="AH118">
        <f t="shared" si="45"/>
        <v>1.8268751401531836E-6</v>
      </c>
      <c r="AI118">
        <f t="shared" si="46"/>
        <v>3.8190817004216798E-6</v>
      </c>
      <c r="AJ118">
        <f t="shared" si="46"/>
        <v>2.0423768493302348E-6</v>
      </c>
      <c r="AK118">
        <f t="shared" si="47"/>
        <v>8.601973729482923E-4</v>
      </c>
      <c r="AL118">
        <f t="shared" si="48"/>
        <v>1.0928753606196011E-5</v>
      </c>
      <c r="AM118">
        <f t="shared" si="49"/>
        <v>5.1234268759669003E-4</v>
      </c>
    </row>
    <row r="119" spans="1:39" x14ac:dyDescent="0.25">
      <c r="A119" s="1">
        <v>41128</v>
      </c>
      <c r="B119">
        <f>[1]contrs_1m_adj!A118</f>
        <v>0</v>
      </c>
      <c r="C119">
        <f>[1]contrs_1m_adj!B118</f>
        <v>-5.9180917965426199E-5</v>
      </c>
      <c r="D119">
        <f>[1]contrs_1m_adj!C118</f>
        <v>-1.6985084115176298E-5</v>
      </c>
      <c r="E119">
        <f>[1]contrs_1m_adj!D118</f>
        <v>-1.98204780172494E-5</v>
      </c>
      <c r="F119">
        <f>[1]contrs_1m_adj!E118</f>
        <v>-1.74015201306093E-5</v>
      </c>
      <c r="G119">
        <f>[1]contrs_1m_adj!F118</f>
        <v>-2.05873499670193E-5</v>
      </c>
      <c r="I119" s="1">
        <f t="shared" si="28"/>
        <v>41122</v>
      </c>
      <c r="J119" s="1">
        <v>41128</v>
      </c>
      <c r="K119">
        <f t="shared" si="29"/>
        <v>0</v>
      </c>
      <c r="L119">
        <f t="shared" si="30"/>
        <v>5.9180917965426195E-3</v>
      </c>
      <c r="M119">
        <f t="shared" si="31"/>
        <v>1.6985084115176299E-3</v>
      </c>
      <c r="N119">
        <f t="shared" si="32"/>
        <v>1.9820478017249401E-3</v>
      </c>
      <c r="O119">
        <f t="shared" si="33"/>
        <v>1.74015201306093E-3</v>
      </c>
      <c r="P119">
        <f t="shared" si="33"/>
        <v>2.0587349967019302E-3</v>
      </c>
      <c r="Q119">
        <f t="shared" si="34"/>
        <v>-1.133880002284612E-2</v>
      </c>
      <c r="S119" s="1">
        <f t="shared" si="50"/>
        <v>40544</v>
      </c>
      <c r="T119" t="e">
        <f t="shared" si="27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0</v>
      </c>
      <c r="AF119">
        <f t="shared" si="43"/>
        <v>3.5023810512305051E-5</v>
      </c>
      <c r="AG119">
        <f t="shared" si="44"/>
        <v>2.8849308239961423E-6</v>
      </c>
      <c r="AH119">
        <f t="shared" si="45"/>
        <v>3.9285134883226674E-6</v>
      </c>
      <c r="AI119">
        <f t="shared" si="46"/>
        <v>3.0281290285600071E-6</v>
      </c>
      <c r="AJ119">
        <f t="shared" si="46"/>
        <v>4.2383897866452968E-6</v>
      </c>
      <c r="AK119">
        <f t="shared" si="47"/>
        <v>5.8012598729423427E-5</v>
      </c>
      <c r="AL119">
        <f t="shared" si="48"/>
        <v>1.3854771461191966E-5</v>
      </c>
      <c r="AM119">
        <f t="shared" si="49"/>
        <v>1.2856838595809517E-4</v>
      </c>
    </row>
    <row r="120" spans="1:39" x14ac:dyDescent="0.25">
      <c r="A120" s="1">
        <v>41156</v>
      </c>
      <c r="B120">
        <f>[1]contrs_1m_adj!A119</f>
        <v>-5.0000000000000001E-4</v>
      </c>
      <c r="C120">
        <f>[1]contrs_1m_adj!B119</f>
        <v>-5.35207637717581E-4</v>
      </c>
      <c r="D120">
        <f>[1]contrs_1m_adj!C119</f>
        <v>-1.6985084078879198E-5</v>
      </c>
      <c r="E120">
        <f>[1]contrs_1m_adj!D119</f>
        <v>-1.96328530863212E-5</v>
      </c>
      <c r="F120">
        <f>[1]contrs_1m_adj!E119</f>
        <v>-2.0746218366089599E-5</v>
      </c>
      <c r="G120">
        <f>[1]contrs_1m_adj!F119</f>
        <v>-2.2232764424090101E-5</v>
      </c>
      <c r="I120" s="1">
        <f t="shared" si="28"/>
        <v>41153</v>
      </c>
      <c r="J120" s="1">
        <v>41156</v>
      </c>
      <c r="K120">
        <f t="shared" si="29"/>
        <v>0.05</v>
      </c>
      <c r="L120">
        <f t="shared" si="30"/>
        <v>5.3520763771758101E-2</v>
      </c>
      <c r="M120">
        <f t="shared" si="31"/>
        <v>1.6985084078879199E-3</v>
      </c>
      <c r="N120">
        <f t="shared" si="32"/>
        <v>1.9632853086321198E-3</v>
      </c>
      <c r="O120">
        <f t="shared" si="33"/>
        <v>2.0746218366089601E-3</v>
      </c>
      <c r="P120">
        <f t="shared" si="33"/>
        <v>2.2232764424090102E-3</v>
      </c>
      <c r="Q120">
        <f t="shared" si="34"/>
        <v>-9.2571793248870972E-3</v>
      </c>
      <c r="S120" s="1">
        <f t="shared" si="50"/>
        <v>40575</v>
      </c>
      <c r="T120">
        <f t="shared" si="27"/>
        <v>0</v>
      </c>
      <c r="U120">
        <f t="shared" si="35"/>
        <v>-1.7759910903139618E-4</v>
      </c>
      <c r="V120">
        <f t="shared" si="36"/>
        <v>1.6506078188288642E-12</v>
      </c>
      <c r="W120">
        <f t="shared" si="37"/>
        <v>4.7217442080939353E-5</v>
      </c>
      <c r="X120">
        <f t="shared" si="38"/>
        <v>4.7395651903578201E-5</v>
      </c>
      <c r="Y120">
        <f t="shared" si="39"/>
        <v>8.2589985195929061E-5</v>
      </c>
      <c r="Z120">
        <f t="shared" si="40"/>
        <v>-1.7759910738078836E-4</v>
      </c>
      <c r="AA120">
        <f t="shared" si="41"/>
        <v>4.7217443731547171E-5</v>
      </c>
      <c r="AC120" s="1"/>
      <c r="AD120" s="1">
        <v>41156</v>
      </c>
      <c r="AE120">
        <f t="shared" si="42"/>
        <v>2.5000000000000005E-3</v>
      </c>
      <c r="AF120">
        <f t="shared" si="43"/>
        <v>2.8644721547123344E-3</v>
      </c>
      <c r="AG120">
        <f t="shared" si="44"/>
        <v>2.8849308116659565E-6</v>
      </c>
      <c r="AH120">
        <f t="shared" si="45"/>
        <v>3.8544892030907181E-6</v>
      </c>
      <c r="AI120">
        <f t="shared" si="46"/>
        <v>4.3040557649347348E-6</v>
      </c>
      <c r="AJ120">
        <f t="shared" si="46"/>
        <v>4.9429581393708647E-6</v>
      </c>
      <c r="AK120">
        <f t="shared" si="47"/>
        <v>3.0491680200498291E-3</v>
      </c>
      <c r="AL120">
        <f t="shared" si="48"/>
        <v>1.6304694113588968E-5</v>
      </c>
      <c r="AM120">
        <f t="shared" si="49"/>
        <v>8.5695369053117126E-5</v>
      </c>
    </row>
    <row r="121" spans="1:39" x14ac:dyDescent="0.25">
      <c r="A121" s="1">
        <v>41184</v>
      </c>
      <c r="B121">
        <f>[1]contrs_1m_adj!A120</f>
        <v>1.2999999999999999E-3</v>
      </c>
      <c r="C121">
        <f>[1]contrs_1m_adj!B120</f>
        <v>9.5468130697178499E-4</v>
      </c>
      <c r="D121">
        <f>[1]contrs_1m_adj!C120</f>
        <v>-1.6985084119044901E-5</v>
      </c>
      <c r="E121">
        <f>[1]contrs_1m_adj!D120</f>
        <v>-1.8034334937139601E-5</v>
      </c>
      <c r="F121">
        <f>[1]contrs_1m_adj!E120</f>
        <v>-1.4958675138877001E-5</v>
      </c>
      <c r="G121">
        <f>[1]contrs_1m_adj!F120</f>
        <v>-1.71000566746627E-5</v>
      </c>
      <c r="I121" s="1">
        <f t="shared" si="28"/>
        <v>41183</v>
      </c>
      <c r="J121" s="1">
        <v>41184</v>
      </c>
      <c r="K121">
        <f t="shared" si="29"/>
        <v>-0.13</v>
      </c>
      <c r="L121">
        <f t="shared" si="30"/>
        <v>-9.5468130697178494E-2</v>
      </c>
      <c r="M121">
        <f t="shared" si="31"/>
        <v>1.6985084119044902E-3</v>
      </c>
      <c r="N121">
        <f t="shared" si="32"/>
        <v>1.8034334937139602E-3</v>
      </c>
      <c r="O121">
        <f t="shared" si="33"/>
        <v>1.4958675138877001E-3</v>
      </c>
      <c r="P121">
        <f t="shared" si="33"/>
        <v>1.7100056674662701E-3</v>
      </c>
      <c r="Q121">
        <f t="shared" si="34"/>
        <v>-3.9529678722327662E-2</v>
      </c>
      <c r="S121" s="1">
        <f t="shared" si="50"/>
        <v>40603</v>
      </c>
      <c r="T121">
        <f t="shared" si="27"/>
        <v>-9.9999999999995891E-3</v>
      </c>
      <c r="U121">
        <f t="shared" si="35"/>
        <v>-1.0361107175010927E-2</v>
      </c>
      <c r="V121">
        <f t="shared" si="36"/>
        <v>3.3658752868204189E-13</v>
      </c>
      <c r="W121">
        <f t="shared" si="37"/>
        <v>2.7548416699667917E-4</v>
      </c>
      <c r="X121">
        <f t="shared" si="38"/>
        <v>-2.5269763535205165E-4</v>
      </c>
      <c r="Y121">
        <f t="shared" si="39"/>
        <v>1.8623077339907906E-4</v>
      </c>
      <c r="Z121">
        <f t="shared" si="40"/>
        <v>-1.0361107174674339E-2</v>
      </c>
      <c r="AA121">
        <f t="shared" si="41"/>
        <v>2.754841673332667E-4</v>
      </c>
      <c r="AC121" s="1"/>
      <c r="AD121" s="1">
        <v>41184</v>
      </c>
      <c r="AE121">
        <f t="shared" si="42"/>
        <v>1.6900000000000002E-2</v>
      </c>
      <c r="AF121">
        <f t="shared" si="43"/>
        <v>9.1141639788135543E-3</v>
      </c>
      <c r="AG121">
        <f t="shared" si="44"/>
        <v>2.8849308253103131E-6</v>
      </c>
      <c r="AH121">
        <f t="shared" si="45"/>
        <v>3.2523723662493406E-6</v>
      </c>
      <c r="AI121">
        <f t="shared" si="46"/>
        <v>2.2376196191045684E-6</v>
      </c>
      <c r="AJ121">
        <f t="shared" si="46"/>
        <v>2.9241193827667638E-6</v>
      </c>
      <c r="AK121">
        <f t="shared" si="47"/>
        <v>8.792742063522957E-3</v>
      </c>
      <c r="AL121">
        <f t="shared" si="48"/>
        <v>1.0885387138761331E-5</v>
      </c>
      <c r="AM121">
        <f t="shared" si="49"/>
        <v>1.5625954998904443E-3</v>
      </c>
    </row>
    <row r="122" spans="1:39" x14ac:dyDescent="0.25">
      <c r="A122" s="1">
        <v>41219</v>
      </c>
      <c r="B122">
        <f>[1]contrs_1m_adj!A121</f>
        <v>-7.0000000000000596E-4</v>
      </c>
      <c r="C122">
        <f>[1]contrs_1m_adj!B121</f>
        <v>-9.1041851772577205E-4</v>
      </c>
      <c r="D122">
        <f>[1]contrs_1m_adj!C121</f>
        <v>-1.69850841186811E-5</v>
      </c>
      <c r="E122">
        <f>[1]contrs_1m_adj!D121</f>
        <v>-1.9063568854756499E-5</v>
      </c>
      <c r="F122">
        <f>[1]contrs_1m_adj!E121</f>
        <v>-1.7685944666492401E-5</v>
      </c>
      <c r="G122">
        <f>[1]contrs_1m_adj!F121</f>
        <v>-1.9846707073128E-5</v>
      </c>
      <c r="I122" s="1">
        <f t="shared" si="28"/>
        <v>41214</v>
      </c>
      <c r="J122" s="1">
        <v>41219</v>
      </c>
      <c r="K122">
        <f t="shared" si="29"/>
        <v>7.000000000000059E-2</v>
      </c>
      <c r="L122">
        <f t="shared" si="30"/>
        <v>9.1041851772577204E-2</v>
      </c>
      <c r="M122">
        <f t="shared" si="31"/>
        <v>1.69850841186811E-3</v>
      </c>
      <c r="N122">
        <f t="shared" si="32"/>
        <v>1.9063568854756499E-3</v>
      </c>
      <c r="O122">
        <f t="shared" si="33"/>
        <v>1.7685944666492402E-3</v>
      </c>
      <c r="P122">
        <f t="shared" si="33"/>
        <v>1.9846707073127999E-3</v>
      </c>
      <c r="Q122">
        <f t="shared" si="34"/>
        <v>-2.6415311536569612E-2</v>
      </c>
      <c r="S122" s="1">
        <f t="shared" si="50"/>
        <v>40634</v>
      </c>
      <c r="T122">
        <f t="shared" si="27"/>
        <v>1.00000000000003E-2</v>
      </c>
      <c r="U122">
        <f t="shared" si="35"/>
        <v>9.0380374453136736E-3</v>
      </c>
      <c r="V122">
        <f t="shared" si="36"/>
        <v>1.8573976991870245E-12</v>
      </c>
      <c r="W122">
        <f t="shared" si="37"/>
        <v>1.7738344341165909E-4</v>
      </c>
      <c r="X122">
        <f t="shared" si="38"/>
        <v>-1.1077092068340175E-4</v>
      </c>
      <c r="Y122">
        <f t="shared" si="39"/>
        <v>1.4892799342239912E-4</v>
      </c>
      <c r="Z122">
        <f t="shared" si="40"/>
        <v>9.0380374471710715E-3</v>
      </c>
      <c r="AA122">
        <f t="shared" si="41"/>
        <v>1.7738344526905679E-4</v>
      </c>
      <c r="AC122" s="1"/>
      <c r="AD122" s="1">
        <v>41219</v>
      </c>
      <c r="AE122">
        <f t="shared" si="42"/>
        <v>4.9000000000000822E-3</v>
      </c>
      <c r="AF122">
        <f t="shared" si="43"/>
        <v>8.2886187741799192E-3</v>
      </c>
      <c r="AG122">
        <f t="shared" si="44"/>
        <v>2.8849308251867293E-6</v>
      </c>
      <c r="AH122">
        <f t="shared" si="45"/>
        <v>3.6341965748004202E-6</v>
      </c>
      <c r="AI122">
        <f t="shared" si="46"/>
        <v>3.1279263874623104E-6</v>
      </c>
      <c r="AJ122">
        <f t="shared" si="46"/>
        <v>3.9389178164654894E-6</v>
      </c>
      <c r="AK122">
        <f t="shared" si="47"/>
        <v>8.6007744071406496E-3</v>
      </c>
      <c r="AL122">
        <f t="shared" si="48"/>
        <v>1.3505267440484558E-5</v>
      </c>
      <c r="AM122">
        <f t="shared" si="49"/>
        <v>6.9776868357402766E-4</v>
      </c>
    </row>
    <row r="123" spans="1:39" x14ac:dyDescent="0.25">
      <c r="A123" s="1">
        <v>41247</v>
      </c>
      <c r="B123">
        <f>[1]contrs_1m_adj!A122</f>
        <v>7.9999999999999895E-4</v>
      </c>
      <c r="C123">
        <f>[1]contrs_1m_adj!B122</f>
        <v>2.4559591075660499E-4</v>
      </c>
      <c r="D123">
        <f>[1]contrs_1m_adj!C122</f>
        <v>-1.6985084103927199E-5</v>
      </c>
      <c r="E123">
        <f>[1]contrs_1m_adj!D122</f>
        <v>-1.64989570410133E-5</v>
      </c>
      <c r="F123">
        <f>[1]contrs_1m_adj!E122</f>
        <v>-1.75217823096226E-5</v>
      </c>
      <c r="G123">
        <f>[1]contrs_1m_adj!F122</f>
        <v>-1.67071674347738E-5</v>
      </c>
      <c r="I123" s="1">
        <f t="shared" si="28"/>
        <v>41244</v>
      </c>
      <c r="J123" s="1">
        <v>41247</v>
      </c>
      <c r="K123">
        <f t="shared" si="29"/>
        <v>-7.9999999999999891E-2</v>
      </c>
      <c r="L123">
        <f t="shared" si="30"/>
        <v>-2.4559591075660497E-2</v>
      </c>
      <c r="M123">
        <f t="shared" si="31"/>
        <v>1.6985084103927199E-3</v>
      </c>
      <c r="N123">
        <f t="shared" si="32"/>
        <v>1.6498957041013299E-3</v>
      </c>
      <c r="O123">
        <f t="shared" si="33"/>
        <v>1.75217823096226E-3</v>
      </c>
      <c r="P123">
        <f t="shared" si="33"/>
        <v>1.67071674347738E-3</v>
      </c>
      <c r="Q123">
        <f t="shared" si="34"/>
        <v>-6.0540991269795709E-2</v>
      </c>
      <c r="S123" s="1">
        <f t="shared" si="50"/>
        <v>40664</v>
      </c>
      <c r="T123">
        <f t="shared" si="27"/>
        <v>-2.0000000000000601E-2</v>
      </c>
      <c r="U123">
        <f t="shared" si="35"/>
        <v>-1.5440322570344426E-2</v>
      </c>
      <c r="V123">
        <f t="shared" si="36"/>
        <v>9.2930784595379734E-13</v>
      </c>
      <c r="W123">
        <f t="shared" si="37"/>
        <v>-6.1423695217740701E-5</v>
      </c>
      <c r="X123">
        <f t="shared" si="38"/>
        <v>-1.4706949581219176E-4</v>
      </c>
      <c r="Y123">
        <f t="shared" si="39"/>
        <v>-1.5515208189992107E-4</v>
      </c>
      <c r="Z123">
        <f t="shared" si="40"/>
        <v>-1.5440322569415119E-2</v>
      </c>
      <c r="AA123">
        <f t="shared" si="41"/>
        <v>-6.1423694288432855E-5</v>
      </c>
      <c r="AC123" s="1"/>
      <c r="AD123" s="1">
        <v>41247</v>
      </c>
      <c r="AE123">
        <f t="shared" si="42"/>
        <v>6.3999999999999821E-3</v>
      </c>
      <c r="AF123">
        <f t="shared" si="43"/>
        <v>6.0317351380366274E-4</v>
      </c>
      <c r="AG123">
        <f t="shared" si="44"/>
        <v>2.884930820174804E-6</v>
      </c>
      <c r="AH123">
        <f t="shared" si="45"/>
        <v>2.7221558344120231E-6</v>
      </c>
      <c r="AI123">
        <f t="shared" si="46"/>
        <v>3.0701285530580351E-6</v>
      </c>
      <c r="AJ123">
        <f t="shared" si="46"/>
        <v>2.7912944369356614E-6</v>
      </c>
      <c r="AK123">
        <f t="shared" si="47"/>
        <v>5.2262910062820676E-4</v>
      </c>
      <c r="AL123">
        <f t="shared" si="48"/>
        <v>1.1574107059639062E-5</v>
      </c>
      <c r="AM123">
        <f t="shared" si="49"/>
        <v>3.6652116239294804E-3</v>
      </c>
    </row>
    <row r="124" spans="1:39" x14ac:dyDescent="0.25">
      <c r="A124" s="1">
        <v>41310</v>
      </c>
      <c r="B124">
        <f>[1]contrs_1m_adj!A123</f>
        <v>-1.9999999999999901E-4</v>
      </c>
      <c r="C124">
        <f>[1]contrs_1m_adj!B123</f>
        <v>-3.0484859475574398E-4</v>
      </c>
      <c r="D124">
        <f>[1]contrs_1m_adj!C123</f>
        <v>-1.69850841785896E-5</v>
      </c>
      <c r="E124">
        <f>[1]contrs_1m_adj!D123</f>
        <v>-1.7058844035003701E-5</v>
      </c>
      <c r="F124">
        <f>[1]contrs_1m_adj!E123</f>
        <v>-1.8323045465161299E-5</v>
      </c>
      <c r="G124">
        <f>[1]contrs_1m_adj!F123</f>
        <v>-1.78201444004211E-5</v>
      </c>
      <c r="I124" s="1">
        <f t="shared" si="28"/>
        <v>41306</v>
      </c>
      <c r="J124" s="1">
        <v>41310</v>
      </c>
      <c r="K124">
        <f t="shared" si="29"/>
        <v>1.99999999999999E-2</v>
      </c>
      <c r="L124">
        <f t="shared" si="30"/>
        <v>3.0484859475574399E-2</v>
      </c>
      <c r="M124">
        <f t="shared" si="31"/>
        <v>1.6985084178589599E-3</v>
      </c>
      <c r="N124">
        <f t="shared" si="32"/>
        <v>1.7058844035003702E-3</v>
      </c>
      <c r="O124">
        <f t="shared" si="33"/>
        <v>1.83230454651613E-3</v>
      </c>
      <c r="P124">
        <f t="shared" si="33"/>
        <v>1.7820144400421099E-3</v>
      </c>
      <c r="Q124">
        <f t="shared" si="34"/>
        <v>-1.572155684344996E-2</v>
      </c>
      <c r="S124" s="1">
        <f t="shared" si="50"/>
        <v>40695</v>
      </c>
      <c r="T124">
        <f t="shared" si="27"/>
        <v>-4.9999999999999406E-2</v>
      </c>
      <c r="U124">
        <f t="shared" si="35"/>
        <v>-6.371613709493143E-2</v>
      </c>
      <c r="V124">
        <f t="shared" si="36"/>
        <v>3.4979076926622277E-12</v>
      </c>
      <c r="W124">
        <f t="shared" si="37"/>
        <v>1.3227504886918935E-4</v>
      </c>
      <c r="X124">
        <f t="shared" si="38"/>
        <v>-9.6664268258561626E-5</v>
      </c>
      <c r="Y124">
        <f t="shared" si="39"/>
        <v>1.0320042583042898E-4</v>
      </c>
      <c r="Z124">
        <f t="shared" si="40"/>
        <v>-6.371613709143352E-2</v>
      </c>
      <c r="AA124">
        <f t="shared" si="41"/>
        <v>1.3227505236709704E-4</v>
      </c>
      <c r="AC124" s="1"/>
      <c r="AD124" s="1">
        <v>41310</v>
      </c>
      <c r="AE124">
        <f t="shared" si="42"/>
        <v>3.9999999999999601E-4</v>
      </c>
      <c r="AF124">
        <f t="shared" si="43"/>
        <v>9.2932665724551817E-4</v>
      </c>
      <c r="AG124">
        <f t="shared" si="44"/>
        <v>2.8849308455377474E-6</v>
      </c>
      <c r="AH124">
        <f t="shared" si="45"/>
        <v>2.9100415981058139E-6</v>
      </c>
      <c r="AI124">
        <f t="shared" si="46"/>
        <v>3.3573399511836806E-6</v>
      </c>
      <c r="AJ124">
        <f t="shared" si="46"/>
        <v>3.1755754645185947E-6</v>
      </c>
      <c r="AK124">
        <f t="shared" si="47"/>
        <v>1.0357691689640773E-3</v>
      </c>
      <c r="AL124">
        <f t="shared" si="48"/>
        <v>1.2518781046018864E-5</v>
      </c>
      <c r="AM124">
        <f t="shared" si="49"/>
        <v>2.4716734958182829E-4</v>
      </c>
    </row>
    <row r="125" spans="1:39" x14ac:dyDescent="0.25">
      <c r="A125" s="1">
        <v>41338</v>
      </c>
      <c r="B125">
        <f>[1]contrs_1m_adj!A124</f>
        <v>-9.9999999999995898E-5</v>
      </c>
      <c r="C125">
        <f>[1]contrs_1m_adj!B124</f>
        <v>-1.2324630984645099E-4</v>
      </c>
      <c r="D125">
        <f>[1]contrs_1m_adj!C124</f>
        <v>-1.6985084099708199E-5</v>
      </c>
      <c r="E125">
        <f>[1]contrs_1m_adj!D124</f>
        <v>-2.1132099999386301E-5</v>
      </c>
      <c r="F125">
        <f>[1]contrs_1m_adj!E124</f>
        <v>-1.28221272976246E-5</v>
      </c>
      <c r="G125">
        <f>[1]contrs_1m_adj!F124</f>
        <v>-1.9587999905280401E-5</v>
      </c>
      <c r="I125" s="1">
        <f t="shared" si="28"/>
        <v>41334</v>
      </c>
      <c r="J125" s="1">
        <v>41338</v>
      </c>
      <c r="K125">
        <f t="shared" si="29"/>
        <v>9.9999999999995891E-3</v>
      </c>
      <c r="L125">
        <f t="shared" si="30"/>
        <v>1.2324630984645099E-2</v>
      </c>
      <c r="M125">
        <f t="shared" si="31"/>
        <v>1.6985084099708199E-3</v>
      </c>
      <c r="N125">
        <f t="shared" si="32"/>
        <v>2.1132099999386302E-3</v>
      </c>
      <c r="O125">
        <f t="shared" si="33"/>
        <v>1.2822127297624601E-3</v>
      </c>
      <c r="P125">
        <f t="shared" si="33"/>
        <v>1.95879999052804E-3</v>
      </c>
      <c r="Q125">
        <f t="shared" si="34"/>
        <v>-7.418562124317421E-3</v>
      </c>
      <c r="S125" s="1">
        <f t="shared" si="50"/>
        <v>40725</v>
      </c>
      <c r="T125">
        <f t="shared" si="27"/>
        <v>0</v>
      </c>
      <c r="U125">
        <f t="shared" si="35"/>
        <v>5.1961618153851842E-3</v>
      </c>
      <c r="V125">
        <f t="shared" si="36"/>
        <v>3.8982578016294456E-12</v>
      </c>
      <c r="W125">
        <f t="shared" si="37"/>
        <v>-6.0995828385270639E-5</v>
      </c>
      <c r="X125">
        <f t="shared" si="38"/>
        <v>-1.8443549300917162E-4</v>
      </c>
      <c r="Y125">
        <f t="shared" si="39"/>
        <v>-1.7551672582572083E-4</v>
      </c>
      <c r="Z125">
        <f t="shared" si="40"/>
        <v>5.1961618192834418E-3</v>
      </c>
      <c r="AA125">
        <f t="shared" si="41"/>
        <v>-6.0995824487012837E-5</v>
      </c>
      <c r="AC125" s="1"/>
      <c r="AD125" s="1">
        <v>41338</v>
      </c>
      <c r="AE125">
        <f t="shared" si="42"/>
        <v>9.9999999999991778E-5</v>
      </c>
      <c r="AF125">
        <f t="shared" si="43"/>
        <v>1.5189652890767403E-4</v>
      </c>
      <c r="AG125">
        <f t="shared" si="44"/>
        <v>2.8849308187416031E-6</v>
      </c>
      <c r="AH125">
        <f t="shared" si="45"/>
        <v>4.4656565038406257E-6</v>
      </c>
      <c r="AI125">
        <f t="shared" si="46"/>
        <v>1.6440694843648996E-6</v>
      </c>
      <c r="AJ125">
        <f t="shared" si="46"/>
        <v>3.8368974028926501E-6</v>
      </c>
      <c r="AK125">
        <f t="shared" si="47"/>
        <v>1.9664843848082896E-4</v>
      </c>
      <c r="AL125">
        <f t="shared" si="48"/>
        <v>1.1528895513370803E-5</v>
      </c>
      <c r="AM125">
        <f t="shared" si="49"/>
        <v>5.5035063992357004E-5</v>
      </c>
    </row>
    <row r="126" spans="1:39" x14ac:dyDescent="0.25">
      <c r="A126" s="1">
        <v>41366</v>
      </c>
      <c r="B126">
        <f>[1]contrs_1m_adj!A125</f>
        <v>0</v>
      </c>
      <c r="C126">
        <f>[1]contrs_1m_adj!B125</f>
        <v>-3.2322791151225702E-5</v>
      </c>
      <c r="D126">
        <f>[1]contrs_1m_adj!C125</f>
        <v>-1.6985084153573799E-5</v>
      </c>
      <c r="E126">
        <f>[1]contrs_1m_adj!D125</f>
        <v>-1.5982492130872499E-5</v>
      </c>
      <c r="F126">
        <f>[1]contrs_1m_adj!E125</f>
        <v>-1.7754754548833002E-5</v>
      </c>
      <c r="G126">
        <f>[1]contrs_1m_adj!F125</f>
        <v>-1.6223531422811301E-5</v>
      </c>
      <c r="I126" s="1">
        <f t="shared" si="28"/>
        <v>41365</v>
      </c>
      <c r="J126" s="1">
        <v>41366</v>
      </c>
      <c r="K126">
        <f t="shared" si="29"/>
        <v>0</v>
      </c>
      <c r="L126">
        <f t="shared" si="30"/>
        <v>3.2322791151225701E-3</v>
      </c>
      <c r="M126">
        <f t="shared" si="31"/>
        <v>1.69850841535738E-3</v>
      </c>
      <c r="N126">
        <f t="shared" si="32"/>
        <v>1.5982492130872498E-3</v>
      </c>
      <c r="O126">
        <f t="shared" si="33"/>
        <v>1.7754754548833002E-3</v>
      </c>
      <c r="P126">
        <f t="shared" si="33"/>
        <v>1.6223531422811302E-3</v>
      </c>
      <c r="Q126">
        <f t="shared" si="34"/>
        <v>-8.3045121984505008E-3</v>
      </c>
      <c r="S126" s="1">
        <f t="shared" si="50"/>
        <v>40756</v>
      </c>
      <c r="T126">
        <f t="shared" si="27"/>
        <v>-6.9999999999999896E-2</v>
      </c>
      <c r="U126">
        <f t="shared" si="35"/>
        <v>-0.11048313571483033</v>
      </c>
      <c r="V126">
        <f t="shared" si="36"/>
        <v>5.9974176232907572E-12</v>
      </c>
      <c r="W126">
        <f t="shared" si="37"/>
        <v>2.5065624666042942E-4</v>
      </c>
      <c r="X126">
        <f t="shared" si="38"/>
        <v>-5.3458766590847159E-4</v>
      </c>
      <c r="Y126">
        <f t="shared" si="39"/>
        <v>-7.4264640548098171E-7</v>
      </c>
      <c r="Z126">
        <f t="shared" si="40"/>
        <v>-0.11048313570883292</v>
      </c>
      <c r="AA126">
        <f t="shared" si="41"/>
        <v>2.5065625265784704E-4</v>
      </c>
      <c r="AC126" s="1"/>
      <c r="AD126" s="1">
        <v>41366</v>
      </c>
      <c r="AE126">
        <f t="shared" si="42"/>
        <v>0</v>
      </c>
      <c r="AF126">
        <f t="shared" si="43"/>
        <v>1.0447628278057545E-5</v>
      </c>
      <c r="AG126">
        <f t="shared" si="44"/>
        <v>2.8849308370398381E-6</v>
      </c>
      <c r="AH126">
        <f t="shared" si="45"/>
        <v>2.5544005471340133E-6</v>
      </c>
      <c r="AI126">
        <f t="shared" si="46"/>
        <v>3.1523130908930617E-6</v>
      </c>
      <c r="AJ126">
        <f t="shared" si="46"/>
        <v>2.6320297182694572E-6</v>
      </c>
      <c r="AK126">
        <f t="shared" si="47"/>
        <v>2.4312665670736571E-5</v>
      </c>
      <c r="AL126">
        <f t="shared" si="48"/>
        <v>1.1382018135272999E-5</v>
      </c>
      <c r="AM126">
        <f t="shared" si="49"/>
        <v>6.8964922854213172E-5</v>
      </c>
    </row>
    <row r="127" spans="1:39" x14ac:dyDescent="0.25">
      <c r="A127" s="1">
        <v>41401</v>
      </c>
      <c r="B127">
        <f>[1]contrs_1m_adj!A126</f>
        <v>1.2999999999999999E-3</v>
      </c>
      <c r="C127">
        <f>[1]contrs_1m_adj!B126</f>
        <v>8.8539347056867999E-4</v>
      </c>
      <c r="D127">
        <f>[1]contrs_1m_adj!C126</f>
        <v>-1.6985084126020299E-5</v>
      </c>
      <c r="E127">
        <f>[1]contrs_1m_adj!D126</f>
        <v>-1.3097186885860899E-5</v>
      </c>
      <c r="F127">
        <f>[1]contrs_1m_adj!E126</f>
        <v>-1.4574552020656801E-5</v>
      </c>
      <c r="G127">
        <f>[1]contrs_1m_adj!F126</f>
        <v>-1.10180741772368E-5</v>
      </c>
      <c r="I127" s="1">
        <f t="shared" si="28"/>
        <v>41395</v>
      </c>
      <c r="J127" s="1">
        <v>41401</v>
      </c>
      <c r="K127">
        <f t="shared" si="29"/>
        <v>-0.13</v>
      </c>
      <c r="L127">
        <f t="shared" si="30"/>
        <v>-8.8539347056868001E-2</v>
      </c>
      <c r="M127">
        <f t="shared" si="31"/>
        <v>1.6985084126020298E-3</v>
      </c>
      <c r="N127">
        <f t="shared" si="32"/>
        <v>1.3097186885860899E-3</v>
      </c>
      <c r="O127">
        <f t="shared" si="33"/>
        <v>1.45745520206568E-3</v>
      </c>
      <c r="P127">
        <f t="shared" si="33"/>
        <v>1.1018074177236801E-3</v>
      </c>
      <c r="Q127">
        <f t="shared" si="34"/>
        <v>-4.5926335246385806E-2</v>
      </c>
      <c r="S127" s="1">
        <f t="shared" si="50"/>
        <v>40787</v>
      </c>
      <c r="T127">
        <f t="shared" si="27"/>
        <v>1.9999999999999199E-2</v>
      </c>
      <c r="U127">
        <f t="shared" si="35"/>
        <v>2.8997432767025173E-2</v>
      </c>
      <c r="V127">
        <f t="shared" si="36"/>
        <v>5.6967798534035552E-13</v>
      </c>
      <c r="W127">
        <f t="shared" si="37"/>
        <v>7.5335827764039113E-5</v>
      </c>
      <c r="X127">
        <f t="shared" si="38"/>
        <v>-3.6756531927731664E-5</v>
      </c>
      <c r="Y127">
        <f t="shared" si="39"/>
        <v>6.8997943335338992E-5</v>
      </c>
      <c r="Z127">
        <f t="shared" si="40"/>
        <v>2.8997432767594852E-2</v>
      </c>
      <c r="AA127">
        <f t="shared" si="41"/>
        <v>7.5335828333717098E-5</v>
      </c>
      <c r="AC127" s="1"/>
      <c r="AD127" s="1">
        <v>41401</v>
      </c>
      <c r="AE127">
        <f t="shared" si="42"/>
        <v>1.6900000000000002E-2</v>
      </c>
      <c r="AF127">
        <f t="shared" si="43"/>
        <v>7.8392159772565206E-3</v>
      </c>
      <c r="AG127">
        <f t="shared" si="44"/>
        <v>2.8849308276798674E-6</v>
      </c>
      <c r="AH127">
        <f t="shared" si="45"/>
        <v>1.7153630432316671E-6</v>
      </c>
      <c r="AI127">
        <f t="shared" si="46"/>
        <v>2.124175666028312E-6</v>
      </c>
      <c r="AJ127">
        <f t="shared" si="46"/>
        <v>1.213979585750924E-6</v>
      </c>
      <c r="AK127">
        <f t="shared" si="47"/>
        <v>7.5413312564394392E-3</v>
      </c>
      <c r="AL127">
        <f t="shared" si="48"/>
        <v>7.6572513411048516E-6</v>
      </c>
      <c r="AM127">
        <f t="shared" si="49"/>
        <v>2.1092282691634193E-3</v>
      </c>
    </row>
    <row r="128" spans="1:39" x14ac:dyDescent="0.25">
      <c r="A128" s="1">
        <v>41429</v>
      </c>
      <c r="B128">
        <f>[1]contrs_1m_adj!A127</f>
        <v>-2.9999999999999802E-4</v>
      </c>
      <c r="C128">
        <f>[1]contrs_1m_adj!B127</f>
        <v>-3.86823132053732E-4</v>
      </c>
      <c r="D128">
        <f>[1]contrs_1m_adj!C127</f>
        <v>-1.6985084134129701E-5</v>
      </c>
      <c r="E128">
        <f>[1]contrs_1m_adj!D127</f>
        <v>-1.8792298340394401E-5</v>
      </c>
      <c r="F128">
        <f>[1]contrs_1m_adj!E127</f>
        <v>-1.8110692982748799E-5</v>
      </c>
      <c r="G128">
        <f>[1]contrs_1m_adj!F127</f>
        <v>-1.9761593625998902E-5</v>
      </c>
      <c r="I128" s="1">
        <f t="shared" si="28"/>
        <v>41426</v>
      </c>
      <c r="J128" s="1">
        <v>41429</v>
      </c>
      <c r="K128">
        <f t="shared" si="29"/>
        <v>2.9999999999999801E-2</v>
      </c>
      <c r="L128">
        <f t="shared" si="30"/>
        <v>3.8682313205373201E-2</v>
      </c>
      <c r="M128">
        <f t="shared" si="31"/>
        <v>1.6985084134129701E-3</v>
      </c>
      <c r="N128">
        <f t="shared" si="32"/>
        <v>1.87922983403944E-3</v>
      </c>
      <c r="O128">
        <f t="shared" si="33"/>
        <v>1.8110692982748798E-3</v>
      </c>
      <c r="P128">
        <f t="shared" si="33"/>
        <v>1.9761593625998901E-3</v>
      </c>
      <c r="Q128">
        <f t="shared" si="34"/>
        <v>-1.4071120751100688E-2</v>
      </c>
      <c r="S128" s="1">
        <f t="shared" si="50"/>
        <v>40817</v>
      </c>
      <c r="T128">
        <f t="shared" si="27"/>
        <v>9.9999999999995891E-3</v>
      </c>
      <c r="U128">
        <f t="shared" si="35"/>
        <v>2.4544388168056572E-2</v>
      </c>
      <c r="V128">
        <f t="shared" si="36"/>
        <v>6.8090177593460588E-12</v>
      </c>
      <c r="W128">
        <f t="shared" si="37"/>
        <v>-9.9989102913190971E-5</v>
      </c>
      <c r="X128">
        <f t="shared" si="38"/>
        <v>-5.3392338891361567E-5</v>
      </c>
      <c r="Y128">
        <f t="shared" si="39"/>
        <v>-1.4865471856396074E-4</v>
      </c>
      <c r="Z128">
        <f t="shared" si="40"/>
        <v>2.4544388174865591E-2</v>
      </c>
      <c r="AA128">
        <f t="shared" si="41"/>
        <v>-9.9989096104173211E-5</v>
      </c>
      <c r="AC128" s="1"/>
      <c r="AD128" s="1">
        <v>41429</v>
      </c>
      <c r="AE128">
        <f t="shared" si="42"/>
        <v>8.9999999999998805E-4</v>
      </c>
      <c r="AF128">
        <f t="shared" si="43"/>
        <v>1.4963213549185899E-3</v>
      </c>
      <c r="AG128">
        <f t="shared" si="44"/>
        <v>2.8849308304346451E-6</v>
      </c>
      <c r="AH128">
        <f t="shared" si="45"/>
        <v>3.5315047691439014E-6</v>
      </c>
      <c r="AI128">
        <f t="shared" si="46"/>
        <v>3.2799720031538658E-6</v>
      </c>
      <c r="AJ128">
        <f t="shared" si="46"/>
        <v>3.9052058263912039E-6</v>
      </c>
      <c r="AK128">
        <f t="shared" si="47"/>
        <v>1.6306107546082288E-3</v>
      </c>
      <c r="AL128">
        <f t="shared" si="48"/>
        <v>1.3618307685959823E-5</v>
      </c>
      <c r="AM128">
        <f t="shared" si="49"/>
        <v>1.979964391920564E-4</v>
      </c>
    </row>
    <row r="129" spans="1:39" x14ac:dyDescent="0.25">
      <c r="A129" s="1">
        <v>41457</v>
      </c>
      <c r="B129">
        <f>[1]contrs_1m_adj!A128</f>
        <v>-1.9999999999999901E-4</v>
      </c>
      <c r="C129">
        <f>[1]contrs_1m_adj!B128</f>
        <v>-3.5735880302019001E-4</v>
      </c>
      <c r="D129">
        <f>[1]contrs_1m_adj!C128</f>
        <v>-1.6985084161061801E-5</v>
      </c>
      <c r="E129">
        <f>[1]contrs_1m_adj!D128</f>
        <v>-1.3686067321154299E-5</v>
      </c>
      <c r="F129">
        <f>[1]contrs_1m_adj!E128</f>
        <v>-1.7711689253059199E-5</v>
      </c>
      <c r="G129">
        <f>[1]contrs_1m_adj!F128</f>
        <v>-1.34703570160129E-5</v>
      </c>
      <c r="I129" s="1">
        <f t="shared" si="28"/>
        <v>41456</v>
      </c>
      <c r="J129" s="1">
        <v>41457</v>
      </c>
      <c r="K129">
        <f t="shared" si="29"/>
        <v>1.99999999999999E-2</v>
      </c>
      <c r="L129">
        <f t="shared" si="30"/>
        <v>3.5735880302018998E-2</v>
      </c>
      <c r="M129">
        <f t="shared" si="31"/>
        <v>1.6985084161061802E-3</v>
      </c>
      <c r="N129">
        <f t="shared" si="32"/>
        <v>1.36860673211543E-3</v>
      </c>
      <c r="O129">
        <f t="shared" si="33"/>
        <v>1.7711689253059198E-3</v>
      </c>
      <c r="P129">
        <f t="shared" si="33"/>
        <v>1.34703570160129E-3</v>
      </c>
      <c r="Q129">
        <f t="shared" si="34"/>
        <v>-2.0574164375546624E-2</v>
      </c>
      <c r="S129" s="1">
        <f t="shared" si="50"/>
        <v>40848</v>
      </c>
      <c r="T129">
        <f t="shared" si="27"/>
        <v>-8.0000000000000196E-2</v>
      </c>
      <c r="U129">
        <f t="shared" si="35"/>
        <v>-3.3501696515557421E-2</v>
      </c>
      <c r="V129">
        <f t="shared" si="36"/>
        <v>2.0198773209578746E-13</v>
      </c>
      <c r="W129">
        <f t="shared" si="37"/>
        <v>8.1036129429499061E-5</v>
      </c>
      <c r="X129">
        <f t="shared" si="38"/>
        <v>-2.9162615714407153E-4</v>
      </c>
      <c r="Y129">
        <f t="shared" si="39"/>
        <v>-6.6601173488391088E-5</v>
      </c>
      <c r="Z129">
        <f t="shared" si="40"/>
        <v>-3.3501696515355436E-2</v>
      </c>
      <c r="AA129">
        <f t="shared" si="41"/>
        <v>8.1036129631486794E-5</v>
      </c>
      <c r="AC129" s="1"/>
      <c r="AD129" s="1">
        <v>41457</v>
      </c>
      <c r="AE129">
        <f t="shared" si="42"/>
        <v>3.9999999999999601E-4</v>
      </c>
      <c r="AF129">
        <f t="shared" si="43"/>
        <v>1.2770531409602294E-3</v>
      </c>
      <c r="AG129">
        <f t="shared" si="44"/>
        <v>2.8849308395835247E-6</v>
      </c>
      <c r="AH129">
        <f t="shared" si="45"/>
        <v>1.8730843871916763E-6</v>
      </c>
      <c r="AI129">
        <f t="shared" si="46"/>
        <v>3.1370393619693269E-6</v>
      </c>
      <c r="AJ129">
        <f t="shared" si="46"/>
        <v>1.8145051813884796E-6</v>
      </c>
      <c r="AK129">
        <f t="shared" si="47"/>
        <v>1.4013334586996974E-3</v>
      </c>
      <c r="AL129">
        <f t="shared" si="48"/>
        <v>9.8581911789356714E-6</v>
      </c>
      <c r="AM129">
        <f t="shared" si="49"/>
        <v>4.2329623975201179E-4</v>
      </c>
    </row>
    <row r="130" spans="1:39" x14ac:dyDescent="0.25">
      <c r="A130" s="1">
        <v>41492</v>
      </c>
      <c r="B130">
        <f>[1]contrs_1m_adj!A129</f>
        <v>5.0000000000000001E-4</v>
      </c>
      <c r="C130">
        <f>[1]contrs_1m_adj!B129</f>
        <v>5.4277364635084302E-5</v>
      </c>
      <c r="D130">
        <f>[1]contrs_1m_adj!C129</f>
        <v>-1.6985084055239E-5</v>
      </c>
      <c r="E130">
        <f>[1]contrs_1m_adj!D129</f>
        <v>-2.2602476876866302E-5</v>
      </c>
      <c r="F130">
        <f>[1]contrs_1m_adj!E129</f>
        <v>-1.34953084479929E-5</v>
      </c>
      <c r="G130">
        <f>[1]contrs_1m_adj!F129</f>
        <v>-2.1711473152744601E-5</v>
      </c>
      <c r="I130" s="1">
        <f t="shared" si="28"/>
        <v>41487</v>
      </c>
      <c r="J130" s="1">
        <v>41492</v>
      </c>
      <c r="K130">
        <f t="shared" si="29"/>
        <v>-0.05</v>
      </c>
      <c r="L130">
        <f t="shared" si="30"/>
        <v>-5.4277364635084303E-3</v>
      </c>
      <c r="M130">
        <f t="shared" si="31"/>
        <v>1.6985084055239001E-3</v>
      </c>
      <c r="N130">
        <f t="shared" si="32"/>
        <v>2.2602476876866302E-3</v>
      </c>
      <c r="O130">
        <f t="shared" si="33"/>
        <v>1.34953084479929E-3</v>
      </c>
      <c r="P130">
        <f t="shared" si="33"/>
        <v>2.1711473152744602E-3</v>
      </c>
      <c r="Q130">
        <f t="shared" si="34"/>
        <v>-4.9880550474501392E-2</v>
      </c>
      <c r="S130" s="1">
        <f t="shared" si="50"/>
        <v>40878</v>
      </c>
      <c r="T130">
        <f t="shared" ref="T130:T193" si="51">INDEX(K$2:K$200,MATCH($S130,$I$2:$I$200,0),1)</f>
        <v>-0.12</v>
      </c>
      <c r="U130">
        <f t="shared" si="35"/>
        <v>-8.0216694523799828E-2</v>
      </c>
      <c r="V130">
        <f t="shared" si="36"/>
        <v>2.2537575104786267E-12</v>
      </c>
      <c r="W130">
        <f t="shared" si="37"/>
        <v>-3.6586936744837078E-4</v>
      </c>
      <c r="X130">
        <f t="shared" si="38"/>
        <v>-2.1357969189681153E-4</v>
      </c>
      <c r="Y130">
        <f t="shared" si="39"/>
        <v>-5.541149172089109E-4</v>
      </c>
      <c r="Z130">
        <f t="shared" si="40"/>
        <v>-8.0216694521546075E-2</v>
      </c>
      <c r="AA130">
        <f t="shared" si="41"/>
        <v>-3.6586936519461327E-4</v>
      </c>
      <c r="AC130" s="1"/>
      <c r="AD130" s="1">
        <v>41492</v>
      </c>
      <c r="AE130">
        <f t="shared" si="42"/>
        <v>2.5000000000000005E-3</v>
      </c>
      <c r="AF130">
        <f t="shared" si="43"/>
        <v>2.9460323117299002E-5</v>
      </c>
      <c r="AG130">
        <f t="shared" si="44"/>
        <v>2.8849308036353413E-6</v>
      </c>
      <c r="AH130">
        <f t="shared" si="45"/>
        <v>5.1087196096927588E-6</v>
      </c>
      <c r="AI130">
        <f t="shared" si="46"/>
        <v>1.8212335010646855E-6</v>
      </c>
      <c r="AJ130">
        <f t="shared" si="46"/>
        <v>4.7138806646234959E-6</v>
      </c>
      <c r="AK130">
        <f t="shared" si="47"/>
        <v>1.390714190845907E-5</v>
      </c>
      <c r="AL130">
        <f t="shared" si="48"/>
        <v>1.3030501053596202E-5</v>
      </c>
      <c r="AM130">
        <f t="shared" si="49"/>
        <v>2.4880693156392811E-3</v>
      </c>
    </row>
    <row r="131" spans="1:39" x14ac:dyDescent="0.25">
      <c r="A131" s="1">
        <v>41520</v>
      </c>
      <c r="B131">
        <f>[1]contrs_1m_adj!A130</f>
        <v>-9.9999999999999395E-5</v>
      </c>
      <c r="C131">
        <f>[1]contrs_1m_adj!B130</f>
        <v>4.4498607191815599E-5</v>
      </c>
      <c r="D131">
        <f>[1]contrs_1m_adj!C130</f>
        <v>-1.6985084045703401E-5</v>
      </c>
      <c r="E131">
        <f>[1]contrs_1m_adj!D130</f>
        <v>-2.0495563616460699E-5</v>
      </c>
      <c r="F131">
        <f>[1]contrs_1m_adj!E130</f>
        <v>-1.7933336487361899E-5</v>
      </c>
      <c r="G131">
        <f>[1]contrs_1m_adj!F130</f>
        <v>-2.1686714811204401E-5</v>
      </c>
      <c r="I131" s="1">
        <f t="shared" ref="I131:I194" si="52">EOMONTH(J131,-1)+1</f>
        <v>41518</v>
      </c>
      <c r="J131" s="1">
        <v>41520</v>
      </c>
      <c r="K131">
        <f t="shared" ref="K131:K194" si="53">B131*-100</f>
        <v>9.9999999999999395E-3</v>
      </c>
      <c r="L131">
        <f t="shared" ref="L131:L194" si="54">C131*-100</f>
        <v>-4.4498607191815597E-3</v>
      </c>
      <c r="M131">
        <f t="shared" ref="M131:M194" si="55">D131*-100</f>
        <v>1.6985084045703402E-3</v>
      </c>
      <c r="N131">
        <f t="shared" ref="N131:N194" si="56">E131*-100</f>
        <v>2.04955636164607E-3</v>
      </c>
      <c r="O131">
        <f t="shared" ref="O131:P194" si="57">F131*-100</f>
        <v>1.7933336487361898E-3</v>
      </c>
      <c r="P131">
        <f t="shared" si="57"/>
        <v>2.16867148112044E-3</v>
      </c>
      <c r="Q131">
        <f t="shared" ref="Q131:Q194" si="58">K131-L131-M131-N131-O131</f>
        <v>8.9084623042288997E-3</v>
      </c>
      <c r="S131" s="1">
        <f t="shared" si="50"/>
        <v>40909</v>
      </c>
      <c r="T131" t="e">
        <f t="shared" si="51"/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V131+W131</f>
        <v>#N/A</v>
      </c>
      <c r="AC131" s="1"/>
      <c r="AD131" s="1">
        <v>41520</v>
      </c>
      <c r="AE131">
        <f t="shared" ref="AE131:AE194" si="66">K131^2</f>
        <v>9.9999999999998785E-5</v>
      </c>
      <c r="AF131">
        <f t="shared" ref="AF131:AF194" si="67">L131^2</f>
        <v>1.9801260420115027E-5</v>
      </c>
      <c r="AG131">
        <f t="shared" ref="AG131:AG194" si="68">M131^2</f>
        <v>2.8849308003960824E-6</v>
      </c>
      <c r="AH131">
        <f t="shared" ref="AH131:AH194" si="69">N131^2</f>
        <v>4.2006812795638756E-6</v>
      </c>
      <c r="AI131">
        <f t="shared" ref="AI131:AJ194" si="70">O131^2</f>
        <v>3.2160455756894556E-6</v>
      </c>
      <c r="AJ131">
        <f t="shared" si="70"/>
        <v>4.7031359930251225E-6</v>
      </c>
      <c r="AK131">
        <f t="shared" ref="AK131:AK194" si="71">(L131+M131)^2</f>
        <v>7.5699395591165138E-6</v>
      </c>
      <c r="AL131">
        <f t="shared" ref="AL131:AL194" si="72">(N131+O131)^2</f>
        <v>1.4767803631895767E-5</v>
      </c>
      <c r="AM131">
        <f t="shared" ref="AM131:AM194" si="73">Q131^2</f>
        <v>7.9360700625867272E-5</v>
      </c>
    </row>
    <row r="132" spans="1:39" x14ac:dyDescent="0.25">
      <c r="A132" s="1">
        <v>41548</v>
      </c>
      <c r="B132">
        <f>[1]contrs_1m_adj!A131</f>
        <v>-1.9999999999999901E-4</v>
      </c>
      <c r="C132">
        <f>[1]contrs_1m_adj!B131</f>
        <v>-1.2700456113232399E-4</v>
      </c>
      <c r="D132">
        <f>[1]contrs_1m_adj!C131</f>
        <v>-1.6985084076604901E-5</v>
      </c>
      <c r="E132">
        <f>[1]contrs_1m_adj!D131</f>
        <v>-1.47535893636217E-5</v>
      </c>
      <c r="F132">
        <f>[1]contrs_1m_adj!E131</f>
        <v>-1.7957119073029598E-5</v>
      </c>
      <c r="G132">
        <f>[1]contrs_1m_adj!F131</f>
        <v>-1.48761220220438E-5</v>
      </c>
      <c r="I132" s="1">
        <f t="shared" si="52"/>
        <v>41548</v>
      </c>
      <c r="J132" s="1">
        <v>41548</v>
      </c>
      <c r="K132">
        <f t="shared" si="53"/>
        <v>1.99999999999999E-2</v>
      </c>
      <c r="L132">
        <f t="shared" si="54"/>
        <v>1.2700456113232398E-2</v>
      </c>
      <c r="M132">
        <f t="shared" si="55"/>
        <v>1.69850840766049E-3</v>
      </c>
      <c r="N132">
        <f t="shared" si="56"/>
        <v>1.4753589363621701E-3</v>
      </c>
      <c r="O132">
        <f t="shared" si="57"/>
        <v>1.7957119073029599E-3</v>
      </c>
      <c r="P132">
        <f t="shared" si="57"/>
        <v>1.4876122022043801E-3</v>
      </c>
      <c r="Q132">
        <f t="shared" si="58"/>
        <v>2.3299646354418822E-3</v>
      </c>
      <c r="S132" s="1">
        <f t="shared" ref="S132:S195" si="74">EOMONTH(S131,0)+1</f>
        <v>40940</v>
      </c>
      <c r="T132">
        <f t="shared" si="51"/>
        <v>0.11</v>
      </c>
      <c r="U132">
        <f t="shared" si="59"/>
        <v>0.12791731948398966</v>
      </c>
      <c r="V132">
        <f t="shared" si="60"/>
        <v>-5.3666624096060378E-12</v>
      </c>
      <c r="W132">
        <f t="shared" si="61"/>
        <v>2.1265167482740935E-4</v>
      </c>
      <c r="X132">
        <f t="shared" si="62"/>
        <v>-3.1258808543069175E-4</v>
      </c>
      <c r="Y132">
        <f t="shared" si="63"/>
        <v>7.8103791709719208E-5</v>
      </c>
      <c r="Z132">
        <f t="shared" si="64"/>
        <v>0.127917319478623</v>
      </c>
      <c r="AA132">
        <f t="shared" si="65"/>
        <v>2.1265166946074694E-4</v>
      </c>
      <c r="AC132" s="1"/>
      <c r="AD132" s="1">
        <v>41548</v>
      </c>
      <c r="AE132">
        <f t="shared" si="66"/>
        <v>3.9999999999999601E-4</v>
      </c>
      <c r="AF132">
        <f t="shared" si="67"/>
        <v>1.6130158548414219E-4</v>
      </c>
      <c r="AG132">
        <f t="shared" si="68"/>
        <v>2.8849308108933736E-6</v>
      </c>
      <c r="AH132">
        <f t="shared" si="69"/>
        <v>2.1766839911037136E-6</v>
      </c>
      <c r="AI132">
        <f t="shared" si="70"/>
        <v>3.2245812540296343E-6</v>
      </c>
      <c r="AJ132">
        <f t="shared" si="70"/>
        <v>2.2129900641473653E-6</v>
      </c>
      <c r="AK132">
        <f t="shared" si="71"/>
        <v>2.0733017927393216E-4</v>
      </c>
      <c r="AL132">
        <f t="shared" si="72"/>
        <v>1.0699904464276106E-5</v>
      </c>
      <c r="AM132">
        <f t="shared" si="73"/>
        <v>5.4287352024098231E-6</v>
      </c>
    </row>
    <row r="133" spans="1:39" x14ac:dyDescent="0.25">
      <c r="A133" s="1">
        <v>41583</v>
      </c>
      <c r="B133">
        <f>[1]contrs_1m_adj!A132</f>
        <v>-9.9999999999999395E-5</v>
      </c>
      <c r="C133">
        <f>[1]contrs_1m_adj!B132</f>
        <v>-1.0859016009630101E-4</v>
      </c>
      <c r="D133">
        <f>[1]contrs_1m_adj!C132</f>
        <v>-1.6985084156486099E-5</v>
      </c>
      <c r="E133">
        <f>[1]contrs_1m_adj!D132</f>
        <v>-1.26983831056868E-5</v>
      </c>
      <c r="F133">
        <f>[1]contrs_1m_adj!E132</f>
        <v>-1.8461234508747299E-5</v>
      </c>
      <c r="G133">
        <f>[1]contrs_1m_adj!F132</f>
        <v>-1.2715278845310301E-5</v>
      </c>
      <c r="I133" s="1">
        <f t="shared" si="52"/>
        <v>41579</v>
      </c>
      <c r="J133" s="1">
        <v>41583</v>
      </c>
      <c r="K133">
        <f t="shared" si="53"/>
        <v>9.9999999999999395E-3</v>
      </c>
      <c r="L133">
        <f t="shared" si="54"/>
        <v>1.0859016009630101E-2</v>
      </c>
      <c r="M133">
        <f t="shared" si="55"/>
        <v>1.6985084156486098E-3</v>
      </c>
      <c r="N133">
        <f t="shared" si="56"/>
        <v>1.2698383105686801E-3</v>
      </c>
      <c r="O133">
        <f t="shared" si="57"/>
        <v>1.8461234508747298E-3</v>
      </c>
      <c r="P133">
        <f t="shared" si="57"/>
        <v>1.27152788453103E-3</v>
      </c>
      <c r="Q133">
        <f t="shared" si="58"/>
        <v>-5.6734861867221813E-3</v>
      </c>
      <c r="S133" s="1">
        <f t="shared" si="74"/>
        <v>40969</v>
      </c>
      <c r="T133">
        <f t="shared" si="51"/>
        <v>0</v>
      </c>
      <c r="U133">
        <f t="shared" si="59"/>
        <v>7.5842559498567226E-3</v>
      </c>
      <c r="V133">
        <f t="shared" si="60"/>
        <v>4.7933477933387314E-12</v>
      </c>
      <c r="W133">
        <f t="shared" si="61"/>
        <v>-1.1160780221276096E-4</v>
      </c>
      <c r="X133">
        <f t="shared" si="62"/>
        <v>2.1140701182818409E-5</v>
      </c>
      <c r="Y133">
        <f t="shared" si="63"/>
        <v>-1.2082749467791083E-4</v>
      </c>
      <c r="Z133">
        <f t="shared" si="64"/>
        <v>7.5842559546500706E-3</v>
      </c>
      <c r="AA133">
        <f t="shared" si="65"/>
        <v>-1.1160779741941317E-4</v>
      </c>
      <c r="AC133" s="1"/>
      <c r="AD133" s="1">
        <v>41583</v>
      </c>
      <c r="AE133">
        <f t="shared" si="66"/>
        <v>9.9999999999998785E-5</v>
      </c>
      <c r="AF133">
        <f t="shared" si="67"/>
        <v>1.1791822869740284E-4</v>
      </c>
      <c r="AG133">
        <f t="shared" si="68"/>
        <v>2.8849308380291506E-6</v>
      </c>
      <c r="AH133">
        <f t="shared" si="69"/>
        <v>1.6124893349879196E-6</v>
      </c>
      <c r="AI133">
        <f t="shared" si="70"/>
        <v>3.4081717958696209E-6</v>
      </c>
      <c r="AJ133">
        <f t="shared" si="70"/>
        <v>1.6167831611399562E-6</v>
      </c>
      <c r="AK133">
        <f t="shared" si="71"/>
        <v>1.5769141969147144E-4</v>
      </c>
      <c r="AL133">
        <f t="shared" si="72"/>
        <v>9.7092176987775159E-6</v>
      </c>
      <c r="AM133">
        <f t="shared" si="73"/>
        <v>3.2188445510927395E-5</v>
      </c>
    </row>
    <row r="134" spans="1:39" x14ac:dyDescent="0.25">
      <c r="A134" s="1">
        <v>41611</v>
      </c>
      <c r="B134">
        <f>[1]contrs_1m_adj!A133</f>
        <v>-9.9999999999995898E-5</v>
      </c>
      <c r="C134">
        <f>[1]contrs_1m_adj!B133</f>
        <v>-9.9510189160671597E-5</v>
      </c>
      <c r="D134">
        <f>[1]contrs_1m_adj!C133</f>
        <v>-1.6985084132425501E-5</v>
      </c>
      <c r="E134">
        <f>[1]contrs_1m_adj!D133</f>
        <v>-1.97150217043831E-5</v>
      </c>
      <c r="F134">
        <f>[1]contrs_1m_adj!E133</f>
        <v>-1.6352822673285901E-5</v>
      </c>
      <c r="G134">
        <f>[1]contrs_1m_adj!F133</f>
        <v>-1.98762075887255E-5</v>
      </c>
      <c r="I134" s="1">
        <f t="shared" si="52"/>
        <v>41609</v>
      </c>
      <c r="J134" s="1">
        <v>41611</v>
      </c>
      <c r="K134">
        <f t="shared" si="53"/>
        <v>9.9999999999995891E-3</v>
      </c>
      <c r="L134">
        <f t="shared" si="54"/>
        <v>9.9510189160671603E-3</v>
      </c>
      <c r="M134">
        <f t="shared" si="55"/>
        <v>1.69850841324255E-3</v>
      </c>
      <c r="N134">
        <f t="shared" si="56"/>
        <v>1.9715021704383101E-3</v>
      </c>
      <c r="O134">
        <f t="shared" si="57"/>
        <v>1.6352822673285901E-3</v>
      </c>
      <c r="P134">
        <f t="shared" si="57"/>
        <v>1.9876207588725501E-3</v>
      </c>
      <c r="Q134">
        <f t="shared" si="58"/>
        <v>-5.2563117670770213E-3</v>
      </c>
      <c r="S134" s="1">
        <f t="shared" si="74"/>
        <v>41000</v>
      </c>
      <c r="T134">
        <f t="shared" si="51"/>
        <v>1.99999999999999E-2</v>
      </c>
      <c r="U134">
        <f t="shared" si="59"/>
        <v>4.6228903460220683E-2</v>
      </c>
      <c r="V134">
        <f t="shared" si="60"/>
        <v>9.7575777752850756E-12</v>
      </c>
      <c r="W134">
        <f t="shared" si="61"/>
        <v>-2.7908081449662067E-4</v>
      </c>
      <c r="X134">
        <f t="shared" si="62"/>
        <v>-7.4448308230361552E-5</v>
      </c>
      <c r="Y134">
        <f t="shared" si="63"/>
        <v>-3.7325305878293104E-4</v>
      </c>
      <c r="Z134">
        <f t="shared" si="64"/>
        <v>4.6228903469978259E-2</v>
      </c>
      <c r="AA134">
        <f t="shared" si="65"/>
        <v>-2.7908080473904289E-4</v>
      </c>
      <c r="AC134" s="1"/>
      <c r="AD134" s="1">
        <v>41611</v>
      </c>
      <c r="AE134">
        <f t="shared" si="66"/>
        <v>9.9999999999991778E-5</v>
      </c>
      <c r="AF134">
        <f t="shared" si="67"/>
        <v>9.9022777467926439E-5</v>
      </c>
      <c r="AG134">
        <f t="shared" si="68"/>
        <v>2.8849308298557252E-6</v>
      </c>
      <c r="AH134">
        <f t="shared" si="69"/>
        <v>3.8868208080429673E-6</v>
      </c>
      <c r="AI134">
        <f t="shared" si="70"/>
        <v>2.6741480938393345E-6</v>
      </c>
      <c r="AJ134">
        <f t="shared" si="70"/>
        <v>3.9506362811010922E-6</v>
      </c>
      <c r="AK134">
        <f t="shared" si="71"/>
        <v>1.3571148699633386E-4</v>
      </c>
      <c r="AL134">
        <f t="shared" si="72"/>
        <v>1.3008893980517494E-5</v>
      </c>
      <c r="AM134">
        <f t="shared" si="73"/>
        <v>2.762881339271236E-5</v>
      </c>
    </row>
    <row r="135" spans="1:39" x14ac:dyDescent="0.25">
      <c r="A135" s="1">
        <v>41674</v>
      </c>
      <c r="B135">
        <f>[1]contrs_1m_adj!A134</f>
        <v>-9.9999999999995898E-5</v>
      </c>
      <c r="C135">
        <f>[1]contrs_1m_adj!B134</f>
        <v>1.4664532266768401E-4</v>
      </c>
      <c r="D135">
        <f>[1]contrs_1m_adj!C134</f>
        <v>-1.69850840346421E-5</v>
      </c>
      <c r="E135">
        <f>[1]contrs_1m_adj!D134</f>
        <v>-1.8345548655509101E-5</v>
      </c>
      <c r="F135">
        <f>[1]contrs_1m_adj!E134</f>
        <v>-1.89060405744745E-5</v>
      </c>
      <c r="G135">
        <f>[1]contrs_1m_adj!F134</f>
        <v>-1.9674958742594201E-5</v>
      </c>
      <c r="I135" s="1">
        <f t="shared" si="52"/>
        <v>41671</v>
      </c>
      <c r="J135" s="1">
        <v>41674</v>
      </c>
      <c r="K135">
        <f t="shared" si="53"/>
        <v>9.9999999999995891E-3</v>
      </c>
      <c r="L135">
        <f t="shared" si="54"/>
        <v>-1.4664532266768402E-2</v>
      </c>
      <c r="M135">
        <f t="shared" si="55"/>
        <v>1.69850840346421E-3</v>
      </c>
      <c r="N135">
        <f t="shared" si="56"/>
        <v>1.8345548655509102E-3</v>
      </c>
      <c r="O135">
        <f t="shared" si="57"/>
        <v>1.8906040574474499E-3</v>
      </c>
      <c r="P135">
        <f t="shared" si="57"/>
        <v>1.9674958742594202E-3</v>
      </c>
      <c r="Q135">
        <f t="shared" si="58"/>
        <v>1.924086494030542E-2</v>
      </c>
      <c r="S135" s="1">
        <f t="shared" si="74"/>
        <v>41030</v>
      </c>
      <c r="T135">
        <f t="shared" si="51"/>
        <v>-0.24000000000000102</v>
      </c>
      <c r="U135">
        <f t="shared" si="59"/>
        <v>-0.16233671817350734</v>
      </c>
      <c r="V135">
        <f t="shared" si="60"/>
        <v>-9.6957251255469501E-13</v>
      </c>
      <c r="W135">
        <f t="shared" si="61"/>
        <v>7.2432396717309272E-5</v>
      </c>
      <c r="X135">
        <f t="shared" si="62"/>
        <v>-7.3156049991399152E-4</v>
      </c>
      <c r="Y135">
        <f t="shared" si="63"/>
        <v>-3.2257903908113105E-4</v>
      </c>
      <c r="Z135">
        <f t="shared" si="64"/>
        <v>-0.16233671817447692</v>
      </c>
      <c r="AA135">
        <f t="shared" si="65"/>
        <v>7.243239574773676E-5</v>
      </c>
      <c r="AC135" s="1"/>
      <c r="AD135" s="1">
        <v>41674</v>
      </c>
      <c r="AE135">
        <f t="shared" si="66"/>
        <v>9.9999999999991778E-5</v>
      </c>
      <c r="AF135">
        <f t="shared" si="67"/>
        <v>2.1504850660309161E-4</v>
      </c>
      <c r="AG135">
        <f t="shared" si="68"/>
        <v>2.8849307966385396E-6</v>
      </c>
      <c r="AH135">
        <f t="shared" si="69"/>
        <v>3.3655915547165184E-6</v>
      </c>
      <c r="AI135">
        <f t="shared" si="70"/>
        <v>3.5743837020367608E-6</v>
      </c>
      <c r="AJ135">
        <f t="shared" si="70"/>
        <v>3.8710400152278399E-6</v>
      </c>
      <c r="AK135">
        <f t="shared" si="71"/>
        <v>1.6811777482377376E-4</v>
      </c>
      <c r="AL135">
        <f t="shared" si="72"/>
        <v>1.3876809001594303E-5</v>
      </c>
      <c r="AM135">
        <f t="shared" si="73"/>
        <v>3.7021088365107429E-4</v>
      </c>
    </row>
    <row r="136" spans="1:39" x14ac:dyDescent="0.25">
      <c r="A136" s="1">
        <v>41702</v>
      </c>
      <c r="B136">
        <f>[1]contrs_1m_adj!A135</f>
        <v>0</v>
      </c>
      <c r="C136">
        <f>[1]contrs_1m_adj!B135</f>
        <v>6.6618212613874794E-5</v>
      </c>
      <c r="D136">
        <f>[1]contrs_1m_adj!C135</f>
        <v>-1.69850841123638E-5</v>
      </c>
      <c r="E136">
        <f>[1]contrs_1m_adj!D135</f>
        <v>-1.9444128103633599E-5</v>
      </c>
      <c r="F136">
        <f>[1]contrs_1m_adj!E135</f>
        <v>-1.48115808759992E-5</v>
      </c>
      <c r="G136">
        <f>[1]contrs_1m_adj!F135</f>
        <v>-1.8693314558542E-5</v>
      </c>
      <c r="I136" s="1">
        <f t="shared" si="52"/>
        <v>41699</v>
      </c>
      <c r="J136" s="1">
        <v>41702</v>
      </c>
      <c r="K136">
        <f t="shared" si="53"/>
        <v>0</v>
      </c>
      <c r="L136">
        <f t="shared" si="54"/>
        <v>-6.6618212613874794E-3</v>
      </c>
      <c r="M136">
        <f t="shared" si="55"/>
        <v>1.6985084112363801E-3</v>
      </c>
      <c r="N136">
        <f t="shared" si="56"/>
        <v>1.9444128103633599E-3</v>
      </c>
      <c r="O136">
        <f t="shared" si="57"/>
        <v>1.4811580875999199E-3</v>
      </c>
      <c r="P136">
        <f t="shared" si="57"/>
        <v>1.8693314558542E-3</v>
      </c>
      <c r="Q136">
        <f t="shared" si="58"/>
        <v>1.5377419521878197E-3</v>
      </c>
      <c r="S136" s="1">
        <f t="shared" si="74"/>
        <v>41061</v>
      </c>
      <c r="T136">
        <f t="shared" si="51"/>
        <v>1.00000000000003E-2</v>
      </c>
      <c r="U136">
        <f t="shared" si="59"/>
        <v>7.548075963213198E-2</v>
      </c>
      <c r="V136">
        <f t="shared" si="60"/>
        <v>-3.9755323599094394E-12</v>
      </c>
      <c r="W136">
        <f t="shared" si="61"/>
        <v>-5.3191931812372078E-4</v>
      </c>
      <c r="X136">
        <f t="shared" si="62"/>
        <v>1.7062903114243829E-4</v>
      </c>
      <c r="Y136">
        <f t="shared" si="63"/>
        <v>-5.3682806487699098E-4</v>
      </c>
      <c r="Z136">
        <f t="shared" si="64"/>
        <v>7.5480759628156452E-2</v>
      </c>
      <c r="AA136">
        <f t="shared" si="65"/>
        <v>-5.3191932209925314E-4</v>
      </c>
      <c r="AC136" s="1"/>
      <c r="AD136" s="1">
        <v>41702</v>
      </c>
      <c r="AE136">
        <f t="shared" si="66"/>
        <v>0</v>
      </c>
      <c r="AF136">
        <f t="shared" si="67"/>
        <v>4.437986251867427E-5</v>
      </c>
      <c r="AG136">
        <f t="shared" si="68"/>
        <v>2.8849308230407319E-6</v>
      </c>
      <c r="AH136">
        <f t="shared" si="69"/>
        <v>3.7807411771051395E-6</v>
      </c>
      <c r="AI136">
        <f t="shared" si="70"/>
        <v>2.1938292804626519E-6</v>
      </c>
      <c r="AJ136">
        <f t="shared" si="70"/>
        <v>3.494400091845983E-6</v>
      </c>
      <c r="AK136">
        <f t="shared" si="71"/>
        <v>2.4634474448475033E-5</v>
      </c>
      <c r="AL136">
        <f t="shared" si="72"/>
        <v>1.1734535976972951E-5</v>
      </c>
      <c r="AM136">
        <f t="shared" si="73"/>
        <v>2.3646503115184069E-6</v>
      </c>
    </row>
    <row r="137" spans="1:39" x14ac:dyDescent="0.25">
      <c r="A137" s="1">
        <v>41730</v>
      </c>
      <c r="B137">
        <f>[1]contrs_1m_adj!A136</f>
        <v>0</v>
      </c>
      <c r="C137">
        <f>[1]contrs_1m_adj!B136</f>
        <v>1.0261946719547501E-5</v>
      </c>
      <c r="D137">
        <f>[1]contrs_1m_adj!C136</f>
        <v>-1.6985084125278301E-5</v>
      </c>
      <c r="E137">
        <f>[1]contrs_1m_adj!D136</f>
        <v>-1.65975347536365E-5</v>
      </c>
      <c r="F137">
        <f>[1]contrs_1m_adj!E136</f>
        <v>-1.7076195137066601E-5</v>
      </c>
      <c r="G137">
        <f>[1]contrs_1m_adj!F136</f>
        <v>-1.6575408417397198E-5</v>
      </c>
      <c r="I137" s="1">
        <f t="shared" si="52"/>
        <v>41730</v>
      </c>
      <c r="J137" s="1">
        <v>41730</v>
      </c>
      <c r="K137">
        <f t="shared" si="53"/>
        <v>0</v>
      </c>
      <c r="L137">
        <f t="shared" si="54"/>
        <v>-1.0261946719547501E-3</v>
      </c>
      <c r="M137">
        <f t="shared" si="55"/>
        <v>1.6985084125278301E-3</v>
      </c>
      <c r="N137">
        <f t="shared" si="56"/>
        <v>1.6597534753636501E-3</v>
      </c>
      <c r="O137">
        <f t="shared" si="57"/>
        <v>1.7076195137066602E-3</v>
      </c>
      <c r="P137">
        <f t="shared" si="57"/>
        <v>1.6575408417397199E-3</v>
      </c>
      <c r="Q137">
        <f t="shared" si="58"/>
        <v>-4.0396867296433898E-3</v>
      </c>
      <c r="S137" s="1">
        <f t="shared" si="74"/>
        <v>41091</v>
      </c>
      <c r="T137">
        <f t="shared" si="51"/>
        <v>1.00000000000003E-2</v>
      </c>
      <c r="U137">
        <f t="shared" si="59"/>
        <v>2.5932104753832671E-2</v>
      </c>
      <c r="V137">
        <f t="shared" si="60"/>
        <v>4.6045376712877673E-12</v>
      </c>
      <c r="W137">
        <f t="shared" si="61"/>
        <v>-3.4688896234862077E-4</v>
      </c>
      <c r="X137">
        <f t="shared" si="62"/>
        <v>2.5573867969388834E-4</v>
      </c>
      <c r="Y137">
        <f t="shared" si="63"/>
        <v>-2.6939090610569112E-4</v>
      </c>
      <c r="Z137">
        <f t="shared" si="64"/>
        <v>2.593210475843721E-2</v>
      </c>
      <c r="AA137">
        <f t="shared" si="65"/>
        <v>-3.468889577440831E-4</v>
      </c>
      <c r="AC137" s="1"/>
      <c r="AD137" s="1">
        <v>41730</v>
      </c>
      <c r="AE137">
        <f t="shared" si="66"/>
        <v>0</v>
      </c>
      <c r="AF137">
        <f t="shared" si="67"/>
        <v>1.0530755047483172E-6</v>
      </c>
      <c r="AG137">
        <f t="shared" si="68"/>
        <v>2.8849308274278095E-6</v>
      </c>
      <c r="AH137">
        <f t="shared" si="69"/>
        <v>2.7547815989817144E-6</v>
      </c>
      <c r="AI137">
        <f t="shared" si="70"/>
        <v>2.9159644035917705E-6</v>
      </c>
      <c r="AJ137">
        <f t="shared" si="70"/>
        <v>2.747441642035219E-6</v>
      </c>
      <c r="AK137">
        <f t="shared" si="71"/>
        <v>4.5200576576336671E-7</v>
      </c>
      <c r="AL137">
        <f t="shared" si="72"/>
        <v>1.1339200847520318E-5</v>
      </c>
      <c r="AM137">
        <f t="shared" si="73"/>
        <v>1.6319068873656907E-5</v>
      </c>
    </row>
    <row r="138" spans="1:39" x14ac:dyDescent="0.25">
      <c r="A138" s="1">
        <v>41765</v>
      </c>
      <c r="B138">
        <f>[1]contrs_1m_adj!A137</f>
        <v>0</v>
      </c>
      <c r="C138">
        <f>[1]contrs_1m_adj!B137</f>
        <v>-5.3309730163314801E-5</v>
      </c>
      <c r="D138">
        <f>[1]contrs_1m_adj!C137</f>
        <v>-1.6985084144415899E-5</v>
      </c>
      <c r="E138">
        <f>[1]contrs_1m_adj!D137</f>
        <v>-1.7269191405169499E-5</v>
      </c>
      <c r="F138">
        <f>[1]contrs_1m_adj!E137</f>
        <v>-1.4549301017395999E-5</v>
      </c>
      <c r="G138">
        <f>[1]contrs_1m_adj!F137</f>
        <v>-1.59620629830908E-5</v>
      </c>
      <c r="I138" s="1">
        <f t="shared" si="52"/>
        <v>41760</v>
      </c>
      <c r="J138" s="1">
        <v>41765</v>
      </c>
      <c r="K138">
        <f t="shared" si="53"/>
        <v>0</v>
      </c>
      <c r="L138">
        <f t="shared" si="54"/>
        <v>5.3309730163314797E-3</v>
      </c>
      <c r="M138">
        <f t="shared" si="55"/>
        <v>1.69850841444159E-3</v>
      </c>
      <c r="N138">
        <f t="shared" si="56"/>
        <v>1.7269191405169498E-3</v>
      </c>
      <c r="O138">
        <f t="shared" si="57"/>
        <v>1.4549301017395999E-3</v>
      </c>
      <c r="P138">
        <f t="shared" si="57"/>
        <v>1.5962062983090799E-3</v>
      </c>
      <c r="Q138">
        <f t="shared" si="58"/>
        <v>-1.0211330673029619E-2</v>
      </c>
      <c r="S138" s="1">
        <f t="shared" si="74"/>
        <v>41122</v>
      </c>
      <c r="T138">
        <f t="shared" si="51"/>
        <v>0</v>
      </c>
      <c r="U138">
        <f t="shared" si="59"/>
        <v>4.2195833832562937E-3</v>
      </c>
      <c r="V138">
        <f t="shared" si="60"/>
        <v>-1.7687123467224897E-12</v>
      </c>
      <c r="W138">
        <f t="shared" si="61"/>
        <v>2.835393884385994E-4</v>
      </c>
      <c r="X138">
        <f t="shared" si="62"/>
        <v>4.1643599774588346E-5</v>
      </c>
      <c r="Y138">
        <f t="shared" si="63"/>
        <v>3.6022658341558923E-4</v>
      </c>
      <c r="Z138">
        <f t="shared" si="64"/>
        <v>4.2195833814875818E-3</v>
      </c>
      <c r="AA138">
        <f t="shared" si="65"/>
        <v>2.8353938666988705E-4</v>
      </c>
      <c r="AC138" s="1"/>
      <c r="AD138" s="1">
        <v>41765</v>
      </c>
      <c r="AE138">
        <f t="shared" si="66"/>
        <v>0</v>
      </c>
      <c r="AF138">
        <f t="shared" si="67"/>
        <v>2.8419273300854356E-5</v>
      </c>
      <c r="AG138">
        <f t="shared" si="68"/>
        <v>2.8849308339288843E-6</v>
      </c>
      <c r="AH138">
        <f t="shared" si="69"/>
        <v>2.9822497178838008E-6</v>
      </c>
      <c r="AI138">
        <f t="shared" si="70"/>
        <v>2.1168216009480025E-6</v>
      </c>
      <c r="AJ138">
        <f t="shared" si="70"/>
        <v>2.5478745467615754E-6</v>
      </c>
      <c r="AK138">
        <f t="shared" si="71"/>
        <v>4.9413609185583403E-5</v>
      </c>
      <c r="AL138">
        <f t="shared" si="72"/>
        <v>1.0124164600448578E-5</v>
      </c>
      <c r="AM138">
        <f t="shared" si="73"/>
        <v>1.0427127411395554E-4</v>
      </c>
    </row>
    <row r="139" spans="1:39" x14ac:dyDescent="0.25">
      <c r="A139" s="1">
        <v>41793</v>
      </c>
      <c r="B139">
        <f>[1]contrs_1m_adj!A138</f>
        <v>0</v>
      </c>
      <c r="C139">
        <f>[1]contrs_1m_adj!B138</f>
        <v>-7.9503100202749894E-5</v>
      </c>
      <c r="D139">
        <f>[1]contrs_1m_adj!C138</f>
        <v>-1.69850841240394E-5</v>
      </c>
      <c r="E139">
        <f>[1]contrs_1m_adj!D138</f>
        <v>-1.71058954570114E-5</v>
      </c>
      <c r="F139">
        <f>[1]contrs_1m_adj!E138</f>
        <v>-1.6987168702818999E-5</v>
      </c>
      <c r="G139">
        <f>[1]contrs_1m_adj!F138</f>
        <v>-1.71298232156576E-5</v>
      </c>
      <c r="I139" s="1">
        <f t="shared" si="52"/>
        <v>41791</v>
      </c>
      <c r="J139" s="1">
        <v>41793</v>
      </c>
      <c r="K139">
        <f t="shared" si="53"/>
        <v>0</v>
      </c>
      <c r="L139">
        <f t="shared" si="54"/>
        <v>7.9503100202749886E-3</v>
      </c>
      <c r="M139">
        <f t="shared" si="55"/>
        <v>1.69850841240394E-3</v>
      </c>
      <c r="N139">
        <f t="shared" si="56"/>
        <v>1.7105895457011401E-3</v>
      </c>
      <c r="O139">
        <f t="shared" si="57"/>
        <v>1.6987168702819E-3</v>
      </c>
      <c r="P139">
        <f t="shared" si="57"/>
        <v>1.71298232156576E-3</v>
      </c>
      <c r="Q139">
        <f t="shared" si="58"/>
        <v>-1.305812484866197E-2</v>
      </c>
      <c r="S139" s="1">
        <f t="shared" si="74"/>
        <v>41153</v>
      </c>
      <c r="T139">
        <f t="shared" si="51"/>
        <v>0.05</v>
      </c>
      <c r="U139">
        <f t="shared" si="59"/>
        <v>5.1822255358471778E-2</v>
      </c>
      <c r="V139">
        <f t="shared" si="60"/>
        <v>-5.3984223775255247E-12</v>
      </c>
      <c r="W139">
        <f t="shared" si="61"/>
        <v>2.6477689534577906E-4</v>
      </c>
      <c r="X139">
        <f t="shared" si="62"/>
        <v>3.7611342332261846E-4</v>
      </c>
      <c r="Y139">
        <f t="shared" si="63"/>
        <v>5.2476802912266923E-4</v>
      </c>
      <c r="Z139">
        <f t="shared" si="64"/>
        <v>5.1822255353073353E-2</v>
      </c>
      <c r="AA139">
        <f t="shared" si="65"/>
        <v>2.6477688994735668E-4</v>
      </c>
      <c r="AC139" s="1"/>
      <c r="AD139" s="1">
        <v>41793</v>
      </c>
      <c r="AE139">
        <f t="shared" si="66"/>
        <v>0</v>
      </c>
      <c r="AF139">
        <f t="shared" si="67"/>
        <v>6.3207429418484895E-5</v>
      </c>
      <c r="AG139">
        <f t="shared" si="68"/>
        <v>2.8849308270069527E-6</v>
      </c>
      <c r="AH139">
        <f t="shared" si="69"/>
        <v>2.9261165938620328E-6</v>
      </c>
      <c r="AI139">
        <f t="shared" si="70"/>
        <v>2.8856390053803333E-6</v>
      </c>
      <c r="AJ139">
        <f t="shared" si="70"/>
        <v>2.9343084339968206E-6</v>
      </c>
      <c r="AK139">
        <f t="shared" si="71"/>
        <v>9.3099697146804665E-5</v>
      </c>
      <c r="AL139">
        <f t="shared" si="72"/>
        <v>1.1623370238063122E-5</v>
      </c>
      <c r="AM139">
        <f t="shared" si="73"/>
        <v>1.7051462456324319E-4</v>
      </c>
    </row>
    <row r="140" spans="1:39" x14ac:dyDescent="0.25">
      <c r="A140" s="1">
        <v>41821</v>
      </c>
      <c r="B140">
        <f>[1]contrs_1m_adj!A139</f>
        <v>-1.00000000000003E-4</v>
      </c>
      <c r="C140">
        <f>[1]contrs_1m_adj!B139</f>
        <v>-3.04988603968261E-5</v>
      </c>
      <c r="D140">
        <f>[1]contrs_1m_adj!C139</f>
        <v>-1.6985084100961602E-5</v>
      </c>
      <c r="E140">
        <f>[1]contrs_1m_adj!D139</f>
        <v>-2.1071838046208301E-5</v>
      </c>
      <c r="F140">
        <f>[1]contrs_1m_adj!E139</f>
        <v>-1.6973952669868901E-5</v>
      </c>
      <c r="G140">
        <f>[1]contrs_1m_adj!F139</f>
        <v>-2.18356467564986E-5</v>
      </c>
      <c r="I140" s="1">
        <f t="shared" si="52"/>
        <v>41821</v>
      </c>
      <c r="J140" s="1">
        <v>41821</v>
      </c>
      <c r="K140">
        <f t="shared" si="53"/>
        <v>1.00000000000003E-2</v>
      </c>
      <c r="L140">
        <f t="shared" si="54"/>
        <v>3.04988603968261E-3</v>
      </c>
      <c r="M140">
        <f t="shared" si="55"/>
        <v>1.6985084100961602E-3</v>
      </c>
      <c r="N140">
        <f t="shared" si="56"/>
        <v>2.1071838046208299E-3</v>
      </c>
      <c r="O140">
        <f t="shared" si="57"/>
        <v>1.69739526698689E-3</v>
      </c>
      <c r="P140">
        <f t="shared" si="57"/>
        <v>2.1835646756498601E-3</v>
      </c>
      <c r="Q140">
        <f t="shared" si="58"/>
        <v>1.447026478613811E-3</v>
      </c>
      <c r="S140" s="1">
        <f t="shared" si="74"/>
        <v>41183</v>
      </c>
      <c r="T140">
        <f t="shared" si="51"/>
        <v>-0.13</v>
      </c>
      <c r="U140">
        <f t="shared" si="59"/>
        <v>-9.7166639110464817E-2</v>
      </c>
      <c r="V140">
        <f t="shared" si="60"/>
        <v>-1.3818520980257709E-12</v>
      </c>
      <c r="W140">
        <f t="shared" si="61"/>
        <v>1.049250804276195E-4</v>
      </c>
      <c r="X140">
        <f t="shared" si="62"/>
        <v>-2.0264089939864153E-4</v>
      </c>
      <c r="Y140">
        <f t="shared" si="63"/>
        <v>1.1497254179929127E-5</v>
      </c>
      <c r="Z140">
        <f t="shared" si="64"/>
        <v>-9.716663911184667E-2</v>
      </c>
      <c r="AA140">
        <f t="shared" si="65"/>
        <v>1.049250790457674E-4</v>
      </c>
      <c r="AC140" s="1"/>
      <c r="AD140" s="1">
        <v>41821</v>
      </c>
      <c r="AE140">
        <f t="shared" si="66"/>
        <v>1.0000000000000601E-4</v>
      </c>
      <c r="AF140">
        <f t="shared" si="67"/>
        <v>9.3018048550508753E-6</v>
      </c>
      <c r="AG140">
        <f t="shared" si="68"/>
        <v>2.8849308191673858E-6</v>
      </c>
      <c r="AH140">
        <f t="shared" si="69"/>
        <v>4.4402235864563162E-6</v>
      </c>
      <c r="AI140">
        <f t="shared" si="70"/>
        <v>2.8811506923894957E-6</v>
      </c>
      <c r="AJ140">
        <f t="shared" si="70"/>
        <v>4.7679546927458789E-6</v>
      </c>
      <c r="AK140">
        <f t="shared" si="71"/>
        <v>2.254724985068983E-5</v>
      </c>
      <c r="AL140">
        <f t="shared" si="72"/>
        <v>1.4474821912115461E-5</v>
      </c>
      <c r="AM140">
        <f t="shared" si="73"/>
        <v>2.0938856298094859E-6</v>
      </c>
    </row>
    <row r="141" spans="1:39" x14ac:dyDescent="0.25">
      <c r="A141" s="1">
        <v>41856</v>
      </c>
      <c r="B141">
        <f>[1]contrs_1m_adj!A140</f>
        <v>-1.00000000000003E-4</v>
      </c>
      <c r="C141">
        <f>[1]contrs_1m_adj!B140</f>
        <v>-3.61002801517568E-6</v>
      </c>
      <c r="D141">
        <f>[1]contrs_1m_adj!C140</f>
        <v>-1.69850841166737E-5</v>
      </c>
      <c r="E141">
        <f>[1]contrs_1m_adj!D140</f>
        <v>-1.74820634749729E-5</v>
      </c>
      <c r="F141">
        <f>[1]contrs_1m_adj!E140</f>
        <v>-1.6523602799450401E-5</v>
      </c>
      <c r="G141">
        <f>[1]contrs_1m_adj!F140</f>
        <v>-1.73179149660126E-5</v>
      </c>
      <c r="I141" s="1">
        <f t="shared" si="52"/>
        <v>41852</v>
      </c>
      <c r="J141" s="1">
        <v>41856</v>
      </c>
      <c r="K141">
        <f t="shared" si="53"/>
        <v>1.00000000000003E-2</v>
      </c>
      <c r="L141">
        <f t="shared" si="54"/>
        <v>3.61002801517568E-4</v>
      </c>
      <c r="M141">
        <f t="shared" si="55"/>
        <v>1.6985084116673699E-3</v>
      </c>
      <c r="N141">
        <f t="shared" si="56"/>
        <v>1.74820634749729E-3</v>
      </c>
      <c r="O141">
        <f t="shared" si="57"/>
        <v>1.6523602799450401E-3</v>
      </c>
      <c r="P141">
        <f t="shared" si="57"/>
        <v>1.73179149660126E-3</v>
      </c>
      <c r="Q141">
        <f t="shared" si="58"/>
        <v>4.5399221593730322E-3</v>
      </c>
      <c r="S141" s="1">
        <f t="shared" si="74"/>
        <v>41214</v>
      </c>
      <c r="T141">
        <f t="shared" si="51"/>
        <v>7.000000000000059E-2</v>
      </c>
      <c r="U141">
        <f t="shared" si="59"/>
        <v>8.934334335929088E-2</v>
      </c>
      <c r="V141">
        <f t="shared" si="60"/>
        <v>-1.4182322850830875E-12</v>
      </c>
      <c r="W141">
        <f t="shared" si="61"/>
        <v>2.078484721893092E-4</v>
      </c>
      <c r="X141">
        <f t="shared" si="62"/>
        <v>7.0086053362898538E-5</v>
      </c>
      <c r="Y141">
        <f t="shared" si="63"/>
        <v>2.8616229402645896E-4</v>
      </c>
      <c r="Z141">
        <f t="shared" si="64"/>
        <v>8.9343343357872654E-2</v>
      </c>
      <c r="AA141">
        <f t="shared" si="65"/>
        <v>2.0784847077107691E-4</v>
      </c>
      <c r="AC141" s="1"/>
      <c r="AD141" s="1">
        <v>41856</v>
      </c>
      <c r="AE141">
        <f t="shared" si="66"/>
        <v>1.0000000000000601E-4</v>
      </c>
      <c r="AF141">
        <f t="shared" si="67"/>
        <v>1.3032302270353259E-7</v>
      </c>
      <c r="AG141">
        <f t="shared" si="68"/>
        <v>2.8849308245048118E-6</v>
      </c>
      <c r="AH141">
        <f t="shared" si="69"/>
        <v>3.0562254334298157E-6</v>
      </c>
      <c r="AI141">
        <f t="shared" si="70"/>
        <v>2.7302944947400511E-6</v>
      </c>
      <c r="AJ141">
        <f t="shared" si="70"/>
        <v>2.9991017877004319E-6</v>
      </c>
      <c r="AK141">
        <f t="shared" si="71"/>
        <v>4.2415864372344951E-6</v>
      </c>
      <c r="AL141">
        <f t="shared" si="72"/>
        <v>1.1563853387674502E-5</v>
      </c>
      <c r="AM141">
        <f t="shared" si="73"/>
        <v>2.0610893213166294E-5</v>
      </c>
    </row>
    <row r="142" spans="1:39" x14ac:dyDescent="0.25">
      <c r="A142" s="1">
        <v>41884</v>
      </c>
      <c r="B142">
        <f>[1]contrs_1m_adj!A141</f>
        <v>0</v>
      </c>
      <c r="C142">
        <f>[1]contrs_1m_adj!B141</f>
        <v>-2.69420927516923E-5</v>
      </c>
      <c r="D142">
        <f>[1]contrs_1m_adj!C141</f>
        <v>-1.6985084139645701E-5</v>
      </c>
      <c r="E142">
        <f>[1]contrs_1m_adj!D141</f>
        <v>-1.8852109579447101E-5</v>
      </c>
      <c r="F142">
        <f>[1]contrs_1m_adj!E141</f>
        <v>-1.41990281205962E-5</v>
      </c>
      <c r="G142">
        <f>[1]contrs_1m_adj!F141</f>
        <v>-1.7647567905324599E-5</v>
      </c>
      <c r="I142" s="1">
        <f t="shared" si="52"/>
        <v>41883</v>
      </c>
      <c r="J142" s="1">
        <v>41884</v>
      </c>
      <c r="K142">
        <f t="shared" si="53"/>
        <v>0</v>
      </c>
      <c r="L142">
        <f t="shared" si="54"/>
        <v>2.6942092751692298E-3</v>
      </c>
      <c r="M142">
        <f t="shared" si="55"/>
        <v>1.6985084139645701E-3</v>
      </c>
      <c r="N142">
        <f t="shared" si="56"/>
        <v>1.8852109579447101E-3</v>
      </c>
      <c r="O142">
        <f t="shared" si="57"/>
        <v>1.4199028120596199E-3</v>
      </c>
      <c r="P142">
        <f t="shared" si="57"/>
        <v>1.7647567905324599E-3</v>
      </c>
      <c r="Q142">
        <f t="shared" si="58"/>
        <v>-7.697831459138129E-3</v>
      </c>
      <c r="S142" s="1">
        <f t="shared" si="74"/>
        <v>41244</v>
      </c>
      <c r="T142">
        <f t="shared" si="51"/>
        <v>-7.9999999999999891E-2</v>
      </c>
      <c r="U142">
        <f t="shared" si="59"/>
        <v>-2.6258099488946824E-2</v>
      </c>
      <c r="V142">
        <f t="shared" si="60"/>
        <v>-2.8936224076570038E-12</v>
      </c>
      <c r="W142">
        <f t="shared" si="61"/>
        <v>-4.8612709185010807E-5</v>
      </c>
      <c r="X142">
        <f t="shared" si="62"/>
        <v>5.3669817675918406E-5</v>
      </c>
      <c r="Y142">
        <f t="shared" si="63"/>
        <v>-2.7791669808961E-5</v>
      </c>
      <c r="Z142">
        <f t="shared" si="64"/>
        <v>-2.6258099491840447E-2</v>
      </c>
      <c r="AA142">
        <f t="shared" si="65"/>
        <v>-4.8612712078633215E-5</v>
      </c>
      <c r="AC142" s="1"/>
      <c r="AD142" s="1">
        <v>41884</v>
      </c>
      <c r="AE142">
        <f t="shared" si="66"/>
        <v>0</v>
      </c>
      <c r="AF142">
        <f t="shared" si="67"/>
        <v>7.2587636184079063E-6</v>
      </c>
      <c r="AG142">
        <f t="shared" si="68"/>
        <v>2.8849308323084396E-6</v>
      </c>
      <c r="AH142">
        <f t="shared" si="69"/>
        <v>3.5540203559548116E-6</v>
      </c>
      <c r="AI142">
        <f t="shared" si="70"/>
        <v>2.016123995694816E-6</v>
      </c>
      <c r="AJ142">
        <f t="shared" si="70"/>
        <v>3.1143665297304285E-6</v>
      </c>
      <c r="AK142">
        <f t="shared" si="71"/>
        <v>1.9295968696428987E-5</v>
      </c>
      <c r="AL142">
        <f t="shared" si="72"/>
        <v>1.0923777032672235E-5</v>
      </c>
      <c r="AM142">
        <f t="shared" si="73"/>
        <v>5.9256609173296655E-5</v>
      </c>
    </row>
    <row r="143" spans="1:39" x14ac:dyDescent="0.25">
      <c r="A143" s="1">
        <v>41919</v>
      </c>
      <c r="B143">
        <f>[1]contrs_1m_adj!A142</f>
        <v>0</v>
      </c>
      <c r="C143">
        <f>[1]contrs_1m_adj!B142</f>
        <v>4.5206646426632499E-5</v>
      </c>
      <c r="D143">
        <f>[1]contrs_1m_adj!C142</f>
        <v>-1.6985084129334701E-5</v>
      </c>
      <c r="E143">
        <f>[1]contrs_1m_adj!D142</f>
        <v>-1.6496908436892601E-5</v>
      </c>
      <c r="F143">
        <f>[1]contrs_1m_adj!E142</f>
        <v>-1.5966124197689201E-5</v>
      </c>
      <c r="G143">
        <f>[1]contrs_1m_adj!F142</f>
        <v>-1.5835722082773999E-5</v>
      </c>
      <c r="I143" s="1">
        <f t="shared" si="52"/>
        <v>41913</v>
      </c>
      <c r="J143" s="1">
        <v>41919</v>
      </c>
      <c r="K143">
        <f t="shared" si="53"/>
        <v>0</v>
      </c>
      <c r="L143">
        <f t="shared" si="54"/>
        <v>-4.5206646426632496E-3</v>
      </c>
      <c r="M143">
        <f t="shared" si="55"/>
        <v>1.6985084129334702E-3</v>
      </c>
      <c r="N143">
        <f t="shared" si="56"/>
        <v>1.64969084368926E-3</v>
      </c>
      <c r="O143">
        <f t="shared" si="57"/>
        <v>1.59661241976892E-3</v>
      </c>
      <c r="P143">
        <f t="shared" si="57"/>
        <v>1.5835722082774E-3</v>
      </c>
      <c r="Q143">
        <f t="shared" si="58"/>
        <v>-4.2414703372840043E-4</v>
      </c>
      <c r="S143" s="1">
        <f t="shared" si="74"/>
        <v>41275</v>
      </c>
      <c r="T143" t="e">
        <f t="shared" si="51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0</v>
      </c>
      <c r="AF143">
        <f t="shared" si="67"/>
        <v>2.0436408811425645E-5</v>
      </c>
      <c r="AG143">
        <f t="shared" si="68"/>
        <v>2.8849308288057758E-6</v>
      </c>
      <c r="AH143">
        <f t="shared" si="69"/>
        <v>2.7214798797521827E-6</v>
      </c>
      <c r="AI143">
        <f t="shared" si="70"/>
        <v>2.549171218960366E-6</v>
      </c>
      <c r="AJ143">
        <f t="shared" si="70"/>
        <v>2.5077009388285612E-6</v>
      </c>
      <c r="AK143">
        <f t="shared" si="71"/>
        <v>7.9645657850026044E-6</v>
      </c>
      <c r="AL143">
        <f t="shared" si="72"/>
        <v>1.0538484878339229E-5</v>
      </c>
      <c r="AM143">
        <f t="shared" si="73"/>
        <v>1.7990070622060085E-7</v>
      </c>
    </row>
    <row r="144" spans="1:39" x14ac:dyDescent="0.25">
      <c r="A144" s="1">
        <v>41947</v>
      </c>
      <c r="B144">
        <f>[1]contrs_1m_adj!A143</f>
        <v>-9.9999999999999395E-5</v>
      </c>
      <c r="C144">
        <f>[1]contrs_1m_adj!B143</f>
        <v>-4.2017322598041997E-5</v>
      </c>
      <c r="D144">
        <f>[1]contrs_1m_adj!C143</f>
        <v>-1.6985084125965299E-5</v>
      </c>
      <c r="E144">
        <f>[1]contrs_1m_adj!D143</f>
        <v>-1.7418562557762501E-5</v>
      </c>
      <c r="F144">
        <f>[1]contrs_1m_adj!E143</f>
        <v>-1.8049468366563099E-5</v>
      </c>
      <c r="G144">
        <f>[1]contrs_1m_adj!F143</f>
        <v>-1.8094817443354902E-5</v>
      </c>
      <c r="I144" s="1">
        <f t="shared" si="52"/>
        <v>41944</v>
      </c>
      <c r="J144" s="1">
        <v>41947</v>
      </c>
      <c r="K144">
        <f t="shared" si="53"/>
        <v>9.9999999999999395E-3</v>
      </c>
      <c r="L144">
        <f t="shared" si="54"/>
        <v>4.2017322598041995E-3</v>
      </c>
      <c r="M144">
        <f t="shared" si="55"/>
        <v>1.6985084125965299E-3</v>
      </c>
      <c r="N144">
        <f t="shared" si="56"/>
        <v>1.74185625577625E-3</v>
      </c>
      <c r="O144">
        <f t="shared" si="57"/>
        <v>1.80494683665631E-3</v>
      </c>
      <c r="P144">
        <f t="shared" si="57"/>
        <v>1.8094817443354901E-3</v>
      </c>
      <c r="Q144">
        <f t="shared" si="58"/>
        <v>5.5295623516664967E-4</v>
      </c>
      <c r="S144" s="1">
        <f t="shared" si="74"/>
        <v>41306</v>
      </c>
      <c r="T144">
        <f t="shared" si="51"/>
        <v>1.99999999999999E-2</v>
      </c>
      <c r="U144">
        <f t="shared" si="59"/>
        <v>2.8786351062288072E-2</v>
      </c>
      <c r="V144">
        <f t="shared" si="60"/>
        <v>4.5726176751276215E-12</v>
      </c>
      <c r="W144">
        <f t="shared" si="61"/>
        <v>7.3759902140294823E-6</v>
      </c>
      <c r="X144">
        <f t="shared" si="62"/>
        <v>1.3379613322978836E-4</v>
      </c>
      <c r="Y144">
        <f t="shared" si="63"/>
        <v>8.3506026755768943E-5</v>
      </c>
      <c r="Z144">
        <f t="shared" si="64"/>
        <v>2.8786351066860689E-2</v>
      </c>
      <c r="AA144">
        <f t="shared" si="65"/>
        <v>7.3759947866471574E-6</v>
      </c>
      <c r="AC144" s="1"/>
      <c r="AD144" s="1">
        <v>41947</v>
      </c>
      <c r="AE144">
        <f t="shared" si="66"/>
        <v>9.9999999999998785E-5</v>
      </c>
      <c r="AF144">
        <f t="shared" si="67"/>
        <v>1.7654553983079307E-5</v>
      </c>
      <c r="AG144">
        <f t="shared" si="68"/>
        <v>2.884930827661184E-6</v>
      </c>
      <c r="AH144">
        <f t="shared" si="69"/>
        <v>3.0340632157868567E-6</v>
      </c>
      <c r="AI144">
        <f t="shared" si="70"/>
        <v>3.2578330831556201E-6</v>
      </c>
      <c r="AJ144">
        <f t="shared" si="70"/>
        <v>3.2742241830834078E-6</v>
      </c>
      <c r="AK144">
        <f t="shared" si="71"/>
        <v>3.481283999225182E-5</v>
      </c>
      <c r="AL144">
        <f t="shared" si="72"/>
        <v>1.2579812176489171E-5</v>
      </c>
      <c r="AM144">
        <f t="shared" si="73"/>
        <v>3.0576059800967519E-7</v>
      </c>
    </row>
    <row r="145" spans="1:39" x14ac:dyDescent="0.25">
      <c r="A145" s="1">
        <v>41975</v>
      </c>
      <c r="B145">
        <f>[1]contrs_1m_adj!A144</f>
        <v>-2.0000000000000199E-4</v>
      </c>
      <c r="C145">
        <f>[1]contrs_1m_adj!B144</f>
        <v>-2.34301616715188E-4</v>
      </c>
      <c r="D145">
        <f>[1]contrs_1m_adj!C144</f>
        <v>-1.6985084114954399E-5</v>
      </c>
      <c r="E145">
        <f>[1]contrs_1m_adj!D144</f>
        <v>-1.8359515121562899E-5</v>
      </c>
      <c r="F145">
        <f>[1]contrs_1m_adj!E144</f>
        <v>-2.2529575966905701E-5</v>
      </c>
      <c r="G145">
        <f>[1]contrs_1m_adj!F144</f>
        <v>-2.17157105267092E-5</v>
      </c>
      <c r="I145" s="1">
        <f t="shared" si="52"/>
        <v>41974</v>
      </c>
      <c r="J145" s="1">
        <v>41975</v>
      </c>
      <c r="K145">
        <f t="shared" si="53"/>
        <v>2.0000000000000198E-2</v>
      </c>
      <c r="L145">
        <f t="shared" si="54"/>
        <v>2.34301616715188E-2</v>
      </c>
      <c r="M145">
        <f t="shared" si="55"/>
        <v>1.69850841149544E-3</v>
      </c>
      <c r="N145">
        <f t="shared" si="56"/>
        <v>1.83595151215629E-3</v>
      </c>
      <c r="O145">
        <f t="shared" si="57"/>
        <v>2.2529575966905701E-3</v>
      </c>
      <c r="P145">
        <f t="shared" si="57"/>
        <v>2.1715710526709199E-3</v>
      </c>
      <c r="Q145">
        <f t="shared" si="58"/>
        <v>-9.2175791918609022E-3</v>
      </c>
      <c r="S145" s="1">
        <f t="shared" si="74"/>
        <v>41334</v>
      </c>
      <c r="T145">
        <f t="shared" si="51"/>
        <v>9.9999999999995891E-3</v>
      </c>
      <c r="U145">
        <f t="shared" si="59"/>
        <v>1.0626122571358773E-2</v>
      </c>
      <c r="V145">
        <f t="shared" si="60"/>
        <v>-3.3155223358449781E-12</v>
      </c>
      <c r="W145">
        <f t="shared" si="61"/>
        <v>4.1470158665228942E-4</v>
      </c>
      <c r="X145">
        <f t="shared" si="62"/>
        <v>-4.162956835238815E-4</v>
      </c>
      <c r="Y145">
        <f t="shared" si="63"/>
        <v>2.6029157724169905E-4</v>
      </c>
      <c r="Z145">
        <f t="shared" si="64"/>
        <v>1.062612256804325E-2</v>
      </c>
      <c r="AA145">
        <f t="shared" si="65"/>
        <v>4.1470158333676709E-4</v>
      </c>
      <c r="AC145" s="1"/>
      <c r="AD145" s="1">
        <v>41975</v>
      </c>
      <c r="AE145">
        <f t="shared" si="66"/>
        <v>4.0000000000000793E-4</v>
      </c>
      <c r="AF145">
        <f t="shared" si="67"/>
        <v>5.489724759535087E-4</v>
      </c>
      <c r="AG145">
        <f t="shared" si="68"/>
        <v>2.8849308239207627E-6</v>
      </c>
      <c r="AH145">
        <f t="shared" si="69"/>
        <v>3.3707179549889676E-6</v>
      </c>
      <c r="AI145">
        <f t="shared" si="70"/>
        <v>5.0758179324857497E-6</v>
      </c>
      <c r="AJ145">
        <f t="shared" si="70"/>
        <v>4.7157208367982873E-6</v>
      </c>
      <c r="AK145">
        <f t="shared" si="71"/>
        <v>6.3145006014097486E-4</v>
      </c>
      <c r="AL145">
        <f t="shared" si="72"/>
        <v>1.6719177700410824E-5</v>
      </c>
      <c r="AM145">
        <f t="shared" si="73"/>
        <v>8.4963766158227078E-5</v>
      </c>
    </row>
    <row r="146" spans="1:39" x14ac:dyDescent="0.25">
      <c r="A146" s="1">
        <v>42038</v>
      </c>
      <c r="B146">
        <f>[1]contrs_1m_adj!A145</f>
        <v>1.4E-3</v>
      </c>
      <c r="C146">
        <f>[1]contrs_1m_adj!B145</f>
        <v>9.2155370082870505E-4</v>
      </c>
      <c r="D146">
        <f>[1]contrs_1m_adj!C145</f>
        <v>-1.69850842119884E-5</v>
      </c>
      <c r="E146">
        <f>[1]contrs_1m_adj!D145</f>
        <v>-5.2446471811911701E-7</v>
      </c>
      <c r="F146">
        <f>[1]contrs_1m_adj!E145</f>
        <v>-1.8203851600884098E-5</v>
      </c>
      <c r="G146">
        <f>[1]contrs_1m_adj!F145</f>
        <v>1.89622880380485E-6</v>
      </c>
      <c r="I146" s="1">
        <f t="shared" si="52"/>
        <v>42036</v>
      </c>
      <c r="J146" s="1">
        <v>42038</v>
      </c>
      <c r="K146">
        <f t="shared" si="53"/>
        <v>-0.13999999999999999</v>
      </c>
      <c r="L146">
        <f t="shared" si="54"/>
        <v>-9.2155370082870502E-2</v>
      </c>
      <c r="M146">
        <f t="shared" si="55"/>
        <v>1.69850842119884E-3</v>
      </c>
      <c r="N146">
        <f t="shared" si="56"/>
        <v>5.2446471811911703E-5</v>
      </c>
      <c r="O146">
        <f t="shared" si="57"/>
        <v>1.8203851600884099E-3</v>
      </c>
      <c r="P146">
        <f t="shared" si="57"/>
        <v>-1.8962288038048501E-4</v>
      </c>
      <c r="Q146">
        <f t="shared" si="58"/>
        <v>-5.1415969970228646E-2</v>
      </c>
      <c r="S146" s="1">
        <f t="shared" si="74"/>
        <v>41365</v>
      </c>
      <c r="T146">
        <f t="shared" si="51"/>
        <v>0</v>
      </c>
      <c r="U146">
        <f t="shared" si="59"/>
        <v>1.5337707018362439E-3</v>
      </c>
      <c r="V146">
        <f t="shared" si="60"/>
        <v>2.0710377857113826E-12</v>
      </c>
      <c r="W146">
        <f t="shared" si="61"/>
        <v>-1.0025920019909092E-4</v>
      </c>
      <c r="X146">
        <f t="shared" si="62"/>
        <v>7.6967041596958568E-5</v>
      </c>
      <c r="Y146">
        <f t="shared" si="63"/>
        <v>-7.6155271005210736E-5</v>
      </c>
      <c r="Z146">
        <f t="shared" si="64"/>
        <v>1.5337707039072817E-3</v>
      </c>
      <c r="AA146">
        <f t="shared" si="65"/>
        <v>-1.0025919812805314E-4</v>
      </c>
      <c r="AC146" s="1"/>
      <c r="AD146" s="1">
        <v>42038</v>
      </c>
      <c r="AE146">
        <f t="shared" si="66"/>
        <v>1.9599999999999996E-2</v>
      </c>
      <c r="AF146">
        <f t="shared" si="67"/>
        <v>8.4926122351108232E-3</v>
      </c>
      <c r="AG146">
        <f t="shared" si="68"/>
        <v>2.884930856883376E-6</v>
      </c>
      <c r="AH146">
        <f t="shared" si="69"/>
        <v>2.7506324055176487E-9</v>
      </c>
      <c r="AI146">
        <f t="shared" si="70"/>
        <v>3.3138021310701057E-6</v>
      </c>
      <c r="AJ146">
        <f t="shared" si="70"/>
        <v>3.5956836763791727E-8</v>
      </c>
      <c r="AK146">
        <f t="shared" si="71"/>
        <v>8.1824438216788042E-3</v>
      </c>
      <c r="AL146">
        <f t="shared" si="72"/>
        <v>3.5074983214464211E-6</v>
      </c>
      <c r="AM146">
        <f t="shared" si="73"/>
        <v>2.6436019679794537E-3</v>
      </c>
    </row>
    <row r="147" spans="1:39" x14ac:dyDescent="0.25">
      <c r="A147" s="1">
        <v>42066</v>
      </c>
      <c r="B147">
        <f>[1]contrs_1m_adj!A146</f>
        <v>-8.9999999999999802E-4</v>
      </c>
      <c r="C147">
        <f>[1]contrs_1m_adj!B146</f>
        <v>-1.1976295994156499E-3</v>
      </c>
      <c r="D147">
        <f>[1]contrs_1m_adj!C146</f>
        <v>-1.6985084133889201E-5</v>
      </c>
      <c r="E147">
        <f>[1]contrs_1m_adj!D146</f>
        <v>-2.2272031752340001E-5</v>
      </c>
      <c r="F147">
        <f>[1]contrs_1m_adj!E146</f>
        <v>-1.92409702338156E-5</v>
      </c>
      <c r="G147">
        <f>[1]contrs_1m_adj!F146</f>
        <v>-2.45283665148619E-5</v>
      </c>
      <c r="I147" s="1">
        <f t="shared" si="52"/>
        <v>42064</v>
      </c>
      <c r="J147" s="1">
        <v>42066</v>
      </c>
      <c r="K147">
        <f t="shared" si="53"/>
        <v>8.9999999999999802E-2</v>
      </c>
      <c r="L147">
        <f t="shared" si="54"/>
        <v>0.11976295994156499</v>
      </c>
      <c r="M147">
        <f t="shared" si="55"/>
        <v>1.6985084133889201E-3</v>
      </c>
      <c r="N147">
        <f t="shared" si="56"/>
        <v>2.2272031752340001E-3</v>
      </c>
      <c r="O147">
        <f t="shared" si="57"/>
        <v>1.92409702338156E-3</v>
      </c>
      <c r="P147">
        <f t="shared" si="57"/>
        <v>2.45283665148619E-3</v>
      </c>
      <c r="Q147">
        <f t="shared" si="58"/>
        <v>-3.5612768553569672E-2</v>
      </c>
      <c r="S147" s="1">
        <f t="shared" si="74"/>
        <v>41395</v>
      </c>
      <c r="T147">
        <f t="shared" si="51"/>
        <v>-0.13</v>
      </c>
      <c r="U147">
        <f t="shared" si="59"/>
        <v>-9.0237855470154324E-2</v>
      </c>
      <c r="V147">
        <f t="shared" si="60"/>
        <v>-6.8431241576072388E-13</v>
      </c>
      <c r="W147">
        <f t="shared" si="61"/>
        <v>-3.8878972470025083E-4</v>
      </c>
      <c r="X147">
        <f t="shared" si="62"/>
        <v>-2.4105321122066159E-4</v>
      </c>
      <c r="Y147">
        <f t="shared" si="63"/>
        <v>-5.9670099556266088E-4</v>
      </c>
      <c r="Z147">
        <f t="shared" si="64"/>
        <v>-9.0237855470838638E-2</v>
      </c>
      <c r="AA147">
        <f t="shared" si="65"/>
        <v>-3.8878972538456324E-4</v>
      </c>
      <c r="AC147" s="1"/>
      <c r="AD147" s="1">
        <v>42066</v>
      </c>
      <c r="AE147">
        <f t="shared" si="66"/>
        <v>8.0999999999999649E-3</v>
      </c>
      <c r="AF147">
        <f t="shared" si="67"/>
        <v>1.4343166573964901E-2</v>
      </c>
      <c r="AG147">
        <f t="shared" si="68"/>
        <v>2.8849308303529467E-6</v>
      </c>
      <c r="AH147">
        <f t="shared" si="69"/>
        <v>4.960433983772412E-6</v>
      </c>
      <c r="AI147">
        <f t="shared" si="70"/>
        <v>3.7021493553857796E-6</v>
      </c>
      <c r="AJ147">
        <f t="shared" si="70"/>
        <v>6.0164076388739852E-6</v>
      </c>
      <c r="AK147">
        <f t="shared" si="71"/>
        <v>1.4752888294941471E-2</v>
      </c>
      <c r="AL147">
        <f t="shared" si="72"/>
        <v>1.7233293339025588E-5</v>
      </c>
      <c r="AM147">
        <f t="shared" si="73"/>
        <v>1.2682692840501209E-3</v>
      </c>
    </row>
    <row r="148" spans="1:39" x14ac:dyDescent="0.25">
      <c r="A148" s="1">
        <v>42101</v>
      </c>
      <c r="B148">
        <f>[1]contrs_1m_adj!A147</f>
        <v>-1E-3</v>
      </c>
      <c r="C148">
        <f>[1]contrs_1m_adj!B147</f>
        <v>-1.238953784927E-3</v>
      </c>
      <c r="D148">
        <f>[1]contrs_1m_adj!C147</f>
        <v>-1.6985084086441E-5</v>
      </c>
      <c r="E148">
        <f>[1]contrs_1m_adj!D147</f>
        <v>-2.02526772893764E-5</v>
      </c>
      <c r="F148">
        <f>[1]contrs_1m_adj!E147</f>
        <v>-1.9150506193969398E-5</v>
      </c>
      <c r="G148">
        <f>[1]contrs_1m_adj!F147</f>
        <v>-2.2077990546459901E-5</v>
      </c>
      <c r="I148" s="1">
        <f t="shared" si="52"/>
        <v>42095</v>
      </c>
      <c r="J148" s="1">
        <v>42101</v>
      </c>
      <c r="K148">
        <f t="shared" si="53"/>
        <v>0.1</v>
      </c>
      <c r="L148">
        <f t="shared" si="54"/>
        <v>0.12389537849270001</v>
      </c>
      <c r="M148">
        <f t="shared" si="55"/>
        <v>1.6985084086440999E-3</v>
      </c>
      <c r="N148">
        <f t="shared" si="56"/>
        <v>2.0252677289376401E-3</v>
      </c>
      <c r="O148">
        <f t="shared" si="57"/>
        <v>1.9150506193969399E-3</v>
      </c>
      <c r="P148">
        <f t="shared" si="57"/>
        <v>2.2077990546459903E-3</v>
      </c>
      <c r="Q148">
        <f t="shared" si="58"/>
        <v>-2.9534205249678681E-2</v>
      </c>
      <c r="S148" s="1">
        <f t="shared" si="74"/>
        <v>41426</v>
      </c>
      <c r="T148">
        <f t="shared" si="51"/>
        <v>2.9999999999999801E-2</v>
      </c>
      <c r="U148">
        <f t="shared" si="59"/>
        <v>3.6983804792086877E-2</v>
      </c>
      <c r="V148">
        <f t="shared" si="60"/>
        <v>1.2662787485240301E-13</v>
      </c>
      <c r="W148">
        <f t="shared" si="61"/>
        <v>1.8072142075309925E-4</v>
      </c>
      <c r="X148">
        <f t="shared" si="62"/>
        <v>1.1256088498853823E-4</v>
      </c>
      <c r="Y148">
        <f t="shared" si="63"/>
        <v>2.7765094931354916E-4</v>
      </c>
      <c r="Z148">
        <f t="shared" si="64"/>
        <v>3.6983804792213505E-2</v>
      </c>
      <c r="AA148">
        <f t="shared" si="65"/>
        <v>1.8072142087972713E-4</v>
      </c>
      <c r="AC148" s="1"/>
      <c r="AD148" s="1">
        <v>42101</v>
      </c>
      <c r="AE148">
        <f t="shared" si="66"/>
        <v>1.0000000000000002E-2</v>
      </c>
      <c r="AF148">
        <f t="shared" si="67"/>
        <v>1.5350064811849392E-2</v>
      </c>
      <c r="AG148">
        <f t="shared" si="68"/>
        <v>2.8849308142347127E-6</v>
      </c>
      <c r="AH148">
        <f t="shared" si="69"/>
        <v>4.1017093738762268E-6</v>
      </c>
      <c r="AI148">
        <f t="shared" si="70"/>
        <v>3.6674188748526033E-6</v>
      </c>
      <c r="AJ148">
        <f t="shared" si="70"/>
        <v>4.8743766656957281E-6</v>
      </c>
      <c r="AK148">
        <f t="shared" si="71"/>
        <v>1.5773824426987614E-2</v>
      </c>
      <c r="AL148">
        <f t="shared" si="72"/>
        <v>1.5526108686222152E-5</v>
      </c>
      <c r="AM148">
        <f t="shared" si="73"/>
        <v>8.7226927973014774E-4</v>
      </c>
    </row>
    <row r="149" spans="1:39" x14ac:dyDescent="0.25">
      <c r="A149" s="1">
        <v>42129</v>
      </c>
      <c r="B149">
        <f>[1]contrs_1m_adj!A148</f>
        <v>9.0000000000000095E-4</v>
      </c>
      <c r="C149">
        <f>[1]contrs_1m_adj!B148</f>
        <v>5.1193553836694297E-4</v>
      </c>
      <c r="D149">
        <f>[1]contrs_1m_adj!C148</f>
        <v>-1.6985084065970599E-5</v>
      </c>
      <c r="E149">
        <f>[1]contrs_1m_adj!D148</f>
        <v>-2.34972451383832E-5</v>
      </c>
      <c r="F149">
        <f>[1]contrs_1m_adj!E148</f>
        <v>-1.8367396212907602E-5</v>
      </c>
      <c r="G149">
        <f>[1]contrs_1m_adj!F148</f>
        <v>-2.5496445071120801E-5</v>
      </c>
      <c r="I149" s="1">
        <f t="shared" si="52"/>
        <v>42125</v>
      </c>
      <c r="J149" s="1">
        <v>42129</v>
      </c>
      <c r="K149">
        <f t="shared" si="53"/>
        <v>-9.0000000000000094E-2</v>
      </c>
      <c r="L149">
        <f t="shared" si="54"/>
        <v>-5.11935538366943E-2</v>
      </c>
      <c r="M149">
        <f t="shared" si="55"/>
        <v>1.6985084065970599E-3</v>
      </c>
      <c r="N149">
        <f t="shared" si="56"/>
        <v>2.3497245138383201E-3</v>
      </c>
      <c r="O149">
        <f t="shared" si="57"/>
        <v>1.8367396212907602E-3</v>
      </c>
      <c r="P149">
        <f t="shared" si="57"/>
        <v>2.54964450711208E-3</v>
      </c>
      <c r="Q149">
        <f t="shared" si="58"/>
        <v>-4.4691418705031932E-2</v>
      </c>
      <c r="S149" s="1">
        <f t="shared" si="74"/>
        <v>41456</v>
      </c>
      <c r="T149">
        <f t="shared" si="51"/>
        <v>1.99999999999999E-2</v>
      </c>
      <c r="U149">
        <f t="shared" si="59"/>
        <v>3.4037371888732675E-2</v>
      </c>
      <c r="V149">
        <f t="shared" si="60"/>
        <v>2.8198378961702408E-12</v>
      </c>
      <c r="W149">
        <f t="shared" si="61"/>
        <v>-3.2990168117091076E-4</v>
      </c>
      <c r="X149">
        <f t="shared" si="62"/>
        <v>7.2660512019578211E-5</v>
      </c>
      <c r="Y149">
        <f t="shared" si="63"/>
        <v>-3.5147271168505098E-4</v>
      </c>
      <c r="Z149">
        <f t="shared" si="64"/>
        <v>3.4037371891552509E-2</v>
      </c>
      <c r="AA149">
        <f t="shared" si="65"/>
        <v>-3.2990167835107286E-4</v>
      </c>
      <c r="AC149" s="1"/>
      <c r="AD149" s="1">
        <v>42129</v>
      </c>
      <c r="AE149">
        <f t="shared" si="66"/>
        <v>8.1000000000000169E-3</v>
      </c>
      <c r="AF149">
        <f t="shared" si="67"/>
        <v>2.6207799544305179E-3</v>
      </c>
      <c r="AG149">
        <f t="shared" si="68"/>
        <v>2.8849308072808835E-6</v>
      </c>
      <c r="AH149">
        <f t="shared" si="69"/>
        <v>5.5212052909327299E-6</v>
      </c>
      <c r="AI149">
        <f t="shared" si="70"/>
        <v>3.3736124364193249E-6</v>
      </c>
      <c r="AJ149">
        <f t="shared" si="70"/>
        <v>6.5006871126468013E-6</v>
      </c>
      <c r="AK149">
        <f t="shared" si="71"/>
        <v>2.4497595221273892E-3</v>
      </c>
      <c r="AL149">
        <f t="shared" si="72"/>
        <v>1.7526481954722081E-5</v>
      </c>
      <c r="AM149">
        <f t="shared" si="73"/>
        <v>1.997322905868478E-3</v>
      </c>
    </row>
    <row r="150" spans="1:39" x14ac:dyDescent="0.25">
      <c r="A150" s="1">
        <v>42157</v>
      </c>
      <c r="B150">
        <f>[1]contrs_1m_adj!A149</f>
        <v>-9.9999999999995898E-5</v>
      </c>
      <c r="C150">
        <f>[1]contrs_1m_adj!B149</f>
        <v>-4.1571749549339601E-5</v>
      </c>
      <c r="D150">
        <f>[1]contrs_1m_adj!C149</f>
        <v>-1.6985084070984201E-5</v>
      </c>
      <c r="E150">
        <f>[1]contrs_1m_adj!D149</f>
        <v>-1.54636023557815E-5</v>
      </c>
      <c r="F150">
        <f>[1]contrs_1m_adj!E149</f>
        <v>-1.6905932661797E-5</v>
      </c>
      <c r="G150">
        <f>[1]contrs_1m_adj!F149</f>
        <v>-1.51327094564801E-5</v>
      </c>
      <c r="I150" s="1">
        <f t="shared" si="52"/>
        <v>42156</v>
      </c>
      <c r="J150" s="1">
        <v>42157</v>
      </c>
      <c r="K150">
        <f t="shared" si="53"/>
        <v>9.9999999999995891E-3</v>
      </c>
      <c r="L150">
        <f t="shared" si="54"/>
        <v>4.1571749549339596E-3</v>
      </c>
      <c r="M150">
        <f t="shared" si="55"/>
        <v>1.6985084070984201E-3</v>
      </c>
      <c r="N150">
        <f t="shared" si="56"/>
        <v>1.54636023557815E-3</v>
      </c>
      <c r="O150">
        <f t="shared" si="57"/>
        <v>1.6905932661797E-3</v>
      </c>
      <c r="P150">
        <f t="shared" si="57"/>
        <v>1.5132709456480101E-3</v>
      </c>
      <c r="Q150">
        <f t="shared" si="58"/>
        <v>9.073631362093589E-4</v>
      </c>
      <c r="S150" s="1">
        <f t="shared" si="74"/>
        <v>41487</v>
      </c>
      <c r="T150">
        <f t="shared" si="51"/>
        <v>-0.05</v>
      </c>
      <c r="U150">
        <f t="shared" si="59"/>
        <v>-7.1262448767947569E-3</v>
      </c>
      <c r="V150">
        <f t="shared" si="60"/>
        <v>-7.7624421647437547E-12</v>
      </c>
      <c r="W150">
        <f t="shared" si="61"/>
        <v>5.617392744002895E-4</v>
      </c>
      <c r="X150">
        <f t="shared" si="62"/>
        <v>-3.4897756848705158E-4</v>
      </c>
      <c r="Y150">
        <f t="shared" si="63"/>
        <v>4.7263890198811923E-4</v>
      </c>
      <c r="Z150">
        <f t="shared" si="64"/>
        <v>-7.1262448845571986E-3</v>
      </c>
      <c r="AA150">
        <f t="shared" si="65"/>
        <v>5.6173926663784734E-4</v>
      </c>
      <c r="AC150" s="1"/>
      <c r="AD150" s="1">
        <v>42157</v>
      </c>
      <c r="AE150">
        <f t="shared" si="66"/>
        <v>9.9999999999991778E-5</v>
      </c>
      <c r="AF150">
        <f t="shared" si="67"/>
        <v>1.7282103605930169E-5</v>
      </c>
      <c r="AG150">
        <f t="shared" si="68"/>
        <v>2.8849308089840126E-6</v>
      </c>
      <c r="AH150">
        <f t="shared" si="69"/>
        <v>2.3912299781773113E-6</v>
      </c>
      <c r="AI150">
        <f t="shared" si="70"/>
        <v>2.8581055916521462E-6</v>
      </c>
      <c r="AJ150">
        <f t="shared" si="70"/>
        <v>2.2899889549424229E-6</v>
      </c>
      <c r="AK150">
        <f t="shared" si="71"/>
        <v>3.4289027636382837E-5</v>
      </c>
      <c r="AL150">
        <f t="shared" si="72"/>
        <v>1.0477867972542408E-5</v>
      </c>
      <c r="AM150">
        <f t="shared" si="73"/>
        <v>8.233078609516836E-7</v>
      </c>
    </row>
    <row r="151" spans="1:39" x14ac:dyDescent="0.25">
      <c r="A151" s="1">
        <v>42192</v>
      </c>
      <c r="B151">
        <f>[1]contrs_1m_adj!A150</f>
        <v>-2.0000000000000199E-4</v>
      </c>
      <c r="C151">
        <f>[1]contrs_1m_adj!B150</f>
        <v>-1.83268859472716E-4</v>
      </c>
      <c r="D151">
        <f>[1]contrs_1m_adj!C150</f>
        <v>-1.6985084109507402E-5</v>
      </c>
      <c r="E151">
        <f>[1]contrs_1m_adj!D150</f>
        <v>-1.7955306953430501E-5</v>
      </c>
      <c r="F151">
        <f>[1]contrs_1m_adj!E150</f>
        <v>-1.4903887732343899E-5</v>
      </c>
      <c r="G151">
        <f>[1]contrs_1m_adj!F150</f>
        <v>-1.6975533270226699E-5</v>
      </c>
      <c r="I151" s="1">
        <f t="shared" si="52"/>
        <v>42186</v>
      </c>
      <c r="J151" s="1">
        <v>42192</v>
      </c>
      <c r="K151">
        <f t="shared" si="53"/>
        <v>2.0000000000000198E-2</v>
      </c>
      <c r="L151">
        <f t="shared" si="54"/>
        <v>1.8326885947271599E-2</v>
      </c>
      <c r="M151">
        <f t="shared" si="55"/>
        <v>1.6985084109507401E-3</v>
      </c>
      <c r="N151">
        <f t="shared" si="56"/>
        <v>1.7955306953430501E-3</v>
      </c>
      <c r="O151">
        <f t="shared" si="57"/>
        <v>1.49038877323439E-3</v>
      </c>
      <c r="P151">
        <f t="shared" si="57"/>
        <v>1.6975533270226699E-3</v>
      </c>
      <c r="Q151">
        <f t="shared" si="58"/>
        <v>-3.3113138267995808E-3</v>
      </c>
      <c r="S151" s="1">
        <f t="shared" si="74"/>
        <v>41518</v>
      </c>
      <c r="T151">
        <f t="shared" si="51"/>
        <v>9.9999999999999395E-3</v>
      </c>
      <c r="U151">
        <f t="shared" si="59"/>
        <v>-6.1483691324678864E-3</v>
      </c>
      <c r="V151">
        <f t="shared" si="60"/>
        <v>-8.7160020954130113E-12</v>
      </c>
      <c r="W151">
        <f t="shared" si="61"/>
        <v>3.5104794835972924E-4</v>
      </c>
      <c r="X151">
        <f t="shared" si="62"/>
        <v>9.4825235449848191E-5</v>
      </c>
      <c r="Y151">
        <f t="shared" si="63"/>
        <v>4.7016306783409902E-4</v>
      </c>
      <c r="Z151">
        <f t="shared" si="64"/>
        <v>-6.1483691411838882E-3</v>
      </c>
      <c r="AA151">
        <f t="shared" si="65"/>
        <v>3.5104793964372714E-4</v>
      </c>
      <c r="AC151" s="1"/>
      <c r="AD151" s="1">
        <v>42192</v>
      </c>
      <c r="AE151">
        <f t="shared" si="66"/>
        <v>4.0000000000000793E-4</v>
      </c>
      <c r="AF151">
        <f t="shared" si="67"/>
        <v>3.3587474852430119E-4</v>
      </c>
      <c r="AG151">
        <f t="shared" si="68"/>
        <v>2.8849308220704082E-6</v>
      </c>
      <c r="AH151">
        <f t="shared" si="69"/>
        <v>3.2239304779190969E-6</v>
      </c>
      <c r="AI151">
        <f t="shared" si="70"/>
        <v>2.22125869538311E-6</v>
      </c>
      <c r="AJ151">
        <f t="shared" si="70"/>
        <v>2.8816872980857356E-6</v>
      </c>
      <c r="AK151">
        <f t="shared" si="71"/>
        <v>4.0101641920232311E-4</v>
      </c>
      <c r="AL151">
        <f t="shared" si="72"/>
        <v>1.0797266753976245E-5</v>
      </c>
      <c r="AM151">
        <f t="shared" si="73"/>
        <v>1.0964799259554084E-5</v>
      </c>
    </row>
    <row r="152" spans="1:39" x14ac:dyDescent="0.25">
      <c r="A152" s="1">
        <v>42220</v>
      </c>
      <c r="B152">
        <f>[1]contrs_1m_adj!A151</f>
        <v>-2.0000000000000199E-4</v>
      </c>
      <c r="C152">
        <f>[1]contrs_1m_adj!B151</f>
        <v>-1.6821384146610999E-4</v>
      </c>
      <c r="D152">
        <f>[1]contrs_1m_adj!C151</f>
        <v>-1.6985084088812801E-5</v>
      </c>
      <c r="E152">
        <f>[1]contrs_1m_adj!D151</f>
        <v>-1.7456735597360199E-5</v>
      </c>
      <c r="F152">
        <f>[1]contrs_1m_adj!E151</f>
        <v>-1.7097074063364802E-5</v>
      </c>
      <c r="G152">
        <f>[1]contrs_1m_adj!F151</f>
        <v>-1.76081632732549E-5</v>
      </c>
      <c r="I152" s="1">
        <f t="shared" si="52"/>
        <v>42217</v>
      </c>
      <c r="J152" s="1">
        <v>42220</v>
      </c>
      <c r="K152">
        <f t="shared" si="53"/>
        <v>2.0000000000000198E-2</v>
      </c>
      <c r="L152">
        <f t="shared" si="54"/>
        <v>1.6821384146610999E-2</v>
      </c>
      <c r="M152">
        <f t="shared" si="55"/>
        <v>1.69850840888128E-3</v>
      </c>
      <c r="N152">
        <f t="shared" si="56"/>
        <v>1.7456735597360198E-3</v>
      </c>
      <c r="O152">
        <f t="shared" si="57"/>
        <v>1.7097074063364801E-3</v>
      </c>
      <c r="P152">
        <f t="shared" si="57"/>
        <v>1.76081632732549E-3</v>
      </c>
      <c r="Q152">
        <f t="shared" si="58"/>
        <v>-1.9752735215645811E-3</v>
      </c>
      <c r="S152" s="1">
        <f t="shared" si="74"/>
        <v>41548</v>
      </c>
      <c r="T152">
        <f t="shared" si="51"/>
        <v>1.99999999999999E-2</v>
      </c>
      <c r="U152">
        <f t="shared" si="59"/>
        <v>1.1001947699946071E-2</v>
      </c>
      <c r="V152">
        <f t="shared" si="60"/>
        <v>-5.6258522146412915E-12</v>
      </c>
      <c r="W152">
        <f t="shared" si="61"/>
        <v>-2.2314947692417069E-4</v>
      </c>
      <c r="X152">
        <f t="shared" si="62"/>
        <v>9.7203494016618328E-5</v>
      </c>
      <c r="Y152">
        <f t="shared" si="63"/>
        <v>-2.1089621108196085E-4</v>
      </c>
      <c r="Z152">
        <f t="shared" si="64"/>
        <v>1.1001947694320219E-2</v>
      </c>
      <c r="AA152">
        <f t="shared" si="65"/>
        <v>-2.231494825500229E-4</v>
      </c>
      <c r="AC152" s="1"/>
      <c r="AD152" s="1">
        <v>42220</v>
      </c>
      <c r="AE152">
        <f t="shared" si="66"/>
        <v>4.0000000000000793E-4</v>
      </c>
      <c r="AF152">
        <f t="shared" si="67"/>
        <v>2.8295896460785587E-4</v>
      </c>
      <c r="AG152">
        <f t="shared" si="68"/>
        <v>2.8849308150404176E-6</v>
      </c>
      <c r="AH152">
        <f t="shared" si="69"/>
        <v>3.0473761771614272E-6</v>
      </c>
      <c r="AI152">
        <f t="shared" si="70"/>
        <v>2.9230994152818139E-6</v>
      </c>
      <c r="AJ152">
        <f t="shared" si="70"/>
        <v>3.1004741385760271E-6</v>
      </c>
      <c r="AK152">
        <f t="shared" si="71"/>
        <v>3.4298642026697838E-4</v>
      </c>
      <c r="AL152">
        <f t="shared" si="72"/>
        <v>1.1939657620696122E-5</v>
      </c>
      <c r="AM152">
        <f t="shared" si="73"/>
        <v>3.9017054849941417E-6</v>
      </c>
    </row>
    <row r="153" spans="1:39" x14ac:dyDescent="0.25">
      <c r="A153" s="1">
        <v>42248</v>
      </c>
      <c r="B153">
        <f>[1]contrs_1m_adj!A152</f>
        <v>-9.9999999999999395E-5</v>
      </c>
      <c r="C153">
        <f>[1]contrs_1m_adj!B152</f>
        <v>-7.7726420387431294E-5</v>
      </c>
      <c r="D153">
        <f>[1]contrs_1m_adj!C152</f>
        <v>-1.69850841314032E-5</v>
      </c>
      <c r="E153">
        <f>[1]contrs_1m_adj!D152</f>
        <v>-1.7857199146999701E-5</v>
      </c>
      <c r="F153">
        <f>[1]contrs_1m_adj!E152</f>
        <v>-1.51309969849563E-5</v>
      </c>
      <c r="G153">
        <f>[1]contrs_1m_adj!F152</f>
        <v>-1.69858061407005E-5</v>
      </c>
      <c r="I153" s="1">
        <f t="shared" si="52"/>
        <v>42248</v>
      </c>
      <c r="J153" s="1">
        <v>42248</v>
      </c>
      <c r="K153">
        <f t="shared" si="53"/>
        <v>9.9999999999999395E-3</v>
      </c>
      <c r="L153">
        <f t="shared" si="54"/>
        <v>7.7726420387431291E-3</v>
      </c>
      <c r="M153">
        <f t="shared" si="55"/>
        <v>1.69850841314032E-3</v>
      </c>
      <c r="N153">
        <f t="shared" si="56"/>
        <v>1.7857199146999701E-3</v>
      </c>
      <c r="O153">
        <f t="shared" si="57"/>
        <v>1.51309969849563E-3</v>
      </c>
      <c r="P153">
        <f t="shared" si="57"/>
        <v>1.6985806140700499E-3</v>
      </c>
      <c r="Q153">
        <f t="shared" si="58"/>
        <v>-2.7699700650791097E-3</v>
      </c>
      <c r="S153" s="1">
        <f t="shared" si="74"/>
        <v>41579</v>
      </c>
      <c r="T153">
        <f t="shared" si="51"/>
        <v>9.9999999999999395E-3</v>
      </c>
      <c r="U153">
        <f t="shared" si="59"/>
        <v>9.1605075963437747E-3</v>
      </c>
      <c r="V153">
        <f t="shared" si="60"/>
        <v>2.362267499667059E-12</v>
      </c>
      <c r="W153">
        <f t="shared" si="61"/>
        <v>-4.2867010271766069E-4</v>
      </c>
      <c r="X153">
        <f t="shared" si="62"/>
        <v>1.4761503758838816E-4</v>
      </c>
      <c r="Y153">
        <f t="shared" si="63"/>
        <v>-4.26980528755311E-4</v>
      </c>
      <c r="Z153">
        <f t="shared" si="64"/>
        <v>9.1605075987060414E-3</v>
      </c>
      <c r="AA153">
        <f t="shared" si="65"/>
        <v>-4.2867010035539319E-4</v>
      </c>
      <c r="AC153" s="1"/>
      <c r="AD153" s="1">
        <v>42248</v>
      </c>
      <c r="AE153">
        <f t="shared" si="66"/>
        <v>9.9999999999998785E-5</v>
      </c>
      <c r="AF153">
        <f t="shared" si="67"/>
        <v>6.0413964262436946E-5</v>
      </c>
      <c r="AG153">
        <f t="shared" si="68"/>
        <v>2.8849308295084476E-6</v>
      </c>
      <c r="AH153">
        <f t="shared" si="69"/>
        <v>3.1887956137560687E-6</v>
      </c>
      <c r="AI153">
        <f t="shared" si="70"/>
        <v>2.2894706975875666E-6</v>
      </c>
      <c r="AJ153">
        <f t="shared" si="70"/>
        <v>2.8851761024945879E-6</v>
      </c>
      <c r="AK153">
        <f t="shared" si="71"/>
        <v>8.9702690882212052E-5</v>
      </c>
      <c r="AL153">
        <f t="shared" si="72"/>
        <v>1.0882210840403967E-5</v>
      </c>
      <c r="AM153">
        <f t="shared" si="73"/>
        <v>7.6727341614343678E-6</v>
      </c>
    </row>
    <row r="154" spans="1:39" x14ac:dyDescent="0.25">
      <c r="A154" s="1">
        <v>42283</v>
      </c>
      <c r="B154">
        <f>[1]contrs_1m_adj!A153</f>
        <v>-9.9999999999999395E-5</v>
      </c>
      <c r="C154">
        <f>[1]contrs_1m_adj!B153</f>
        <v>-1.68377821264603E-4</v>
      </c>
      <c r="D154">
        <f>[1]contrs_1m_adj!C153</f>
        <v>-1.69850841103618E-5</v>
      </c>
      <c r="E154">
        <f>[1]contrs_1m_adj!D153</f>
        <v>-1.7557958108823099E-5</v>
      </c>
      <c r="F154">
        <f>[1]contrs_1m_adj!E153</f>
        <v>-1.5630833435324001E-5</v>
      </c>
      <c r="G154">
        <f>[1]contrs_1m_adj!F153</f>
        <v>-1.69093971620092E-5</v>
      </c>
      <c r="I154" s="1">
        <f t="shared" si="52"/>
        <v>42278</v>
      </c>
      <c r="J154" s="1">
        <v>42283</v>
      </c>
      <c r="K154">
        <f t="shared" si="53"/>
        <v>9.9999999999999395E-3</v>
      </c>
      <c r="L154">
        <f t="shared" si="54"/>
        <v>1.68377821264603E-2</v>
      </c>
      <c r="M154">
        <f t="shared" si="55"/>
        <v>1.69850841103618E-3</v>
      </c>
      <c r="N154">
        <f t="shared" si="56"/>
        <v>1.75579581088231E-3</v>
      </c>
      <c r="O154">
        <f t="shared" si="57"/>
        <v>1.5630833435324001E-3</v>
      </c>
      <c r="P154">
        <f t="shared" si="57"/>
        <v>1.69093971620092E-3</v>
      </c>
      <c r="Q154">
        <f t="shared" si="58"/>
        <v>-1.1855169691911251E-2</v>
      </c>
      <c r="S154" s="1">
        <f t="shared" si="74"/>
        <v>41609</v>
      </c>
      <c r="T154">
        <f t="shared" si="51"/>
        <v>9.9999999999995891E-3</v>
      </c>
      <c r="U154">
        <f t="shared" si="59"/>
        <v>8.2525105027808337E-3</v>
      </c>
      <c r="V154">
        <f t="shared" si="60"/>
        <v>-4.3792226789296507E-14</v>
      </c>
      <c r="W154">
        <f t="shared" si="61"/>
        <v>2.729937571519694E-4</v>
      </c>
      <c r="X154">
        <f t="shared" si="62"/>
        <v>-6.3226145957751521E-5</v>
      </c>
      <c r="Y154">
        <f t="shared" si="63"/>
        <v>2.8911234558620918E-4</v>
      </c>
      <c r="Z154">
        <f t="shared" si="64"/>
        <v>8.2525105027370406E-3</v>
      </c>
      <c r="AA154">
        <f t="shared" si="65"/>
        <v>2.7299375710817717E-4</v>
      </c>
      <c r="AC154" s="1"/>
      <c r="AD154" s="1">
        <v>42283</v>
      </c>
      <c r="AE154">
        <f t="shared" si="66"/>
        <v>9.9999999999998785E-5</v>
      </c>
      <c r="AF154">
        <f t="shared" si="67"/>
        <v>2.8351090693814595E-4</v>
      </c>
      <c r="AG154">
        <f t="shared" si="68"/>
        <v>2.8849308223606487E-6</v>
      </c>
      <c r="AH154">
        <f t="shared" si="69"/>
        <v>3.0828189295118683E-6</v>
      </c>
      <c r="AI154">
        <f t="shared" si="70"/>
        <v>2.443229538828427E-6</v>
      </c>
      <c r="AJ154">
        <f t="shared" si="70"/>
        <v>2.8592771238256479E-6</v>
      </c>
      <c r="AK154">
        <f t="shared" si="71"/>
        <v>3.4359406689048151E-4</v>
      </c>
      <c r="AL154">
        <f t="shared" si="72"/>
        <v>1.1014958841608501E-5</v>
      </c>
      <c r="AM154">
        <f t="shared" si="73"/>
        <v>1.4054504842401112E-4</v>
      </c>
    </row>
    <row r="155" spans="1:39" x14ac:dyDescent="0.25">
      <c r="A155" s="1">
        <v>42311</v>
      </c>
      <c r="B155">
        <f>[1]contrs_1m_adj!A154</f>
        <v>-5.9999999999999995E-4</v>
      </c>
      <c r="C155">
        <f>[1]contrs_1m_adj!B154</f>
        <v>-9.0390162040580098E-4</v>
      </c>
      <c r="D155">
        <f>[1]contrs_1m_adj!C154</f>
        <v>-1.6985084163205201E-5</v>
      </c>
      <c r="E155">
        <f>[1]contrs_1m_adj!D154</f>
        <v>-1.74437739326038E-5</v>
      </c>
      <c r="F155">
        <f>[1]contrs_1m_adj!E154</f>
        <v>-1.5690977173399001E-5</v>
      </c>
      <c r="G155">
        <f>[1]contrs_1m_adj!F154</f>
        <v>-1.6807295453539201E-5</v>
      </c>
      <c r="I155" s="1">
        <f t="shared" si="52"/>
        <v>42309</v>
      </c>
      <c r="J155" s="1">
        <v>42311</v>
      </c>
      <c r="K155">
        <f t="shared" si="53"/>
        <v>0.06</v>
      </c>
      <c r="L155">
        <f t="shared" si="54"/>
        <v>9.0390162040580105E-2</v>
      </c>
      <c r="M155">
        <f t="shared" si="55"/>
        <v>1.6985084163205202E-3</v>
      </c>
      <c r="N155">
        <f t="shared" si="56"/>
        <v>1.7443773932603801E-3</v>
      </c>
      <c r="O155">
        <f t="shared" si="57"/>
        <v>1.5690977173399001E-3</v>
      </c>
      <c r="P155">
        <f t="shared" si="57"/>
        <v>1.6807295453539202E-3</v>
      </c>
      <c r="Q155">
        <f t="shared" si="58"/>
        <v>-3.540214556750091E-2</v>
      </c>
      <c r="S155" s="1">
        <f t="shared" si="74"/>
        <v>41640</v>
      </c>
      <c r="T155" t="e">
        <f t="shared" si="51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3.5999999999999999E-3</v>
      </c>
      <c r="AF155">
        <f t="shared" si="67"/>
        <v>8.1703813937223282E-3</v>
      </c>
      <c r="AG155">
        <f t="shared" si="68"/>
        <v>2.8849308403116418E-6</v>
      </c>
      <c r="AH155">
        <f t="shared" si="69"/>
        <v>3.0428524901178786E-6</v>
      </c>
      <c r="AI155">
        <f t="shared" si="70"/>
        <v>2.462067646561285E-6</v>
      </c>
      <c r="AJ155">
        <f t="shared" si="70"/>
        <v>2.8248518046255952E-6</v>
      </c>
      <c r="AK155">
        <f t="shared" si="71"/>
        <v>8.480323226519643E-3</v>
      </c>
      <c r="AL155">
        <f t="shared" si="72"/>
        <v>1.0979117308567541E-5</v>
      </c>
      <c r="AM155">
        <f t="shared" si="73"/>
        <v>1.2533119107825243E-3</v>
      </c>
    </row>
    <row r="156" spans="1:39" x14ac:dyDescent="0.25">
      <c r="A156" s="1">
        <v>42339</v>
      </c>
      <c r="B156">
        <f>[1]contrs_1m_adj!A155</f>
        <v>-9.9999999999999395E-5</v>
      </c>
      <c r="C156">
        <f>[1]contrs_1m_adj!B155</f>
        <v>-6.0100417828115E-5</v>
      </c>
      <c r="D156">
        <f>[1]contrs_1m_adj!C155</f>
        <v>-1.69850841061743E-5</v>
      </c>
      <c r="E156">
        <f>[1]contrs_1m_adj!D155</f>
        <v>-1.64797567755145E-5</v>
      </c>
      <c r="F156">
        <f>[1]contrs_1m_adj!E155</f>
        <v>-1.7652669747956499E-5</v>
      </c>
      <c r="G156">
        <f>[1]contrs_1m_adj!F155</f>
        <v>-1.67574648684477E-5</v>
      </c>
      <c r="I156" s="1">
        <f t="shared" si="52"/>
        <v>42339</v>
      </c>
      <c r="J156" s="1">
        <v>42339</v>
      </c>
      <c r="K156">
        <f t="shared" si="53"/>
        <v>9.9999999999999395E-3</v>
      </c>
      <c r="L156">
        <f t="shared" si="54"/>
        <v>6.0100417828115003E-3</v>
      </c>
      <c r="M156">
        <f t="shared" si="55"/>
        <v>1.6985084106174301E-3</v>
      </c>
      <c r="N156">
        <f t="shared" si="56"/>
        <v>1.6479756775514499E-3</v>
      </c>
      <c r="O156">
        <f t="shared" si="57"/>
        <v>1.7652669747956499E-3</v>
      </c>
      <c r="P156">
        <f t="shared" si="57"/>
        <v>1.6757464868447701E-3</v>
      </c>
      <c r="Q156">
        <f t="shared" si="58"/>
        <v>-1.121792845776091E-3</v>
      </c>
      <c r="S156" s="1">
        <f t="shared" si="74"/>
        <v>41671</v>
      </c>
      <c r="T156">
        <f t="shared" si="51"/>
        <v>9.9999999999995891E-3</v>
      </c>
      <c r="U156">
        <f t="shared" si="59"/>
        <v>-1.6363040680054727E-2</v>
      </c>
      <c r="V156">
        <f t="shared" si="60"/>
        <v>-9.8221322568370351E-12</v>
      </c>
      <c r="W156">
        <f t="shared" si="61"/>
        <v>1.3604645226456945E-4</v>
      </c>
      <c r="X156">
        <f t="shared" si="62"/>
        <v>1.9209564416110833E-4</v>
      </c>
      <c r="Y156">
        <f t="shared" si="63"/>
        <v>2.689874609730792E-4</v>
      </c>
      <c r="Z156">
        <f t="shared" si="64"/>
        <v>-1.6363040689876859E-2</v>
      </c>
      <c r="AA156">
        <f t="shared" si="65"/>
        <v>1.360464424424372E-4</v>
      </c>
      <c r="AC156" s="1"/>
      <c r="AD156" s="1">
        <v>42339</v>
      </c>
      <c r="AE156">
        <f t="shared" si="66"/>
        <v>9.9999999999998785E-5</v>
      </c>
      <c r="AF156">
        <f t="shared" si="67"/>
        <v>3.6120602231140038E-5</v>
      </c>
      <c r="AG156">
        <f t="shared" si="68"/>
        <v>2.8849308209381484E-6</v>
      </c>
      <c r="AH156">
        <f t="shared" si="69"/>
        <v>2.7158238338011605E-6</v>
      </c>
      <c r="AI156">
        <f t="shared" si="70"/>
        <v>3.1161674923041858E-6</v>
      </c>
      <c r="AJ156">
        <f t="shared" si="70"/>
        <v>2.8081262881725892E-6</v>
      </c>
      <c r="AK156">
        <f t="shared" si="71"/>
        <v>5.9421746084613204E-5</v>
      </c>
      <c r="AL156">
        <f t="shared" si="72"/>
        <v>1.1650225403801466E-5</v>
      </c>
      <c r="AM156">
        <f t="shared" si="73"/>
        <v>1.2584191888344207E-6</v>
      </c>
    </row>
    <row r="157" spans="1:39" x14ac:dyDescent="0.25">
      <c r="A157" s="1">
        <v>42402</v>
      </c>
      <c r="B157">
        <f>[1]contrs_1m_adj!A156</f>
        <v>0</v>
      </c>
      <c r="C157">
        <f>[1]contrs_1m_adj!B156</f>
        <v>-1.0799913109010599E-4</v>
      </c>
      <c r="D157">
        <f>[1]contrs_1m_adj!C156</f>
        <v>-1.69850841476506E-5</v>
      </c>
      <c r="E157">
        <f>[1]contrs_1m_adj!D156</f>
        <v>-1.56300452125502E-5</v>
      </c>
      <c r="F157">
        <f>[1]contrs_1m_adj!E156</f>
        <v>-1.5583147051451998E-5</v>
      </c>
      <c r="G157">
        <f>[1]contrs_1m_adj!F156</f>
        <v>-1.45915883484559E-5</v>
      </c>
      <c r="I157" s="1">
        <f t="shared" si="52"/>
        <v>42401</v>
      </c>
      <c r="J157" s="1">
        <v>42402</v>
      </c>
      <c r="K157">
        <f t="shared" si="53"/>
        <v>0</v>
      </c>
      <c r="L157">
        <f t="shared" si="54"/>
        <v>1.0799913109010599E-2</v>
      </c>
      <c r="M157">
        <f t="shared" si="55"/>
        <v>1.69850841476506E-3</v>
      </c>
      <c r="N157">
        <f t="shared" si="56"/>
        <v>1.56300452125502E-3</v>
      </c>
      <c r="O157">
        <f t="shared" si="57"/>
        <v>1.5583147051451999E-3</v>
      </c>
      <c r="P157">
        <f t="shared" si="57"/>
        <v>1.4591588348455899E-3</v>
      </c>
      <c r="Q157">
        <f t="shared" si="58"/>
        <v>-1.561974075017588E-2</v>
      </c>
      <c r="S157" s="1">
        <f t="shared" si="74"/>
        <v>41699</v>
      </c>
      <c r="T157">
        <f t="shared" si="51"/>
        <v>0</v>
      </c>
      <c r="U157">
        <f t="shared" si="59"/>
        <v>-8.3603296746738061E-3</v>
      </c>
      <c r="V157">
        <f t="shared" si="60"/>
        <v>-2.0499621965208714E-12</v>
      </c>
      <c r="W157">
        <f t="shared" si="61"/>
        <v>2.4590439707701918E-4</v>
      </c>
      <c r="X157">
        <f t="shared" si="62"/>
        <v>-2.1735032568642168E-4</v>
      </c>
      <c r="Y157">
        <f t="shared" si="63"/>
        <v>1.7082304256785903E-4</v>
      </c>
      <c r="Z157">
        <f t="shared" si="64"/>
        <v>-8.3603296767237687E-3</v>
      </c>
      <c r="AA157">
        <f t="shared" si="65"/>
        <v>2.4590439502705699E-4</v>
      </c>
      <c r="AC157" s="1"/>
      <c r="AD157" s="1">
        <v>42402</v>
      </c>
      <c r="AE157">
        <f t="shared" si="66"/>
        <v>0</v>
      </c>
      <c r="AF157">
        <f t="shared" si="67"/>
        <v>1.1663812316217897E-4</v>
      </c>
      <c r="AG157">
        <f t="shared" si="68"/>
        <v>2.8849308350277173E-6</v>
      </c>
      <c r="AH157">
        <f t="shared" si="69"/>
        <v>2.4429831334636343E-6</v>
      </c>
      <c r="AI157">
        <f t="shared" si="70"/>
        <v>2.4283447202717715E-6</v>
      </c>
      <c r="AJ157">
        <f t="shared" si="70"/>
        <v>2.1291445053079397E-6</v>
      </c>
      <c r="AK157">
        <f t="shared" si="71"/>
        <v>1.5621054058597867E-4</v>
      </c>
      <c r="AL157">
        <f t="shared" si="72"/>
        <v>9.7426337130956668E-6</v>
      </c>
      <c r="AM157">
        <f t="shared" si="73"/>
        <v>2.4397630110270497E-4</v>
      </c>
    </row>
    <row r="158" spans="1:39" x14ac:dyDescent="0.25">
      <c r="A158" s="1">
        <v>42430</v>
      </c>
      <c r="B158">
        <f>[1]contrs_1m_adj!A157</f>
        <v>-9.9999999999999395E-5</v>
      </c>
      <c r="C158">
        <f>[1]contrs_1m_adj!B157</f>
        <v>-1.09060107155178E-4</v>
      </c>
      <c r="D158">
        <f>[1]contrs_1m_adj!C157</f>
        <v>-1.6985084103841398E-5</v>
      </c>
      <c r="E158">
        <f>[1]contrs_1m_adj!D157</f>
        <v>-1.8869656123255901E-5</v>
      </c>
      <c r="F158">
        <f>[1]contrs_1m_adj!E157</f>
        <v>-1.6701563414273899E-5</v>
      </c>
      <c r="G158">
        <f>[1]contrs_1m_adj!F157</f>
        <v>-1.9066369166617601E-5</v>
      </c>
      <c r="I158" s="1">
        <f t="shared" si="52"/>
        <v>42430</v>
      </c>
      <c r="J158" s="1">
        <v>42430</v>
      </c>
      <c r="K158">
        <f t="shared" si="53"/>
        <v>9.9999999999999395E-3</v>
      </c>
      <c r="L158">
        <f t="shared" si="54"/>
        <v>1.09060107155178E-2</v>
      </c>
      <c r="M158">
        <f t="shared" si="55"/>
        <v>1.6985084103841399E-3</v>
      </c>
      <c r="N158">
        <f t="shared" si="56"/>
        <v>1.88696561232559E-3</v>
      </c>
      <c r="O158">
        <f t="shared" si="57"/>
        <v>1.6701563414273899E-3</v>
      </c>
      <c r="P158">
        <f t="shared" si="57"/>
        <v>1.9066369166617601E-3</v>
      </c>
      <c r="Q158">
        <f t="shared" si="58"/>
        <v>-6.1616410796549803E-3</v>
      </c>
      <c r="S158" s="1">
        <f t="shared" si="74"/>
        <v>41730</v>
      </c>
      <c r="T158">
        <f t="shared" si="51"/>
        <v>0</v>
      </c>
      <c r="U158">
        <f t="shared" si="59"/>
        <v>-2.7247030852410765E-3</v>
      </c>
      <c r="V158">
        <f t="shared" si="60"/>
        <v>-7.5851217667954884E-13</v>
      </c>
      <c r="W158">
        <f t="shared" si="61"/>
        <v>-3.8754937922690687E-5</v>
      </c>
      <c r="X158">
        <f t="shared" si="62"/>
        <v>9.1111004203185599E-6</v>
      </c>
      <c r="Y158">
        <f t="shared" si="63"/>
        <v>-4.0967571546621055E-5</v>
      </c>
      <c r="Z158">
        <f t="shared" si="64"/>
        <v>-2.7247030859995887E-3</v>
      </c>
      <c r="AA158">
        <f t="shared" si="65"/>
        <v>-3.8754938681202864E-5</v>
      </c>
      <c r="AC158" s="1"/>
      <c r="AD158" s="1">
        <v>42430</v>
      </c>
      <c r="AE158">
        <f t="shared" si="66"/>
        <v>9.9999999999998785E-5</v>
      </c>
      <c r="AF158">
        <f t="shared" si="67"/>
        <v>1.1894106972698909E-4</v>
      </c>
      <c r="AG158">
        <f t="shared" si="68"/>
        <v>2.884930820145658E-6</v>
      </c>
      <c r="AH158">
        <f t="shared" si="69"/>
        <v>3.5606392220992888E-6</v>
      </c>
      <c r="AI158">
        <f t="shared" si="70"/>
        <v>2.7894222048101243E-6</v>
      </c>
      <c r="AJ158">
        <f t="shared" si="70"/>
        <v>3.6352643319774638E-6</v>
      </c>
      <c r="AK158">
        <f t="shared" si="71"/>
        <v>1.5887390239522779E-4</v>
      </c>
      <c r="AL158">
        <f t="shared" si="72"/>
        <v>1.2653116593871418E-5</v>
      </c>
      <c r="AM158">
        <f t="shared" si="73"/>
        <v>3.7965820794491795E-5</v>
      </c>
    </row>
    <row r="159" spans="1:39" x14ac:dyDescent="0.25">
      <c r="A159" s="1">
        <v>42465</v>
      </c>
      <c r="B159">
        <f>[1]contrs_1m_adj!A158</f>
        <v>-9.9999999999999395E-5</v>
      </c>
      <c r="C159">
        <f>[1]contrs_1m_adj!B158</f>
        <v>-1.18956332129219E-4</v>
      </c>
      <c r="D159">
        <f>[1]contrs_1m_adj!C158</f>
        <v>-1.6985084101410498E-5</v>
      </c>
      <c r="E159">
        <f>[1]contrs_1m_adj!D158</f>
        <v>-1.9415925479536E-5</v>
      </c>
      <c r="F159">
        <f>[1]contrs_1m_adj!E158</f>
        <v>-1.7954832344030001E-5</v>
      </c>
      <c r="G159">
        <f>[1]contrs_1m_adj!F158</f>
        <v>-2.04156589307157E-5</v>
      </c>
      <c r="I159" s="1">
        <f t="shared" si="52"/>
        <v>42461</v>
      </c>
      <c r="J159" s="1">
        <v>42465</v>
      </c>
      <c r="K159">
        <f t="shared" si="53"/>
        <v>9.9999999999999395E-3</v>
      </c>
      <c r="L159">
        <f t="shared" si="54"/>
        <v>1.18956332129219E-2</v>
      </c>
      <c r="M159">
        <f t="shared" si="55"/>
        <v>1.6985084101410499E-3</v>
      </c>
      <c r="N159">
        <f t="shared" si="56"/>
        <v>1.9415925479536E-3</v>
      </c>
      <c r="O159">
        <f t="shared" si="57"/>
        <v>1.7954832344030001E-3</v>
      </c>
      <c r="P159">
        <f t="shared" si="57"/>
        <v>2.0415658930715698E-3</v>
      </c>
      <c r="Q159">
        <f t="shared" si="58"/>
        <v>-7.3312174054196103E-3</v>
      </c>
      <c r="S159" s="1">
        <f t="shared" si="74"/>
        <v>41760</v>
      </c>
      <c r="T159">
        <f t="shared" si="51"/>
        <v>0</v>
      </c>
      <c r="U159">
        <f t="shared" si="59"/>
        <v>3.6324646030451535E-3</v>
      </c>
      <c r="V159">
        <f t="shared" si="60"/>
        <v>1.1552477724441346E-12</v>
      </c>
      <c r="W159">
        <f t="shared" si="61"/>
        <v>2.8410727230609046E-5</v>
      </c>
      <c r="X159">
        <f t="shared" si="62"/>
        <v>-2.4357831154674168E-4</v>
      </c>
      <c r="Y159">
        <f t="shared" si="63"/>
        <v>-1.0230211497726108E-4</v>
      </c>
      <c r="Z159">
        <f t="shared" si="64"/>
        <v>3.6324646042004013E-3</v>
      </c>
      <c r="AA159">
        <f t="shared" si="65"/>
        <v>2.8410728385856818E-5</v>
      </c>
      <c r="AC159" s="1"/>
      <c r="AD159" s="1">
        <v>42465</v>
      </c>
      <c r="AE159">
        <f t="shared" si="66"/>
        <v>9.9999999999998785E-5</v>
      </c>
      <c r="AF159">
        <f t="shared" si="67"/>
        <v>1.415060895363706E-4</v>
      </c>
      <c r="AG159">
        <f t="shared" si="68"/>
        <v>2.8849308193198767E-6</v>
      </c>
      <c r="AH159">
        <f t="shared" si="69"/>
        <v>3.7697816222689528E-6</v>
      </c>
      <c r="AI159">
        <f t="shared" si="70"/>
        <v>3.2237600450222585E-6</v>
      </c>
      <c r="AJ159">
        <f t="shared" si="70"/>
        <v>4.1679912957531165E-6</v>
      </c>
      <c r="AK159">
        <f t="shared" si="71"/>
        <v>1.8480068646789256E-4</v>
      </c>
      <c r="AL159">
        <f t="shared" si="72"/>
        <v>1.3965735403076193E-5</v>
      </c>
      <c r="AM159">
        <f t="shared" si="73"/>
        <v>5.3746748645527444E-5</v>
      </c>
    </row>
    <row r="160" spans="1:39" x14ac:dyDescent="0.25">
      <c r="A160" s="1">
        <v>42493</v>
      </c>
      <c r="B160">
        <f>[1]contrs_1m_adj!A159</f>
        <v>1.6999999999999999E-3</v>
      </c>
      <c r="C160">
        <f>[1]contrs_1m_adj!B159</f>
        <v>1.19792043207919E-3</v>
      </c>
      <c r="D160">
        <f>[1]contrs_1m_adj!C159</f>
        <v>-1.6985084221963301E-5</v>
      </c>
      <c r="E160">
        <f>[1]contrs_1m_adj!D159</f>
        <v>-1.04232533683082E-5</v>
      </c>
      <c r="F160">
        <f>[1]contrs_1m_adj!E159</f>
        <v>-1.4570348340270301E-5</v>
      </c>
      <c r="G160">
        <f>[1]contrs_1m_adj!F159</f>
        <v>-7.8379694067983204E-6</v>
      </c>
      <c r="I160" s="1">
        <f t="shared" si="52"/>
        <v>42491</v>
      </c>
      <c r="J160" s="1">
        <v>42493</v>
      </c>
      <c r="K160">
        <f t="shared" si="53"/>
        <v>-0.16999999999999998</v>
      </c>
      <c r="L160">
        <f t="shared" si="54"/>
        <v>-0.119792043207919</v>
      </c>
      <c r="M160">
        <f t="shared" si="55"/>
        <v>1.69850842219633E-3</v>
      </c>
      <c r="N160">
        <f t="shared" si="56"/>
        <v>1.0423253368308199E-3</v>
      </c>
      <c r="O160">
        <f t="shared" si="57"/>
        <v>1.45703483402703E-3</v>
      </c>
      <c r="P160">
        <f t="shared" si="57"/>
        <v>7.83796940679832E-4</v>
      </c>
      <c r="Q160">
        <f t="shared" si="58"/>
        <v>-5.4405825385135158E-2</v>
      </c>
      <c r="S160" s="1">
        <f t="shared" si="74"/>
        <v>41791</v>
      </c>
      <c r="T160">
        <f t="shared" si="51"/>
        <v>0</v>
      </c>
      <c r="U160">
        <f t="shared" si="59"/>
        <v>6.251801606988662E-3</v>
      </c>
      <c r="V160">
        <f t="shared" si="60"/>
        <v>-8.8240222420599146E-13</v>
      </c>
      <c r="W160">
        <f t="shared" si="61"/>
        <v>1.2081132414799335E-5</v>
      </c>
      <c r="X160">
        <f t="shared" si="62"/>
        <v>2.0845699555838842E-7</v>
      </c>
      <c r="Y160">
        <f t="shared" si="63"/>
        <v>1.4473908279418997E-5</v>
      </c>
      <c r="Z160">
        <f t="shared" si="64"/>
        <v>6.2518016061062602E-3</v>
      </c>
      <c r="AA160">
        <f t="shared" si="65"/>
        <v>1.2081131532397111E-5</v>
      </c>
      <c r="AC160" s="1"/>
      <c r="AD160" s="1">
        <v>42493</v>
      </c>
      <c r="AE160">
        <f t="shared" si="66"/>
        <v>2.8899999999999995E-2</v>
      </c>
      <c r="AF160">
        <f t="shared" si="67"/>
        <v>1.4350133615927933E-2</v>
      </c>
      <c r="AG160">
        <f t="shared" si="68"/>
        <v>2.8849308602718665E-6</v>
      </c>
      <c r="AH160">
        <f t="shared" si="69"/>
        <v>1.0864421077994823E-6</v>
      </c>
      <c r="AI160">
        <f t="shared" si="70"/>
        <v>2.1229505075681749E-6</v>
      </c>
      <c r="AJ160">
        <f t="shared" si="70"/>
        <v>6.1433764421906407E-7</v>
      </c>
      <c r="AK160">
        <f t="shared" si="71"/>
        <v>1.394608295818669E-2</v>
      </c>
      <c r="AL160">
        <f t="shared" si="72"/>
        <v>6.2468012636705808E-6</v>
      </c>
      <c r="AM160">
        <f t="shared" si="73"/>
        <v>2.9599938358378171E-3</v>
      </c>
    </row>
    <row r="161" spans="1:39" x14ac:dyDescent="0.25">
      <c r="A161" s="1">
        <v>42528</v>
      </c>
      <c r="B161">
        <f>[1]contrs_1m_adj!A160</f>
        <v>-2.9999999999999997E-4</v>
      </c>
      <c r="C161">
        <f>[1]contrs_1m_adj!B160</f>
        <v>-2.54297552821702E-4</v>
      </c>
      <c r="D161">
        <f>[1]contrs_1m_adj!C160</f>
        <v>-1.6985084075923399E-5</v>
      </c>
      <c r="E161">
        <f>[1]contrs_1m_adj!D160</f>
        <v>-1.9075296196181602E-5</v>
      </c>
      <c r="F161">
        <f>[1]contrs_1m_adj!E160</f>
        <v>-1.63687179141323E-5</v>
      </c>
      <c r="G161">
        <f>[1]contrs_1m_adj!F160</f>
        <v>-1.91248241752025E-5</v>
      </c>
      <c r="I161" s="1">
        <f t="shared" si="52"/>
        <v>42522</v>
      </c>
      <c r="J161" s="1">
        <v>42528</v>
      </c>
      <c r="K161">
        <f t="shared" si="53"/>
        <v>0.03</v>
      </c>
      <c r="L161">
        <f t="shared" si="54"/>
        <v>2.5429755282170199E-2</v>
      </c>
      <c r="M161">
        <f t="shared" si="55"/>
        <v>1.6985084075923399E-3</v>
      </c>
      <c r="N161">
        <f t="shared" si="56"/>
        <v>1.9075296196181602E-3</v>
      </c>
      <c r="O161">
        <f t="shared" si="57"/>
        <v>1.6368717914132299E-3</v>
      </c>
      <c r="P161">
        <f t="shared" si="57"/>
        <v>1.91248241752025E-3</v>
      </c>
      <c r="Q161">
        <f t="shared" si="58"/>
        <v>-6.7266510079392965E-4</v>
      </c>
      <c r="S161" s="1">
        <f t="shared" si="74"/>
        <v>41821</v>
      </c>
      <c r="T161">
        <f t="shared" si="51"/>
        <v>1.00000000000003E-2</v>
      </c>
      <c r="U161">
        <f t="shared" si="59"/>
        <v>1.3513776263962838E-3</v>
      </c>
      <c r="V161">
        <f t="shared" si="60"/>
        <v>-3.1901820594926189E-12</v>
      </c>
      <c r="W161">
        <f t="shared" si="61"/>
        <v>4.0867539133448917E-4</v>
      </c>
      <c r="X161">
        <f t="shared" si="62"/>
        <v>-1.1131462994515718E-6</v>
      </c>
      <c r="Y161">
        <f t="shared" si="63"/>
        <v>4.8505626236351913E-4</v>
      </c>
      <c r="Z161">
        <f t="shared" si="64"/>
        <v>1.3513776232061017E-3</v>
      </c>
      <c r="AA161">
        <f t="shared" si="65"/>
        <v>4.0867538814430711E-4</v>
      </c>
      <c r="AC161" s="1"/>
      <c r="AD161" s="1">
        <v>42528</v>
      </c>
      <c r="AE161">
        <f t="shared" si="66"/>
        <v>8.9999999999999998E-4</v>
      </c>
      <c r="AF161">
        <f t="shared" si="67"/>
        <v>6.4667245371106312E-4</v>
      </c>
      <c r="AG161">
        <f t="shared" si="68"/>
        <v>2.8849308106618663E-6</v>
      </c>
      <c r="AH161">
        <f t="shared" si="69"/>
        <v>3.6386692497206028E-6</v>
      </c>
      <c r="AI161">
        <f t="shared" si="70"/>
        <v>2.6793492615243564E-6</v>
      </c>
      <c r="AJ161">
        <f t="shared" si="70"/>
        <v>3.6575889973240999E-6</v>
      </c>
      <c r="AK161">
        <f t="shared" si="71"/>
        <v>7.3594269082128858E-4</v>
      </c>
      <c r="AL161">
        <f t="shared" si="72"/>
        <v>1.256278136252131E-5</v>
      </c>
      <c r="AM161">
        <f t="shared" si="73"/>
        <v>4.5247833782610752E-7</v>
      </c>
    </row>
    <row r="162" spans="1:39" x14ac:dyDescent="0.25">
      <c r="A162" s="1">
        <v>42556</v>
      </c>
      <c r="B162">
        <f>[1]contrs_1m_adj!A161</f>
        <v>0</v>
      </c>
      <c r="C162">
        <f>[1]contrs_1m_adj!B161</f>
        <v>-4.4222524248203901E-5</v>
      </c>
      <c r="D162">
        <f>[1]contrs_1m_adj!C161</f>
        <v>-1.6985084120683402E-5</v>
      </c>
      <c r="E162">
        <f>[1]contrs_1m_adj!D161</f>
        <v>-1.5936872876039601E-5</v>
      </c>
      <c r="F162">
        <f>[1]contrs_1m_adj!E161</f>
        <v>-1.64884974320409E-5</v>
      </c>
      <c r="G162">
        <f>[1]contrs_1m_adj!F161</f>
        <v>-1.5461968970806498E-5</v>
      </c>
      <c r="I162" s="1">
        <f t="shared" si="52"/>
        <v>42552</v>
      </c>
      <c r="J162" s="1">
        <v>42556</v>
      </c>
      <c r="K162">
        <f t="shared" si="53"/>
        <v>0</v>
      </c>
      <c r="L162">
        <f t="shared" si="54"/>
        <v>4.4222524248203905E-3</v>
      </c>
      <c r="M162">
        <f t="shared" si="55"/>
        <v>1.6985084120683402E-3</v>
      </c>
      <c r="N162">
        <f t="shared" si="56"/>
        <v>1.5936872876039601E-3</v>
      </c>
      <c r="O162">
        <f t="shared" si="57"/>
        <v>1.64884974320409E-3</v>
      </c>
      <c r="P162">
        <f t="shared" si="57"/>
        <v>1.5461968970806499E-3</v>
      </c>
      <c r="Q162">
        <f t="shared" si="58"/>
        <v>-9.3632978676967803E-3</v>
      </c>
      <c r="S162" s="1">
        <f t="shared" si="74"/>
        <v>41852</v>
      </c>
      <c r="T162">
        <f t="shared" si="51"/>
        <v>1.00000000000003E-2</v>
      </c>
      <c r="U162">
        <f t="shared" si="59"/>
        <v>-1.3375056117687582E-3</v>
      </c>
      <c r="V162">
        <f t="shared" si="60"/>
        <v>-1.6189723173187787E-12</v>
      </c>
      <c r="W162">
        <f t="shared" si="61"/>
        <v>4.969793421094929E-5</v>
      </c>
      <c r="X162">
        <f t="shared" si="62"/>
        <v>-4.6148133341301521E-5</v>
      </c>
      <c r="Y162">
        <f t="shared" si="63"/>
        <v>3.3283083314919037E-5</v>
      </c>
      <c r="Z162">
        <f t="shared" si="64"/>
        <v>-1.3375056133877305E-3</v>
      </c>
      <c r="AA162">
        <f t="shared" si="65"/>
        <v>4.9697932591976973E-5</v>
      </c>
      <c r="AC162" s="1"/>
      <c r="AD162" s="1">
        <v>42556</v>
      </c>
      <c r="AE162">
        <f t="shared" si="66"/>
        <v>0</v>
      </c>
      <c r="AF162">
        <f t="shared" si="67"/>
        <v>1.9556316508829823E-5</v>
      </c>
      <c r="AG162">
        <f t="shared" si="68"/>
        <v>2.8849308258669145E-6</v>
      </c>
      <c r="AH162">
        <f t="shared" si="69"/>
        <v>2.5398391706704675E-6</v>
      </c>
      <c r="AI162">
        <f t="shared" si="70"/>
        <v>2.7187054756641937E-6</v>
      </c>
      <c r="AJ162">
        <f t="shared" si="70"/>
        <v>2.3907248445418298E-6</v>
      </c>
      <c r="AK162">
        <f t="shared" si="71"/>
        <v>3.7463713222390832E-5</v>
      </c>
      <c r="AL162">
        <f t="shared" si="72"/>
        <v>1.0514046396161484E-5</v>
      </c>
      <c r="AM162">
        <f t="shared" si="73"/>
        <v>8.7671346959215069E-5</v>
      </c>
    </row>
    <row r="163" spans="1:39" x14ac:dyDescent="0.25">
      <c r="A163" s="1">
        <v>42584</v>
      </c>
      <c r="B163">
        <f>[1]contrs_1m_adj!A162</f>
        <v>1.1999999999999999E-3</v>
      </c>
      <c r="C163">
        <f>[1]contrs_1m_adj!B162</f>
        <v>7.6098742672697903E-4</v>
      </c>
      <c r="D163">
        <f>[1]contrs_1m_adj!C162</f>
        <v>-1.6985084111903001E-5</v>
      </c>
      <c r="E163">
        <f>[1]contrs_1m_adj!D162</f>
        <v>-1.5623055047835399E-5</v>
      </c>
      <c r="F163">
        <f>[1]contrs_1m_adj!E162</f>
        <v>-1.64892287243718E-5</v>
      </c>
      <c r="G163">
        <f>[1]contrs_1m_adj!F162</f>
        <v>-1.5089430041697399E-5</v>
      </c>
      <c r="I163" s="1">
        <f t="shared" si="52"/>
        <v>42583</v>
      </c>
      <c r="J163" s="1">
        <v>42584</v>
      </c>
      <c r="K163">
        <f t="shared" si="53"/>
        <v>-0.12</v>
      </c>
      <c r="L163">
        <f t="shared" si="54"/>
        <v>-7.6098742672697908E-2</v>
      </c>
      <c r="M163">
        <f t="shared" si="55"/>
        <v>1.6985084111903E-3</v>
      </c>
      <c r="N163">
        <f t="shared" si="56"/>
        <v>1.56230550478354E-3</v>
      </c>
      <c r="O163">
        <f t="shared" si="57"/>
        <v>1.6489228724371799E-3</v>
      </c>
      <c r="P163">
        <f t="shared" si="57"/>
        <v>1.5089430041697399E-3</v>
      </c>
      <c r="Q163">
        <f t="shared" si="58"/>
        <v>-4.8810994115713109E-2</v>
      </c>
      <c r="S163" s="1">
        <f t="shared" si="74"/>
        <v>41883</v>
      </c>
      <c r="T163">
        <f t="shared" si="51"/>
        <v>0</v>
      </c>
      <c r="U163">
        <f t="shared" si="59"/>
        <v>9.9570086188290356E-4</v>
      </c>
      <c r="V163">
        <f t="shared" si="60"/>
        <v>6.7822787316873523E-13</v>
      </c>
      <c r="W163">
        <f t="shared" si="61"/>
        <v>1.8670254465836937E-4</v>
      </c>
      <c r="X163">
        <f t="shared" si="62"/>
        <v>-2.7860560122672175E-4</v>
      </c>
      <c r="Y163">
        <f t="shared" si="63"/>
        <v>6.624837724611898E-5</v>
      </c>
      <c r="Z163">
        <f t="shared" si="64"/>
        <v>9.9570086256113143E-4</v>
      </c>
      <c r="AA163">
        <f t="shared" si="65"/>
        <v>1.8670254533659724E-4</v>
      </c>
      <c r="AC163" s="1"/>
      <c r="AD163" s="1">
        <v>42584</v>
      </c>
      <c r="AE163">
        <f t="shared" si="66"/>
        <v>1.44E-2</v>
      </c>
      <c r="AF163">
        <f t="shared" si="67"/>
        <v>5.7910186363654935E-3</v>
      </c>
      <c r="AG163">
        <f t="shared" si="68"/>
        <v>2.8849308228841973E-6</v>
      </c>
      <c r="AH163">
        <f t="shared" si="69"/>
        <v>2.4407984902769516E-6</v>
      </c>
      <c r="AI163">
        <f t="shared" si="70"/>
        <v>2.7189466392464805E-6</v>
      </c>
      <c r="AJ163">
        <f t="shared" si="70"/>
        <v>2.2769089898327995E-6</v>
      </c>
      <c r="AK163">
        <f t="shared" si="71"/>
        <v>5.5353948581672099E-3</v>
      </c>
      <c r="AL163">
        <f t="shared" si="72"/>
        <v>1.0311987690667618E-5</v>
      </c>
      <c r="AM163">
        <f t="shared" si="73"/>
        <v>2.3825131465641798E-3</v>
      </c>
    </row>
    <row r="164" spans="1:39" x14ac:dyDescent="0.25">
      <c r="A164" s="1">
        <v>42619</v>
      </c>
      <c r="B164">
        <f>[1]contrs_1m_adj!A163</f>
        <v>0</v>
      </c>
      <c r="C164">
        <f>[1]contrs_1m_adj!B163</f>
        <v>-4.8868469574677103E-5</v>
      </c>
      <c r="D164">
        <f>[1]contrs_1m_adj!C163</f>
        <v>-1.6985084128524501E-5</v>
      </c>
      <c r="E164">
        <f>[1]contrs_1m_adj!D163</f>
        <v>-1.54829919582715E-5</v>
      </c>
      <c r="F164">
        <f>[1]contrs_1m_adj!E163</f>
        <v>-1.81122197380556E-5</v>
      </c>
      <c r="G164">
        <f>[1]contrs_1m_adj!F163</f>
        <v>-1.5829600019867702E-5</v>
      </c>
      <c r="I164" s="1">
        <f t="shared" si="52"/>
        <v>42614</v>
      </c>
      <c r="J164" s="1">
        <v>42619</v>
      </c>
      <c r="K164">
        <f t="shared" si="53"/>
        <v>0</v>
      </c>
      <c r="L164">
        <f t="shared" si="54"/>
        <v>4.8868469574677104E-3</v>
      </c>
      <c r="M164">
        <f t="shared" si="55"/>
        <v>1.6985084128524502E-3</v>
      </c>
      <c r="N164">
        <f t="shared" si="56"/>
        <v>1.54829919582715E-3</v>
      </c>
      <c r="O164">
        <f t="shared" si="57"/>
        <v>1.8112219738055601E-3</v>
      </c>
      <c r="P164">
        <f t="shared" si="57"/>
        <v>1.5829600019867701E-3</v>
      </c>
      <c r="Q164">
        <f t="shared" si="58"/>
        <v>-9.9448765399528707E-3</v>
      </c>
      <c r="S164" s="1">
        <f t="shared" si="74"/>
        <v>41913</v>
      </c>
      <c r="T164">
        <f t="shared" si="51"/>
        <v>0</v>
      </c>
      <c r="U164">
        <f t="shared" si="59"/>
        <v>-6.2191730559495763E-3</v>
      </c>
      <c r="V164">
        <f t="shared" si="60"/>
        <v>-3.5287202847233967E-13</v>
      </c>
      <c r="W164">
        <f t="shared" si="61"/>
        <v>-4.8817569597080701E-5</v>
      </c>
      <c r="X164">
        <f t="shared" si="62"/>
        <v>-1.0189599351742161E-4</v>
      </c>
      <c r="Y164">
        <f t="shared" si="63"/>
        <v>-1.1493620500894097E-4</v>
      </c>
      <c r="Z164">
        <f t="shared" si="64"/>
        <v>-6.2191730563024485E-3</v>
      </c>
      <c r="AA164">
        <f t="shared" si="65"/>
        <v>-4.8817569949952729E-5</v>
      </c>
      <c r="AC164" s="1"/>
      <c r="AD164" s="1">
        <v>42619</v>
      </c>
      <c r="AE164">
        <f t="shared" si="66"/>
        <v>0</v>
      </c>
      <c r="AF164">
        <f t="shared" si="67"/>
        <v>2.3881273185711419E-5</v>
      </c>
      <c r="AG164">
        <f t="shared" si="68"/>
        <v>2.8849308285305494E-6</v>
      </c>
      <c r="AH164">
        <f t="shared" si="69"/>
        <v>2.3972303997989993E-6</v>
      </c>
      <c r="AI164">
        <f t="shared" si="70"/>
        <v>3.2805250383961088E-6</v>
      </c>
      <c r="AJ164">
        <f t="shared" si="70"/>
        <v>2.5057623678899553E-6</v>
      </c>
      <c r="AK164">
        <f t="shared" si="71"/>
        <v>4.3366905353404582E-5</v>
      </c>
      <c r="AL164">
        <f t="shared" si="72"/>
        <v>1.1286382489210333E-5</v>
      </c>
      <c r="AM164">
        <f t="shared" si="73"/>
        <v>9.8900569394904983E-5</v>
      </c>
    </row>
    <row r="165" spans="1:39" x14ac:dyDescent="0.25">
      <c r="A165" s="1">
        <v>42647</v>
      </c>
      <c r="B165">
        <f>[1]contrs_1m_adj!A164</f>
        <v>-9.9999999999999395E-5</v>
      </c>
      <c r="C165">
        <f>[1]contrs_1m_adj!B164</f>
        <v>-7.7825138824082798E-5</v>
      </c>
      <c r="D165">
        <f>[1]contrs_1m_adj!C164</f>
        <v>-1.69850841369072E-5</v>
      </c>
      <c r="E165">
        <f>[1]contrs_1m_adj!D164</f>
        <v>-1.47888616973699E-5</v>
      </c>
      <c r="F165">
        <f>[1]contrs_1m_adj!E164</f>
        <v>-1.7033967905997001E-5</v>
      </c>
      <c r="G165">
        <f>[1]contrs_1m_adj!F164</f>
        <v>-1.4402356188819699E-5</v>
      </c>
      <c r="I165" s="1">
        <f t="shared" si="52"/>
        <v>42644</v>
      </c>
      <c r="J165" s="1">
        <v>42647</v>
      </c>
      <c r="K165">
        <f t="shared" si="53"/>
        <v>9.9999999999999395E-3</v>
      </c>
      <c r="L165">
        <f t="shared" si="54"/>
        <v>7.7825138824082797E-3</v>
      </c>
      <c r="M165">
        <f t="shared" si="55"/>
        <v>1.69850841369072E-3</v>
      </c>
      <c r="N165">
        <f t="shared" si="56"/>
        <v>1.4788861697369899E-3</v>
      </c>
      <c r="O165">
        <f t="shared" si="57"/>
        <v>1.7033967905997001E-3</v>
      </c>
      <c r="P165">
        <f t="shared" si="57"/>
        <v>1.44023561888197E-3</v>
      </c>
      <c r="Q165">
        <f t="shared" si="58"/>
        <v>-2.6633052564357502E-3</v>
      </c>
      <c r="S165" s="1">
        <f t="shared" si="74"/>
        <v>41944</v>
      </c>
      <c r="T165">
        <f t="shared" si="51"/>
        <v>9.9999999999999395E-3</v>
      </c>
      <c r="U165">
        <f t="shared" si="59"/>
        <v>2.5032238465178733E-3</v>
      </c>
      <c r="V165">
        <f t="shared" si="60"/>
        <v>-6.8981235654130835E-13</v>
      </c>
      <c r="W165">
        <f t="shared" si="61"/>
        <v>4.334784248990922E-5</v>
      </c>
      <c r="X165">
        <f t="shared" si="62"/>
        <v>1.0643842336996836E-4</v>
      </c>
      <c r="Y165">
        <f t="shared" si="63"/>
        <v>1.1097333104914914E-4</v>
      </c>
      <c r="Z165">
        <f t="shared" si="64"/>
        <v>2.503223845828061E-3</v>
      </c>
      <c r="AA165">
        <f t="shared" si="65"/>
        <v>4.3347841800096864E-5</v>
      </c>
      <c r="AC165" s="1"/>
      <c r="AD165" s="1">
        <v>42647</v>
      </c>
      <c r="AE165">
        <f t="shared" si="66"/>
        <v>9.9999999999998785E-5</v>
      </c>
      <c r="AF165">
        <f t="shared" si="67"/>
        <v>6.0567522329877597E-5</v>
      </c>
      <c r="AG165">
        <f t="shared" si="68"/>
        <v>2.8849308313781657E-6</v>
      </c>
      <c r="AH165">
        <f t="shared" si="69"/>
        <v>2.1871043030393449E-6</v>
      </c>
      <c r="AI165">
        <f t="shared" si="70"/>
        <v>2.9015606262253586E-6</v>
      </c>
      <c r="AJ165">
        <f t="shared" si="70"/>
        <v>2.0742786378963312E-6</v>
      </c>
      <c r="AK165">
        <f t="shared" si="71"/>
        <v>8.9889783779126351E-5</v>
      </c>
      <c r="AL165">
        <f t="shared" si="72"/>
        <v>1.0126924839649248E-5</v>
      </c>
      <c r="AM165">
        <f t="shared" si="73"/>
        <v>7.0931948889582969E-6</v>
      </c>
    </row>
    <row r="166" spans="1:39" x14ac:dyDescent="0.25">
      <c r="A166" s="1">
        <v>42675</v>
      </c>
      <c r="B166">
        <f>[1]contrs_1m_adj!A165</f>
        <v>0</v>
      </c>
      <c r="C166">
        <f>[1]contrs_1m_adj!B165</f>
        <v>2.7933541989345401E-5</v>
      </c>
      <c r="D166">
        <f>[1]contrs_1m_adj!C165</f>
        <v>-1.6985084085177E-5</v>
      </c>
      <c r="E166">
        <f>[1]contrs_1m_adj!D165</f>
        <v>-2.0566663482007198E-5</v>
      </c>
      <c r="F166">
        <f>[1]contrs_1m_adj!E165</f>
        <v>-1.51627382378245E-5</v>
      </c>
      <c r="G166">
        <f>[1]contrs_1m_adj!F165</f>
        <v>-2.0223519295742901E-5</v>
      </c>
      <c r="I166" s="1">
        <f t="shared" si="52"/>
        <v>42675</v>
      </c>
      <c r="J166" s="1">
        <v>42675</v>
      </c>
      <c r="K166">
        <f t="shared" si="53"/>
        <v>0</v>
      </c>
      <c r="L166">
        <f t="shared" si="54"/>
        <v>-2.7933541989345399E-3</v>
      </c>
      <c r="M166">
        <f t="shared" si="55"/>
        <v>1.6985084085177E-3</v>
      </c>
      <c r="N166">
        <f t="shared" si="56"/>
        <v>2.05666634820072E-3</v>
      </c>
      <c r="O166">
        <f t="shared" si="57"/>
        <v>1.5162738237824501E-3</v>
      </c>
      <c r="P166">
        <f t="shared" si="57"/>
        <v>2.0223519295742903E-3</v>
      </c>
      <c r="Q166">
        <f t="shared" si="58"/>
        <v>-2.4780943815663299E-3</v>
      </c>
      <c r="S166" s="1">
        <f t="shared" si="74"/>
        <v>41974</v>
      </c>
      <c r="T166">
        <f t="shared" si="51"/>
        <v>2.0000000000000198E-2</v>
      </c>
      <c r="U166">
        <f t="shared" si="59"/>
        <v>2.1731653258232474E-2</v>
      </c>
      <c r="V166">
        <f t="shared" si="60"/>
        <v>-1.7909022789058815E-12</v>
      </c>
      <c r="W166">
        <f t="shared" si="61"/>
        <v>1.3744309886994923E-4</v>
      </c>
      <c r="X166">
        <f t="shared" si="62"/>
        <v>5.5444918340422848E-4</v>
      </c>
      <c r="Y166">
        <f t="shared" si="63"/>
        <v>4.7306263938457892E-4</v>
      </c>
      <c r="Z166">
        <f t="shared" si="64"/>
        <v>2.1731653256441573E-2</v>
      </c>
      <c r="AA166">
        <f t="shared" si="65"/>
        <v>1.3744309707904695E-4</v>
      </c>
      <c r="AC166" s="1"/>
      <c r="AD166" s="1">
        <v>42675</v>
      </c>
      <c r="AE166">
        <f t="shared" si="66"/>
        <v>0</v>
      </c>
      <c r="AF166">
        <f t="shared" si="67"/>
        <v>7.8028276807052258E-6</v>
      </c>
      <c r="AG166">
        <f t="shared" si="68"/>
        <v>2.8849308138053301E-6</v>
      </c>
      <c r="AH166">
        <f t="shared" si="69"/>
        <v>4.2298764678212851E-6</v>
      </c>
      <c r="AI166">
        <f t="shared" si="70"/>
        <v>2.2990863086878526E-6</v>
      </c>
      <c r="AJ166">
        <f t="shared" si="70"/>
        <v>4.0899073270528553E-6</v>
      </c>
      <c r="AK166">
        <f t="shared" si="71"/>
        <v>1.198687304793475E-6</v>
      </c>
      <c r="AL166">
        <f t="shared" si="72"/>
        <v>1.2765901472571125E-5</v>
      </c>
      <c r="AM166">
        <f t="shared" si="73"/>
        <v>6.1409517639506113E-6</v>
      </c>
    </row>
    <row r="167" spans="1:39" x14ac:dyDescent="0.25">
      <c r="A167" s="1">
        <v>42710</v>
      </c>
      <c r="B167">
        <f>[1]contrs_1m_adj!A166</f>
        <v>0</v>
      </c>
      <c r="C167">
        <f>[1]contrs_1m_adj!B166</f>
        <v>9.9021973595295393E-5</v>
      </c>
      <c r="D167">
        <f>[1]contrs_1m_adj!C166</f>
        <v>-1.6985084087148402E-5</v>
      </c>
      <c r="E167">
        <f>[1]contrs_1m_adj!D166</f>
        <v>-1.7264735080135802E-5</v>
      </c>
      <c r="F167">
        <f>[1]contrs_1m_adj!E166</f>
        <v>-1.7619130006176799E-5</v>
      </c>
      <c r="G167">
        <f>[1]contrs_1m_adj!F166</f>
        <v>-1.76716131892644E-5</v>
      </c>
      <c r="I167" s="1">
        <f t="shared" si="52"/>
        <v>42705</v>
      </c>
      <c r="J167" s="1">
        <v>42710</v>
      </c>
      <c r="K167">
        <f t="shared" si="53"/>
        <v>0</v>
      </c>
      <c r="L167">
        <f t="shared" si="54"/>
        <v>-9.9021973595295396E-3</v>
      </c>
      <c r="M167">
        <f t="shared" si="55"/>
        <v>1.6985084087148402E-3</v>
      </c>
      <c r="N167">
        <f t="shared" si="56"/>
        <v>1.7264735080135801E-3</v>
      </c>
      <c r="O167">
        <f t="shared" si="57"/>
        <v>1.7619130006176799E-3</v>
      </c>
      <c r="P167">
        <f t="shared" si="57"/>
        <v>1.7671613189264401E-3</v>
      </c>
      <c r="Q167">
        <f t="shared" si="58"/>
        <v>4.7153024421834385E-3</v>
      </c>
      <c r="S167" s="1">
        <f t="shared" si="74"/>
        <v>42005</v>
      </c>
      <c r="T167" t="e">
        <f t="shared" si="51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0</v>
      </c>
      <c r="AF167">
        <f t="shared" si="67"/>
        <v>9.8053512547073785E-5</v>
      </c>
      <c r="AG167">
        <f t="shared" si="68"/>
        <v>2.8849308144750189E-6</v>
      </c>
      <c r="AH167">
        <f t="shared" si="69"/>
        <v>2.9807107738727172E-6</v>
      </c>
      <c r="AI167">
        <f t="shared" si="70"/>
        <v>3.1043374217455963E-6</v>
      </c>
      <c r="AJ167">
        <f t="shared" si="70"/>
        <v>3.1228591271098355E-6</v>
      </c>
      <c r="AK167">
        <f t="shared" si="71"/>
        <v>6.7300512401719168E-5</v>
      </c>
      <c r="AL167">
        <f t="shared" si="72"/>
        <v>1.2168840433600591E-5</v>
      </c>
      <c r="AM167">
        <f t="shared" si="73"/>
        <v>2.2234077121261099E-5</v>
      </c>
    </row>
    <row r="168" spans="1:39" x14ac:dyDescent="0.25">
      <c r="A168" s="1">
        <v>42773</v>
      </c>
      <c r="B168">
        <f>[1]contrs_1m_adj!A167</f>
        <v>0</v>
      </c>
      <c r="C168">
        <f>[1]contrs_1m_adj!B167</f>
        <v>9.9420822800097207E-6</v>
      </c>
      <c r="D168">
        <f>[1]contrs_1m_adj!C167</f>
        <v>-1.6985084110059501E-5</v>
      </c>
      <c r="E168">
        <f>[1]contrs_1m_adj!D167</f>
        <v>-1.74636295203889E-5</v>
      </c>
      <c r="F168">
        <f>[1]contrs_1m_adj!E167</f>
        <v>-1.5927937854480002E-5</v>
      </c>
      <c r="G168">
        <f>[1]contrs_1m_adj!F167</f>
        <v>-1.6963261537076E-5</v>
      </c>
      <c r="I168" s="1">
        <f t="shared" si="52"/>
        <v>42767</v>
      </c>
      <c r="J168" s="1">
        <v>42773</v>
      </c>
      <c r="K168">
        <f t="shared" si="53"/>
        <v>0</v>
      </c>
      <c r="L168">
        <f t="shared" si="54"/>
        <v>-9.9420822800097217E-4</v>
      </c>
      <c r="M168">
        <f t="shared" si="55"/>
        <v>1.69850841100595E-3</v>
      </c>
      <c r="N168">
        <f t="shared" si="56"/>
        <v>1.74636295203889E-3</v>
      </c>
      <c r="O168">
        <f t="shared" si="57"/>
        <v>1.5927937854480002E-3</v>
      </c>
      <c r="P168">
        <f t="shared" si="57"/>
        <v>1.6963261537076E-3</v>
      </c>
      <c r="Q168">
        <f t="shared" si="58"/>
        <v>-4.0434569204918685E-3</v>
      </c>
      <c r="S168" s="1">
        <f t="shared" si="74"/>
        <v>42036</v>
      </c>
      <c r="T168">
        <f t="shared" si="51"/>
        <v>-0.13999999999999999</v>
      </c>
      <c r="U168">
        <f t="shared" si="59"/>
        <v>-9.3853878496156826E-2</v>
      </c>
      <c r="V168">
        <f t="shared" si="60"/>
        <v>7.912497696979659E-12</v>
      </c>
      <c r="W168">
        <f t="shared" si="61"/>
        <v>-1.6460619414744291E-3</v>
      </c>
      <c r="X168">
        <f t="shared" si="62"/>
        <v>1.2187674680206825E-4</v>
      </c>
      <c r="Y168">
        <f t="shared" si="63"/>
        <v>-1.888131293666826E-3</v>
      </c>
      <c r="Z168">
        <f t="shared" si="64"/>
        <v>-9.3853878488244322E-2</v>
      </c>
      <c r="AA168">
        <f t="shared" si="65"/>
        <v>-1.6460619335619314E-3</v>
      </c>
      <c r="AC168" s="1"/>
      <c r="AD168" s="1">
        <v>42773</v>
      </c>
      <c r="AE168">
        <f t="shared" si="66"/>
        <v>0</v>
      </c>
      <c r="AF168">
        <f t="shared" si="67"/>
        <v>9.8845000062483295E-7</v>
      </c>
      <c r="AG168">
        <f t="shared" si="68"/>
        <v>2.8849308222579574E-6</v>
      </c>
      <c r="AH168">
        <f t="shared" si="69"/>
        <v>3.0497835602539863E-6</v>
      </c>
      <c r="AI168">
        <f t="shared" si="70"/>
        <v>2.5369920429617701E-6</v>
      </c>
      <c r="AJ168">
        <f t="shared" si="70"/>
        <v>2.8775224197524203E-6</v>
      </c>
      <c r="AK168">
        <f t="shared" si="71"/>
        <v>4.9603874778084531E-7</v>
      </c>
      <c r="AL168">
        <f t="shared" si="72"/>
        <v>1.1149967717504094E-5</v>
      </c>
      <c r="AM168">
        <f t="shared" si="73"/>
        <v>1.6349543867873584E-5</v>
      </c>
    </row>
    <row r="169" spans="1:39" x14ac:dyDescent="0.25">
      <c r="A169" s="1">
        <v>42801</v>
      </c>
      <c r="B169">
        <f>[1]contrs_1m_adj!A168</f>
        <v>1.0000000000000099E-4</v>
      </c>
      <c r="C169">
        <f>[1]contrs_1m_adj!B168</f>
        <v>3.73240758206458E-5</v>
      </c>
      <c r="D169">
        <f>[1]contrs_1m_adj!C168</f>
        <v>-1.6985084115694201E-5</v>
      </c>
      <c r="E169">
        <f>[1]contrs_1m_adj!D168</f>
        <v>-1.59665213506326E-5</v>
      </c>
      <c r="F169">
        <f>[1]contrs_1m_adj!E168</f>
        <v>-1.64144369903179E-5</v>
      </c>
      <c r="G169">
        <f>[1]contrs_1m_adj!F168</f>
        <v>-1.5455832695192601E-5</v>
      </c>
      <c r="I169" s="1">
        <f t="shared" si="52"/>
        <v>42795</v>
      </c>
      <c r="J169" s="1">
        <v>42801</v>
      </c>
      <c r="K169">
        <f t="shared" si="53"/>
        <v>-1.0000000000000099E-2</v>
      </c>
      <c r="L169">
        <f t="shared" si="54"/>
        <v>-3.7324075820645798E-3</v>
      </c>
      <c r="M169">
        <f t="shared" si="55"/>
        <v>1.6985084115694201E-3</v>
      </c>
      <c r="N169">
        <f t="shared" si="56"/>
        <v>1.5966521350632599E-3</v>
      </c>
      <c r="O169">
        <f t="shared" si="57"/>
        <v>1.6414436990317899E-3</v>
      </c>
      <c r="P169">
        <f t="shared" si="57"/>
        <v>1.5455832695192601E-3</v>
      </c>
      <c r="Q169">
        <f t="shared" si="58"/>
        <v>-1.1204196663599989E-2</v>
      </c>
      <c r="S169" s="1">
        <f t="shared" si="74"/>
        <v>42064</v>
      </c>
      <c r="T169">
        <f t="shared" si="51"/>
        <v>8.9999999999999802E-2</v>
      </c>
      <c r="U169">
        <f t="shared" si="59"/>
        <v>0.11806445152827867</v>
      </c>
      <c r="V169">
        <f t="shared" si="60"/>
        <v>1.0257788542189505E-13</v>
      </c>
      <c r="W169">
        <f t="shared" si="61"/>
        <v>5.2869476194765939E-4</v>
      </c>
      <c r="X169">
        <f t="shared" si="62"/>
        <v>2.2558861009521836E-4</v>
      </c>
      <c r="Y169">
        <f t="shared" si="63"/>
        <v>7.5432823819984902E-4</v>
      </c>
      <c r="Z169">
        <f t="shared" si="64"/>
        <v>0.11806445152838126</v>
      </c>
      <c r="AA169">
        <f t="shared" si="65"/>
        <v>5.2869476205023727E-4</v>
      </c>
      <c r="AC169" s="1"/>
      <c r="AD169" s="1">
        <v>42801</v>
      </c>
      <c r="AE169">
        <f t="shared" si="66"/>
        <v>1.0000000000000198E-4</v>
      </c>
      <c r="AF169">
        <f t="shared" si="67"/>
        <v>1.3930866358653163E-5</v>
      </c>
      <c r="AG169">
        <f t="shared" si="68"/>
        <v>2.8849308241720744E-6</v>
      </c>
      <c r="AH169">
        <f t="shared" si="69"/>
        <v>2.5492980404020662E-6</v>
      </c>
      <c r="AI169">
        <f t="shared" si="70"/>
        <v>2.6943374170911656E-6</v>
      </c>
      <c r="AJ169">
        <f t="shared" si="70"/>
        <v>2.3888276430178456E-6</v>
      </c>
      <c r="AK169">
        <f t="shared" si="71"/>
        <v>4.1367458357408989E-6</v>
      </c>
      <c r="AL169">
        <f t="shared" si="72"/>
        <v>1.0485264630783717E-5</v>
      </c>
      <c r="AM169">
        <f t="shared" si="73"/>
        <v>1.2553402287662511E-4</v>
      </c>
    </row>
    <row r="170" spans="1:39" x14ac:dyDescent="0.25">
      <c r="A170" s="1">
        <v>42829</v>
      </c>
      <c r="B170">
        <f>[1]contrs_1m_adj!A169</f>
        <v>0</v>
      </c>
      <c r="C170">
        <f>[1]contrs_1m_adj!B169</f>
        <v>3.3450725023369703E-5</v>
      </c>
      <c r="D170">
        <f>[1]contrs_1m_adj!C169</f>
        <v>-1.6985084120327899E-5</v>
      </c>
      <c r="E170">
        <f>[1]contrs_1m_adj!D169</f>
        <v>-1.6650105922147099E-5</v>
      </c>
      <c r="F170">
        <f>[1]contrs_1m_adj!E169</f>
        <v>-1.67584358372684E-5</v>
      </c>
      <c r="G170">
        <f>[1]contrs_1m_adj!F169</f>
        <v>-1.64603805984425E-5</v>
      </c>
      <c r="I170" s="1">
        <f t="shared" si="52"/>
        <v>42826</v>
      </c>
      <c r="J170" s="1">
        <v>42829</v>
      </c>
      <c r="K170">
        <f t="shared" si="53"/>
        <v>0</v>
      </c>
      <c r="L170">
        <f t="shared" si="54"/>
        <v>-3.3450725023369703E-3</v>
      </c>
      <c r="M170">
        <f t="shared" si="55"/>
        <v>1.6985084120327899E-3</v>
      </c>
      <c r="N170">
        <f t="shared" si="56"/>
        <v>1.66501059221471E-3</v>
      </c>
      <c r="O170">
        <f t="shared" si="57"/>
        <v>1.6758435837268401E-3</v>
      </c>
      <c r="P170">
        <f t="shared" si="57"/>
        <v>1.6460380598442501E-3</v>
      </c>
      <c r="Q170">
        <f t="shared" si="58"/>
        <v>-1.6942900856373696E-3</v>
      </c>
      <c r="S170" s="1">
        <f t="shared" si="74"/>
        <v>42095</v>
      </c>
      <c r="T170">
        <f t="shared" si="51"/>
        <v>0.1</v>
      </c>
      <c r="U170">
        <f t="shared" si="59"/>
        <v>0.12219687007941368</v>
      </c>
      <c r="V170">
        <f t="shared" si="60"/>
        <v>-4.6422423197189921E-12</v>
      </c>
      <c r="W170">
        <f t="shared" si="61"/>
        <v>3.267593156512994E-4</v>
      </c>
      <c r="X170">
        <f t="shared" si="62"/>
        <v>2.1654220611059833E-4</v>
      </c>
      <c r="Y170">
        <f t="shared" si="63"/>
        <v>5.0929064135964933E-4</v>
      </c>
      <c r="Z170">
        <f t="shared" si="64"/>
        <v>0.12219687007477144</v>
      </c>
      <c r="AA170">
        <f t="shared" si="65"/>
        <v>3.2675931100905708E-4</v>
      </c>
      <c r="AC170" s="1"/>
      <c r="AD170" s="1">
        <v>42829</v>
      </c>
      <c r="AE170">
        <f t="shared" si="66"/>
        <v>0</v>
      </c>
      <c r="AF170">
        <f t="shared" si="67"/>
        <v>1.1189510045890921E-5</v>
      </c>
      <c r="AG170">
        <f t="shared" si="68"/>
        <v>2.8849308257461496E-6</v>
      </c>
      <c r="AH170">
        <f t="shared" si="69"/>
        <v>2.772260272187179E-6</v>
      </c>
      <c r="AI170">
        <f t="shared" si="70"/>
        <v>2.8084517171184186E-6</v>
      </c>
      <c r="AJ170">
        <f t="shared" si="70"/>
        <v>2.7094412944558231E-6</v>
      </c>
      <c r="AK170">
        <f t="shared" si="71"/>
        <v>2.7111733034792333E-6</v>
      </c>
      <c r="AL170">
        <f t="shared" si="72"/>
        <v>1.1161306624906095E-5</v>
      </c>
      <c r="AM170">
        <f t="shared" si="73"/>
        <v>2.870618894289085E-6</v>
      </c>
    </row>
    <row r="171" spans="1:39" x14ac:dyDescent="0.25">
      <c r="A171" s="1">
        <v>42857</v>
      </c>
      <c r="B171">
        <f>[1]contrs_1m_adj!A170</f>
        <v>0</v>
      </c>
      <c r="C171">
        <f>[1]contrs_1m_adj!B170</f>
        <v>-1.7214243672623002E-5</v>
      </c>
      <c r="D171">
        <f>[1]contrs_1m_adj!C170</f>
        <v>-1.6985084130495499E-5</v>
      </c>
      <c r="E171">
        <f>[1]contrs_1m_adj!D170</f>
        <v>-1.7546768359749901E-5</v>
      </c>
      <c r="F171">
        <f>[1]contrs_1m_adj!E170</f>
        <v>-1.6444982406965501E-5</v>
      </c>
      <c r="G171">
        <f>[1]contrs_1m_adj!F170</f>
        <v>-1.7350893188046201E-5</v>
      </c>
      <c r="I171" s="1">
        <f t="shared" si="52"/>
        <v>42856</v>
      </c>
      <c r="J171" s="1">
        <v>42857</v>
      </c>
      <c r="K171">
        <f t="shared" si="53"/>
        <v>0</v>
      </c>
      <c r="L171">
        <f t="shared" si="54"/>
        <v>1.7214243672623E-3</v>
      </c>
      <c r="M171">
        <f t="shared" si="55"/>
        <v>1.6985084130495499E-3</v>
      </c>
      <c r="N171">
        <f t="shared" si="56"/>
        <v>1.7546768359749901E-3</v>
      </c>
      <c r="O171">
        <f t="shared" si="57"/>
        <v>1.64449824069655E-3</v>
      </c>
      <c r="P171">
        <f t="shared" si="57"/>
        <v>1.7350893188046201E-3</v>
      </c>
      <c r="Q171">
        <f t="shared" si="58"/>
        <v>-6.8191078569833901E-3</v>
      </c>
      <c r="S171" s="1">
        <f t="shared" si="74"/>
        <v>42125</v>
      </c>
      <c r="T171">
        <f t="shared" si="51"/>
        <v>-9.0000000000000094E-2</v>
      </c>
      <c r="U171">
        <f t="shared" si="59"/>
        <v>-5.2892062249980623E-2</v>
      </c>
      <c r="V171">
        <f t="shared" si="60"/>
        <v>-6.6892823745445806E-12</v>
      </c>
      <c r="W171">
        <f t="shared" si="61"/>
        <v>6.5121610055197932E-4</v>
      </c>
      <c r="X171">
        <f t="shared" si="62"/>
        <v>1.3823120800441854E-4</v>
      </c>
      <c r="Y171">
        <f t="shared" si="63"/>
        <v>8.5113609382573901E-4</v>
      </c>
      <c r="Z171">
        <f t="shared" si="64"/>
        <v>-5.2892062256669904E-2</v>
      </c>
      <c r="AA171">
        <f t="shared" si="65"/>
        <v>6.5121609386269695E-4</v>
      </c>
      <c r="AC171" s="1"/>
      <c r="AD171" s="1">
        <v>42857</v>
      </c>
      <c r="AE171">
        <f t="shared" si="66"/>
        <v>0</v>
      </c>
      <c r="AF171">
        <f t="shared" si="67"/>
        <v>2.9633018522044102E-6</v>
      </c>
      <c r="AG171">
        <f t="shared" si="68"/>
        <v>2.8849308292001006E-6</v>
      </c>
      <c r="AH171">
        <f t="shared" si="69"/>
        <v>3.0788907987072024E-6</v>
      </c>
      <c r="AI171">
        <f t="shared" si="70"/>
        <v>2.704374463654048E-6</v>
      </c>
      <c r="AJ171">
        <f t="shared" si="70"/>
        <v>3.0105349442298804E-6</v>
      </c>
      <c r="AK171">
        <f t="shared" si="71"/>
        <v>1.1695940221851539E-5</v>
      </c>
      <c r="AL171">
        <f t="shared" si="72"/>
        <v>1.1554391201864971E-5</v>
      </c>
      <c r="AM171">
        <f t="shared" si="73"/>
        <v>4.65002319651726E-5</v>
      </c>
    </row>
    <row r="172" spans="1:39" x14ac:dyDescent="0.25">
      <c r="A172" s="1">
        <v>42892</v>
      </c>
      <c r="B172">
        <f>[1]contrs_1m_adj!A171</f>
        <v>0</v>
      </c>
      <c r="C172">
        <f>[1]contrs_1m_adj!B171</f>
        <v>3.7078323123963702E-5</v>
      </c>
      <c r="D172">
        <f>[1]contrs_1m_adj!C171</f>
        <v>-1.6985084110175599E-5</v>
      </c>
      <c r="E172">
        <f>[1]contrs_1m_adj!D171</f>
        <v>-1.6324310760650301E-5</v>
      </c>
      <c r="F172">
        <f>[1]contrs_1m_adj!E171</f>
        <v>-1.7111761473496701E-5</v>
      </c>
      <c r="G172">
        <f>[1]contrs_1m_adj!F171</f>
        <v>-1.6270571327416199E-5</v>
      </c>
      <c r="I172" s="1">
        <f t="shared" si="52"/>
        <v>42887</v>
      </c>
      <c r="J172" s="1">
        <v>42892</v>
      </c>
      <c r="K172">
        <f t="shared" si="53"/>
        <v>0</v>
      </c>
      <c r="L172">
        <f t="shared" si="54"/>
        <v>-3.7078323123963704E-3</v>
      </c>
      <c r="M172">
        <f t="shared" si="55"/>
        <v>1.6985084110175599E-3</v>
      </c>
      <c r="N172">
        <f t="shared" si="56"/>
        <v>1.6324310760650301E-3</v>
      </c>
      <c r="O172">
        <f t="shared" si="57"/>
        <v>1.71117614734967E-3</v>
      </c>
      <c r="P172">
        <f t="shared" si="57"/>
        <v>1.6270571327416199E-3</v>
      </c>
      <c r="Q172">
        <f t="shared" si="58"/>
        <v>-1.3342833220358896E-3</v>
      </c>
      <c r="S172" s="1">
        <f t="shared" si="74"/>
        <v>42156</v>
      </c>
      <c r="T172">
        <f t="shared" si="51"/>
        <v>9.9999999999995891E-3</v>
      </c>
      <c r="U172">
        <f t="shared" si="59"/>
        <v>2.4586665416476334E-3</v>
      </c>
      <c r="V172">
        <f t="shared" si="60"/>
        <v>-6.1879221364968817E-12</v>
      </c>
      <c r="W172">
        <f t="shared" si="61"/>
        <v>-1.5214817770819078E-4</v>
      </c>
      <c r="X172">
        <f t="shared" si="62"/>
        <v>-7.915147106641587E-6</v>
      </c>
      <c r="Y172">
        <f t="shared" si="63"/>
        <v>-1.8523746763833083E-4</v>
      </c>
      <c r="Z172">
        <f t="shared" si="64"/>
        <v>2.4586665354597113E-3</v>
      </c>
      <c r="AA172">
        <f t="shared" si="65"/>
        <v>-1.5214818389611292E-4</v>
      </c>
      <c r="AC172" s="1"/>
      <c r="AD172" s="1">
        <v>42892</v>
      </c>
      <c r="AE172">
        <f t="shared" si="66"/>
        <v>0</v>
      </c>
      <c r="AF172">
        <f t="shared" si="67"/>
        <v>1.3748020456850616E-5</v>
      </c>
      <c r="AG172">
        <f t="shared" si="68"/>
        <v>2.8849308222973961E-6</v>
      </c>
      <c r="AH172">
        <f t="shared" si="69"/>
        <v>2.6648312181028322E-6</v>
      </c>
      <c r="AI172">
        <f t="shared" si="70"/>
        <v>2.9281238072584594E-6</v>
      </c>
      <c r="AJ172">
        <f t="shared" si="70"/>
        <v>2.6473149132053812E-6</v>
      </c>
      <c r="AK172">
        <f t="shared" si="71"/>
        <v>4.037382540652164E-6</v>
      </c>
      <c r="AL172">
        <f t="shared" si="72"/>
        <v>1.1179709264470961E-5</v>
      </c>
      <c r="AM172">
        <f t="shared" si="73"/>
        <v>1.7803119834631295E-6</v>
      </c>
    </row>
    <row r="173" spans="1:39" x14ac:dyDescent="0.25">
      <c r="A173" s="1">
        <v>42920</v>
      </c>
      <c r="B173">
        <f>[1]contrs_1m_adj!A172</f>
        <v>1.0000000000000099E-4</v>
      </c>
      <c r="C173">
        <f>[1]contrs_1m_adj!B172</f>
        <v>-5.1444700727408299E-5</v>
      </c>
      <c r="D173">
        <f>[1]contrs_1m_adj!C172</f>
        <v>-1.6985084162424799E-5</v>
      </c>
      <c r="E173">
        <f>[1]contrs_1m_adj!D172</f>
        <v>-1.2340588177386399E-5</v>
      </c>
      <c r="F173">
        <f>[1]contrs_1m_adj!E172</f>
        <v>-1.37415799591488E-5</v>
      </c>
      <c r="G173">
        <f>[1]contrs_1m_adj!F172</f>
        <v>-9.6536080361941401E-6</v>
      </c>
      <c r="I173" s="1">
        <f t="shared" si="52"/>
        <v>42917</v>
      </c>
      <c r="J173" s="1">
        <v>42920</v>
      </c>
      <c r="K173">
        <f t="shared" si="53"/>
        <v>-1.0000000000000099E-2</v>
      </c>
      <c r="L173">
        <f t="shared" si="54"/>
        <v>5.1444700727408298E-3</v>
      </c>
      <c r="M173">
        <f t="shared" si="55"/>
        <v>1.69850841624248E-3</v>
      </c>
      <c r="N173">
        <f t="shared" si="56"/>
        <v>1.2340588177386399E-3</v>
      </c>
      <c r="O173">
        <f t="shared" si="57"/>
        <v>1.3741579959148801E-3</v>
      </c>
      <c r="P173">
        <f t="shared" si="57"/>
        <v>9.6536080361941403E-4</v>
      </c>
      <c r="Q173">
        <f t="shared" si="58"/>
        <v>-1.9451195302636927E-2</v>
      </c>
      <c r="S173" s="1">
        <f t="shared" si="74"/>
        <v>42186</v>
      </c>
      <c r="T173">
        <f t="shared" si="51"/>
        <v>2.0000000000000198E-2</v>
      </c>
      <c r="U173">
        <f t="shared" si="59"/>
        <v>1.6628377533985272E-2</v>
      </c>
      <c r="V173">
        <f t="shared" si="60"/>
        <v>-2.3356021977560815E-12</v>
      </c>
      <c r="W173">
        <f t="shared" si="61"/>
        <v>9.7022282056709363E-5</v>
      </c>
      <c r="X173">
        <f t="shared" si="62"/>
        <v>-2.0811964005195164E-4</v>
      </c>
      <c r="Y173">
        <f t="shared" si="63"/>
        <v>-9.5508626367108579E-7</v>
      </c>
      <c r="Z173">
        <f t="shared" si="64"/>
        <v>1.6628377531649668E-2</v>
      </c>
      <c r="AA173">
        <f t="shared" si="65"/>
        <v>9.7022279721107165E-5</v>
      </c>
      <c r="AC173" s="1"/>
      <c r="AD173" s="1">
        <v>42920</v>
      </c>
      <c r="AE173">
        <f t="shared" si="66"/>
        <v>1.0000000000000198E-4</v>
      </c>
      <c r="AF173">
        <f t="shared" si="67"/>
        <v>2.646557232932604E-5</v>
      </c>
      <c r="AG173">
        <f t="shared" si="68"/>
        <v>2.8849308400465379E-6</v>
      </c>
      <c r="AH173">
        <f t="shared" si="69"/>
        <v>1.5229011656384898E-6</v>
      </c>
      <c r="AI173">
        <f t="shared" si="70"/>
        <v>1.8883101977367995E-6</v>
      </c>
      <c r="AJ173">
        <f t="shared" si="70"/>
        <v>9.3192148116472082E-7</v>
      </c>
      <c r="AK173">
        <f t="shared" si="71"/>
        <v>4.6826354600688306E-5</v>
      </c>
      <c r="AL173">
        <f t="shared" si="72"/>
        <v>6.8027949470249204E-6</v>
      </c>
      <c r="AM173">
        <f t="shared" si="73"/>
        <v>3.7834899870132485E-4</v>
      </c>
    </row>
    <row r="174" spans="1:39" x14ac:dyDescent="0.25">
      <c r="A174" s="1">
        <v>42948</v>
      </c>
      <c r="B174">
        <f>[1]contrs_1m_adj!A173</f>
        <v>0</v>
      </c>
      <c r="C174">
        <f>[1]contrs_1m_adj!B173</f>
        <v>-6.8971283307816696E-6</v>
      </c>
      <c r="D174">
        <f>[1]contrs_1m_adj!C173</f>
        <v>-1.6985084125468901E-5</v>
      </c>
      <c r="E174">
        <f>[1]contrs_1m_adj!D173</f>
        <v>-1.67577155157963E-5</v>
      </c>
      <c r="F174">
        <f>[1]contrs_1m_adj!E173</f>
        <v>-1.7042917322294599E-5</v>
      </c>
      <c r="G174">
        <f>[1]contrs_1m_adj!F173</f>
        <v>-1.6747181048970101E-5</v>
      </c>
      <c r="I174" s="1">
        <f t="shared" si="52"/>
        <v>42948</v>
      </c>
      <c r="J174" s="1">
        <v>42948</v>
      </c>
      <c r="K174">
        <f t="shared" si="53"/>
        <v>0</v>
      </c>
      <c r="L174">
        <f t="shared" si="54"/>
        <v>6.8971283307816698E-4</v>
      </c>
      <c r="M174">
        <f t="shared" si="55"/>
        <v>1.6985084125468901E-3</v>
      </c>
      <c r="N174">
        <f t="shared" si="56"/>
        <v>1.67577155157963E-3</v>
      </c>
      <c r="O174">
        <f t="shared" si="57"/>
        <v>1.7042917322294599E-3</v>
      </c>
      <c r="P174">
        <f t="shared" si="57"/>
        <v>1.6747181048970101E-3</v>
      </c>
      <c r="Q174">
        <f t="shared" si="58"/>
        <v>-5.7682845294341461E-3</v>
      </c>
      <c r="S174" s="1">
        <f t="shared" si="74"/>
        <v>42217</v>
      </c>
      <c r="T174">
        <f t="shared" si="51"/>
        <v>2.0000000000000198E-2</v>
      </c>
      <c r="U174">
        <f t="shared" si="59"/>
        <v>1.5122875733324673E-2</v>
      </c>
      <c r="V174">
        <f t="shared" si="60"/>
        <v>-4.4050622524660632E-12</v>
      </c>
      <c r="W174">
        <f t="shared" si="61"/>
        <v>4.7165146449679044E-5</v>
      </c>
      <c r="X174">
        <f t="shared" si="62"/>
        <v>1.1198993050138455E-5</v>
      </c>
      <c r="Y174">
        <f t="shared" si="63"/>
        <v>6.2307914039149001E-5</v>
      </c>
      <c r="Z174">
        <f t="shared" si="64"/>
        <v>1.512287572891961E-2</v>
      </c>
      <c r="AA174">
        <f t="shared" si="65"/>
        <v>4.7165142044616791E-5</v>
      </c>
      <c r="AC174" s="1"/>
      <c r="AD174" s="1">
        <v>42948</v>
      </c>
      <c r="AE174">
        <f t="shared" si="66"/>
        <v>0</v>
      </c>
      <c r="AF174">
        <f t="shared" si="67"/>
        <v>4.7570379211271144E-7</v>
      </c>
      <c r="AG174">
        <f t="shared" si="68"/>
        <v>2.8849308274925567E-6</v>
      </c>
      <c r="AH174">
        <f t="shared" si="69"/>
        <v>2.8082102930836005E-6</v>
      </c>
      <c r="AI174">
        <f t="shared" si="70"/>
        <v>2.9046103085456932E-6</v>
      </c>
      <c r="AJ174">
        <f t="shared" si="70"/>
        <v>2.8046807308698327E-6</v>
      </c>
      <c r="AK174">
        <f t="shared" si="71"/>
        <v>5.7036007180548989E-6</v>
      </c>
      <c r="AL174">
        <f t="shared" si="72"/>
        <v>1.1424827802554288E-5</v>
      </c>
      <c r="AM174">
        <f t="shared" si="73"/>
        <v>3.3273106412509309E-5</v>
      </c>
    </row>
    <row r="175" spans="1:39" x14ac:dyDescent="0.25">
      <c r="A175" s="1">
        <v>42983</v>
      </c>
      <c r="B175">
        <f>[1]contrs_1m_adj!A174</f>
        <v>0</v>
      </c>
      <c r="C175">
        <f>[1]contrs_1m_adj!B174</f>
        <v>-2.9202067254973301E-5</v>
      </c>
      <c r="D175">
        <f>[1]contrs_1m_adj!C174</f>
        <v>-1.6985084135410699E-5</v>
      </c>
      <c r="E175">
        <f>[1]contrs_1m_adj!D174</f>
        <v>-1.5798578736217298E-5</v>
      </c>
      <c r="F175">
        <f>[1]contrs_1m_adj!E174</f>
        <v>-1.6767745236144199E-5</v>
      </c>
      <c r="G175">
        <f>[1]contrs_1m_adj!F174</f>
        <v>-1.5453608861367099E-5</v>
      </c>
      <c r="I175" s="1">
        <f t="shared" si="52"/>
        <v>42979</v>
      </c>
      <c r="J175" s="1">
        <v>42983</v>
      </c>
      <c r="K175">
        <f t="shared" si="53"/>
        <v>0</v>
      </c>
      <c r="L175">
        <f t="shared" si="54"/>
        <v>2.92020672549733E-3</v>
      </c>
      <c r="M175">
        <f t="shared" si="55"/>
        <v>1.6985084135410699E-3</v>
      </c>
      <c r="N175">
        <f t="shared" si="56"/>
        <v>1.5798578736217299E-3</v>
      </c>
      <c r="O175">
        <f t="shared" si="57"/>
        <v>1.6767745236144199E-3</v>
      </c>
      <c r="P175">
        <f t="shared" si="57"/>
        <v>1.5453608861367098E-3</v>
      </c>
      <c r="Q175">
        <f t="shared" si="58"/>
        <v>-7.8753475362745504E-3</v>
      </c>
      <c r="S175" s="1">
        <f t="shared" si="74"/>
        <v>42248</v>
      </c>
      <c r="T175">
        <f t="shared" si="51"/>
        <v>9.9999999999999395E-3</v>
      </c>
      <c r="U175">
        <f t="shared" si="59"/>
        <v>6.0741336254568033E-3</v>
      </c>
      <c r="V175">
        <f t="shared" si="60"/>
        <v>-1.4602230015425821E-13</v>
      </c>
      <c r="W175">
        <f t="shared" si="61"/>
        <v>8.7211501413629383E-5</v>
      </c>
      <c r="X175">
        <f t="shared" si="62"/>
        <v>-1.8540871479071162E-4</v>
      </c>
      <c r="Y175">
        <f t="shared" si="63"/>
        <v>7.2200783708935984E-8</v>
      </c>
      <c r="Z175">
        <f t="shared" si="64"/>
        <v>6.0741336253107812E-3</v>
      </c>
      <c r="AA175">
        <f t="shared" si="65"/>
        <v>8.7211501267607083E-5</v>
      </c>
      <c r="AC175" s="1"/>
      <c r="AD175" s="1">
        <v>42983</v>
      </c>
      <c r="AE175">
        <f t="shared" si="66"/>
        <v>0</v>
      </c>
      <c r="AF175">
        <f t="shared" si="67"/>
        <v>8.527607319639838E-6</v>
      </c>
      <c r="AG175">
        <f t="shared" si="68"/>
        <v>2.8849308308698024E-6</v>
      </c>
      <c r="AH175">
        <f t="shared" si="69"/>
        <v>2.4959509008445741E-6</v>
      </c>
      <c r="AI175">
        <f t="shared" si="70"/>
        <v>2.8115728030423648E-6</v>
      </c>
      <c r="AJ175">
        <f t="shared" si="70"/>
        <v>2.388140268401237E-6</v>
      </c>
      <c r="AK175">
        <f t="shared" si="71"/>
        <v>2.1332529535582502E-5</v>
      </c>
      <c r="AL175">
        <f t="shared" si="72"/>
        <v>1.0605654570728072E-5</v>
      </c>
      <c r="AM175">
        <f t="shared" si="73"/>
        <v>6.2021098817105629E-5</v>
      </c>
    </row>
    <row r="176" spans="1:39" x14ac:dyDescent="0.25">
      <c r="A176" s="1">
        <v>43011</v>
      </c>
      <c r="B176">
        <f>[1]contrs_1m_adj!A175</f>
        <v>0</v>
      </c>
      <c r="C176">
        <f>[1]contrs_1m_adj!B175</f>
        <v>1.7022334401227999E-5</v>
      </c>
      <c r="D176">
        <f>[1]contrs_1m_adj!C175</f>
        <v>-1.6985084122138299E-5</v>
      </c>
      <c r="E176">
        <f>[1]contrs_1m_adj!D175</f>
        <v>-1.67155702908906E-5</v>
      </c>
      <c r="F176">
        <f>[1]contrs_1m_adj!E175</f>
        <v>-1.6757572671556601E-5</v>
      </c>
      <c r="G176">
        <f>[1]contrs_1m_adj!F175</f>
        <v>-1.65376975994983E-5</v>
      </c>
      <c r="I176" s="1">
        <f t="shared" si="52"/>
        <v>43009</v>
      </c>
      <c r="J176" s="1">
        <v>43011</v>
      </c>
      <c r="K176">
        <f t="shared" si="53"/>
        <v>0</v>
      </c>
      <c r="L176">
        <f t="shared" si="54"/>
        <v>-1.7022334401227998E-3</v>
      </c>
      <c r="M176">
        <f t="shared" si="55"/>
        <v>1.69850841221383E-3</v>
      </c>
      <c r="N176">
        <f t="shared" si="56"/>
        <v>1.6715570290890601E-3</v>
      </c>
      <c r="O176">
        <f t="shared" si="57"/>
        <v>1.6757572671556602E-3</v>
      </c>
      <c r="P176">
        <f t="shared" si="57"/>
        <v>1.6537697599498299E-3</v>
      </c>
      <c r="Q176">
        <f t="shared" si="58"/>
        <v>-3.3435892683357504E-3</v>
      </c>
      <c r="S176" s="1">
        <f t="shared" si="74"/>
        <v>42278</v>
      </c>
      <c r="T176">
        <f t="shared" si="51"/>
        <v>9.9999999999999395E-3</v>
      </c>
      <c r="U176">
        <f t="shared" si="59"/>
        <v>1.5139273713173973E-2</v>
      </c>
      <c r="V176">
        <f t="shared" si="60"/>
        <v>-2.2501622960746648E-12</v>
      </c>
      <c r="W176">
        <f t="shared" si="61"/>
        <v>5.7287397595969219E-5</v>
      </c>
      <c r="X176">
        <f t="shared" si="62"/>
        <v>-1.3542506975394155E-4</v>
      </c>
      <c r="Y176">
        <f t="shared" si="63"/>
        <v>-7.5686970854209681E-6</v>
      </c>
      <c r="Z176">
        <f t="shared" si="64"/>
        <v>1.5139273710923811E-2</v>
      </c>
      <c r="AA176">
        <f t="shared" si="65"/>
        <v>5.7287395345806923E-5</v>
      </c>
      <c r="AC176" s="1"/>
      <c r="AD176" s="1">
        <v>43011</v>
      </c>
      <c r="AE176">
        <f t="shared" si="66"/>
        <v>0</v>
      </c>
      <c r="AF176">
        <f t="shared" si="67"/>
        <v>2.8975986846723014E-6</v>
      </c>
      <c r="AG176">
        <f t="shared" si="68"/>
        <v>2.8849308263611455E-6</v>
      </c>
      <c r="AH176">
        <f t="shared" si="69"/>
        <v>2.7941029014970448E-6</v>
      </c>
      <c r="AI176">
        <f t="shared" si="70"/>
        <v>2.8081624184250067E-6</v>
      </c>
      <c r="AJ176">
        <f t="shared" si="70"/>
        <v>2.7349544189245179E-6</v>
      </c>
      <c r="AK176">
        <f t="shared" si="71"/>
        <v>1.3875832922604187E-11</v>
      </c>
      <c r="AL176">
        <f t="shared" si="72"/>
        <v>1.1204512997844287E-5</v>
      </c>
      <c r="AM176">
        <f t="shared" si="73"/>
        <v>1.1179589195329999E-5</v>
      </c>
    </row>
    <row r="177" spans="1:39" x14ac:dyDescent="0.25">
      <c r="A177" s="1">
        <v>43046</v>
      </c>
      <c r="B177">
        <f>[1]contrs_1m_adj!A176</f>
        <v>0</v>
      </c>
      <c r="C177">
        <f>[1]contrs_1m_adj!B176</f>
        <v>-4.5027621345350701E-7</v>
      </c>
      <c r="D177">
        <f>[1]contrs_1m_adj!C176</f>
        <v>-1.6985084123552099E-5</v>
      </c>
      <c r="E177">
        <f>[1]contrs_1m_adj!D176</f>
        <v>-1.66611446215116E-5</v>
      </c>
      <c r="F177">
        <f>[1]contrs_1m_adj!E176</f>
        <v>-1.6580267861515199E-5</v>
      </c>
      <c r="G177">
        <f>[1]contrs_1m_adj!F176</f>
        <v>-1.6373972274959501E-5</v>
      </c>
      <c r="I177" s="1">
        <f t="shared" si="52"/>
        <v>43040</v>
      </c>
      <c r="J177" s="1">
        <v>43046</v>
      </c>
      <c r="K177">
        <f t="shared" si="53"/>
        <v>0</v>
      </c>
      <c r="L177">
        <f t="shared" si="54"/>
        <v>4.5027621345350701E-5</v>
      </c>
      <c r="M177">
        <f t="shared" si="55"/>
        <v>1.6985084123552099E-3</v>
      </c>
      <c r="N177">
        <f t="shared" si="56"/>
        <v>1.66611446215116E-3</v>
      </c>
      <c r="O177">
        <f t="shared" si="57"/>
        <v>1.6580267861515199E-3</v>
      </c>
      <c r="P177">
        <f t="shared" si="57"/>
        <v>1.6373972274959501E-3</v>
      </c>
      <c r="Q177">
        <f t="shared" si="58"/>
        <v>-5.0676772820032407E-3</v>
      </c>
      <c r="S177" s="1">
        <f t="shared" si="74"/>
        <v>42309</v>
      </c>
      <c r="T177">
        <f t="shared" si="51"/>
        <v>0.06</v>
      </c>
      <c r="U177">
        <f t="shared" si="59"/>
        <v>8.8691653627293782E-2</v>
      </c>
      <c r="V177">
        <f t="shared" si="60"/>
        <v>3.0341779436171556E-12</v>
      </c>
      <c r="W177">
        <f t="shared" si="61"/>
        <v>4.5868979974039324E-5</v>
      </c>
      <c r="X177">
        <f t="shared" si="62"/>
        <v>-1.2941069594644148E-4</v>
      </c>
      <c r="Y177">
        <f t="shared" si="63"/>
        <v>-1.777886793242079E-5</v>
      </c>
      <c r="Z177">
        <f t="shared" si="64"/>
        <v>8.8691653630327966E-2</v>
      </c>
      <c r="AA177">
        <f t="shared" si="65"/>
        <v>4.5868983008217267E-5</v>
      </c>
      <c r="AC177" s="1"/>
      <c r="AD177" s="1">
        <v>43046</v>
      </c>
      <c r="AE177">
        <f t="shared" si="66"/>
        <v>0</v>
      </c>
      <c r="AF177">
        <f t="shared" si="67"/>
        <v>2.0274866840202819E-9</v>
      </c>
      <c r="AG177">
        <f t="shared" si="68"/>
        <v>2.8849308268414158E-6</v>
      </c>
      <c r="AH177">
        <f t="shared" si="69"/>
        <v>2.775937400989249E-6</v>
      </c>
      <c r="AI177">
        <f t="shared" si="70"/>
        <v>2.7490528235959378E-6</v>
      </c>
      <c r="AJ177">
        <f t="shared" si="70"/>
        <v>2.6810696806114241E-6</v>
      </c>
      <c r="AK177">
        <f t="shared" si="71"/>
        <v>3.0399179008122822E-6</v>
      </c>
      <c r="AL177">
        <f t="shared" si="72"/>
        <v>1.1049915038667298E-5</v>
      </c>
      <c r="AM177">
        <f t="shared" si="73"/>
        <v>2.5681353034531754E-5</v>
      </c>
    </row>
    <row r="178" spans="1:39" x14ac:dyDescent="0.25">
      <c r="A178" s="1">
        <v>43074</v>
      </c>
      <c r="B178">
        <f>[1]contrs_1m_adj!A177</f>
        <v>0</v>
      </c>
      <c r="C178">
        <f>[1]contrs_1m_adj!B177</f>
        <v>4.0252828897805903E-5</v>
      </c>
      <c r="D178">
        <f>[1]contrs_1m_adj!C177</f>
        <v>-1.6985084106941098E-5</v>
      </c>
      <c r="E178">
        <f>[1]contrs_1m_adj!D177</f>
        <v>-1.88308916656658E-5</v>
      </c>
      <c r="F178">
        <f>[1]contrs_1m_adj!E177</f>
        <v>-1.6559671031252E-5</v>
      </c>
      <c r="G178">
        <f>[1]contrs_1m_adj!F177</f>
        <v>-1.8941037782065302E-5</v>
      </c>
      <c r="I178" s="1">
        <f t="shared" si="52"/>
        <v>43070</v>
      </c>
      <c r="J178" s="1">
        <v>43074</v>
      </c>
      <c r="K178">
        <f t="shared" si="53"/>
        <v>0</v>
      </c>
      <c r="L178">
        <f t="shared" si="54"/>
        <v>-4.0252828897805902E-3</v>
      </c>
      <c r="M178">
        <f t="shared" si="55"/>
        <v>1.6985084106941098E-3</v>
      </c>
      <c r="N178">
        <f t="shared" si="56"/>
        <v>1.8830891665665801E-3</v>
      </c>
      <c r="O178">
        <f t="shared" si="57"/>
        <v>1.6559671031251999E-3</v>
      </c>
      <c r="P178">
        <f t="shared" si="57"/>
        <v>1.8941037782065301E-3</v>
      </c>
      <c r="Q178">
        <f t="shared" si="58"/>
        <v>-1.2122817906052997E-3</v>
      </c>
      <c r="S178" s="1">
        <f t="shared" si="74"/>
        <v>42339</v>
      </c>
      <c r="T178">
        <f t="shared" si="51"/>
        <v>9.9999999999999395E-3</v>
      </c>
      <c r="U178">
        <f t="shared" si="59"/>
        <v>4.3115333695251737E-3</v>
      </c>
      <c r="V178">
        <f t="shared" si="60"/>
        <v>-2.6689121832706997E-12</v>
      </c>
      <c r="W178">
        <f t="shared" si="61"/>
        <v>-5.0532735734890814E-5</v>
      </c>
      <c r="X178">
        <f t="shared" si="62"/>
        <v>6.6758561509308329E-5</v>
      </c>
      <c r="Y178">
        <f t="shared" si="63"/>
        <v>-2.276192644157086E-5</v>
      </c>
      <c r="Z178">
        <f t="shared" si="64"/>
        <v>4.3115333668562617E-3</v>
      </c>
      <c r="AA178">
        <f t="shared" si="65"/>
        <v>-5.0532738403802997E-5</v>
      </c>
      <c r="AC178" s="1"/>
      <c r="AD178" s="1">
        <v>43074</v>
      </c>
      <c r="AE178">
        <f t="shared" si="66"/>
        <v>0</v>
      </c>
      <c r="AF178">
        <f t="shared" si="67"/>
        <v>1.6202902342760379E-5</v>
      </c>
      <c r="AG178">
        <f t="shared" si="68"/>
        <v>2.8849308211986309E-6</v>
      </c>
      <c r="AH178">
        <f t="shared" si="69"/>
        <v>3.5460248092404173E-6</v>
      </c>
      <c r="AI178">
        <f t="shared" si="70"/>
        <v>2.7422270466328664E-6</v>
      </c>
      <c r="AJ178">
        <f t="shared" si="70"/>
        <v>3.5876291226162522E-6</v>
      </c>
      <c r="AK178">
        <f t="shared" si="71"/>
        <v>5.4138794765281619E-6</v>
      </c>
      <c r="AL178">
        <f t="shared" si="72"/>
        <v>1.2524919280044696E-5</v>
      </c>
      <c r="AM178">
        <f t="shared" si="73"/>
        <v>1.4696271398331918E-6</v>
      </c>
    </row>
    <row r="179" spans="1:39" x14ac:dyDescent="0.25">
      <c r="A179" s="1">
        <v>43137</v>
      </c>
      <c r="B179">
        <f>[1]contrs_1m_adj!A178</f>
        <v>0</v>
      </c>
      <c r="C179">
        <f>[1]contrs_1m_adj!B178</f>
        <v>1.15085888117263E-4</v>
      </c>
      <c r="D179">
        <f>[1]contrs_1m_adj!C178</f>
        <v>-1.6985084093926502E-5</v>
      </c>
      <c r="E179">
        <f>[1]contrs_1m_adj!D178</f>
        <v>-1.48103846766319E-5</v>
      </c>
      <c r="F179">
        <f>[1]contrs_1m_adj!E178</f>
        <v>-1.7271743118260599E-5</v>
      </c>
      <c r="G179">
        <f>[1]contrs_1m_adj!F178</f>
        <v>-1.4560758841685701E-5</v>
      </c>
      <c r="I179" s="1">
        <f t="shared" si="52"/>
        <v>43132</v>
      </c>
      <c r="J179" s="1">
        <v>43137</v>
      </c>
      <c r="K179">
        <f t="shared" si="53"/>
        <v>0</v>
      </c>
      <c r="L179">
        <f t="shared" si="54"/>
        <v>-1.1508588811726299E-2</v>
      </c>
      <c r="M179">
        <f t="shared" si="55"/>
        <v>1.6985084093926503E-3</v>
      </c>
      <c r="N179">
        <f t="shared" si="56"/>
        <v>1.4810384676631899E-3</v>
      </c>
      <c r="O179">
        <f t="shared" si="57"/>
        <v>1.7271743118260599E-3</v>
      </c>
      <c r="P179">
        <f t="shared" si="57"/>
        <v>1.45607588416857E-3</v>
      </c>
      <c r="Q179">
        <f t="shared" si="58"/>
        <v>6.6018676228444002E-3</v>
      </c>
      <c r="S179" s="1">
        <f t="shared" si="74"/>
        <v>42370</v>
      </c>
      <c r="T179" t="e">
        <f t="shared" si="51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0</v>
      </c>
      <c r="AF179">
        <f t="shared" si="67"/>
        <v>1.3244761643739175E-4</v>
      </c>
      <c r="AG179">
        <f t="shared" si="68"/>
        <v>2.8849308167775509E-6</v>
      </c>
      <c r="AH179">
        <f t="shared" si="69"/>
        <v>2.1934749426981298E-6</v>
      </c>
      <c r="AI179">
        <f t="shared" si="70"/>
        <v>2.9831311034318235E-6</v>
      </c>
      <c r="AJ179">
        <f t="shared" si="70"/>
        <v>2.1201569804572829E-6</v>
      </c>
      <c r="AK179">
        <f t="shared" si="71"/>
        <v>9.6237677500250746E-5</v>
      </c>
      <c r="AL179">
        <f t="shared" si="72"/>
        <v>1.0292629238478138E-5</v>
      </c>
      <c r="AM179">
        <f t="shared" si="73"/>
        <v>4.3584656109561173E-5</v>
      </c>
    </row>
    <row r="180" spans="1:39" x14ac:dyDescent="0.25">
      <c r="A180" s="1">
        <v>43165</v>
      </c>
      <c r="B180">
        <f>[1]contrs_1m_adj!A179</f>
        <v>0</v>
      </c>
      <c r="C180">
        <f>[1]contrs_1m_adj!B179</f>
        <v>1.6085553720497699E-5</v>
      </c>
      <c r="D180">
        <f>[1]contrs_1m_adj!C179</f>
        <v>-1.6985084116266901E-5</v>
      </c>
      <c r="E180">
        <f>[1]contrs_1m_adj!D179</f>
        <v>-1.5662247565605701E-5</v>
      </c>
      <c r="F180">
        <f>[1]contrs_1m_adj!E179</f>
        <v>-1.7448171685956799E-5</v>
      </c>
      <c r="G180">
        <f>[1]contrs_1m_adj!F179</f>
        <v>-1.5671685166367801E-5</v>
      </c>
      <c r="I180" s="1">
        <f t="shared" si="52"/>
        <v>43160</v>
      </c>
      <c r="J180" s="1">
        <v>43165</v>
      </c>
      <c r="K180">
        <f t="shared" si="53"/>
        <v>0</v>
      </c>
      <c r="L180">
        <f t="shared" si="54"/>
        <v>-1.6085553720497699E-3</v>
      </c>
      <c r="M180">
        <f t="shared" si="55"/>
        <v>1.69850841162669E-3</v>
      </c>
      <c r="N180">
        <f t="shared" si="56"/>
        <v>1.56622475656057E-3</v>
      </c>
      <c r="O180">
        <f t="shared" si="57"/>
        <v>1.7448171685956798E-3</v>
      </c>
      <c r="P180">
        <f t="shared" si="57"/>
        <v>1.5671685166367801E-3</v>
      </c>
      <c r="Q180">
        <f t="shared" si="58"/>
        <v>-3.4009949647331702E-3</v>
      </c>
      <c r="S180" s="1">
        <f t="shared" si="74"/>
        <v>42401</v>
      </c>
      <c r="T180">
        <f t="shared" si="51"/>
        <v>0</v>
      </c>
      <c r="U180">
        <f t="shared" si="59"/>
        <v>9.101404695724272E-3</v>
      </c>
      <c r="V180">
        <f t="shared" si="60"/>
        <v>1.4787177558817088E-12</v>
      </c>
      <c r="W180">
        <f t="shared" si="61"/>
        <v>-1.355038920313207E-4</v>
      </c>
      <c r="X180">
        <f t="shared" si="62"/>
        <v>-1.4019370814114169E-4</v>
      </c>
      <c r="Y180">
        <f t="shared" si="63"/>
        <v>-2.3934957844075106E-4</v>
      </c>
      <c r="Z180">
        <f t="shared" si="64"/>
        <v>9.1014046972029902E-3</v>
      </c>
      <c r="AA180">
        <f t="shared" si="65"/>
        <v>-1.3550389055260294E-4</v>
      </c>
      <c r="AC180" s="1"/>
      <c r="AD180" s="1">
        <v>43165</v>
      </c>
      <c r="AE180">
        <f t="shared" si="66"/>
        <v>0</v>
      </c>
      <c r="AF180">
        <f t="shared" si="67"/>
        <v>2.5874503849501738E-6</v>
      </c>
      <c r="AG180">
        <f t="shared" si="68"/>
        <v>2.8849308243666214E-6</v>
      </c>
      <c r="AH180">
        <f t="shared" si="69"/>
        <v>2.4530599880632166E-6</v>
      </c>
      <c r="AI180">
        <f t="shared" si="70"/>
        <v>3.0443869518262449E-6</v>
      </c>
      <c r="AJ180">
        <f t="shared" si="70"/>
        <v>2.4560171595375258E-6</v>
      </c>
      <c r="AK180">
        <f t="shared" si="71"/>
        <v>8.0915493291269576E-9</v>
      </c>
      <c r="AL180">
        <f t="shared" si="72"/>
        <v>1.0962998630142407E-5</v>
      </c>
      <c r="AM180">
        <f t="shared" si="73"/>
        <v>1.1566766750140377E-5</v>
      </c>
    </row>
    <row r="181" spans="1:39" x14ac:dyDescent="0.25">
      <c r="A181" s="1">
        <v>43193</v>
      </c>
      <c r="B181">
        <f>[1]contrs_1m_adj!A180</f>
        <v>0</v>
      </c>
      <c r="C181">
        <f>[1]contrs_1m_adj!B180</f>
        <v>-5.6166352449441996E-6</v>
      </c>
      <c r="D181">
        <f>[1]contrs_1m_adj!C180</f>
        <v>-1.6985084133587901E-5</v>
      </c>
      <c r="E181">
        <f>[1]contrs_1m_adj!D180</f>
        <v>-1.7237270419949499E-5</v>
      </c>
      <c r="F181">
        <f>[1]contrs_1m_adj!E180</f>
        <v>-1.49938104188814E-5</v>
      </c>
      <c r="G181">
        <f>[1]contrs_1m_adj!F180</f>
        <v>-1.61724361432806E-5</v>
      </c>
      <c r="I181" s="1">
        <f t="shared" si="52"/>
        <v>43191</v>
      </c>
      <c r="J181" s="1">
        <v>43193</v>
      </c>
      <c r="K181">
        <f t="shared" si="53"/>
        <v>0</v>
      </c>
      <c r="L181">
        <f t="shared" si="54"/>
        <v>5.6166352449441991E-4</v>
      </c>
      <c r="M181">
        <f t="shared" si="55"/>
        <v>1.6985084133587902E-3</v>
      </c>
      <c r="N181">
        <f t="shared" si="56"/>
        <v>1.7237270419949498E-3</v>
      </c>
      <c r="O181">
        <f t="shared" si="57"/>
        <v>1.49938104188814E-3</v>
      </c>
      <c r="P181">
        <f t="shared" si="57"/>
        <v>1.61724361432806E-3</v>
      </c>
      <c r="Q181">
        <f t="shared" si="58"/>
        <v>-5.4832800217362995E-3</v>
      </c>
      <c r="S181" s="1">
        <f t="shared" si="74"/>
        <v>42430</v>
      </c>
      <c r="T181">
        <f t="shared" si="51"/>
        <v>9.9999999999999395E-3</v>
      </c>
      <c r="U181">
        <f t="shared" si="59"/>
        <v>9.2075023022314736E-3</v>
      </c>
      <c r="V181">
        <f t="shared" si="60"/>
        <v>-2.9022023499691851E-12</v>
      </c>
      <c r="W181">
        <f t="shared" si="61"/>
        <v>1.8845719903924922E-4</v>
      </c>
      <c r="X181">
        <f t="shared" si="62"/>
        <v>-2.8352071858951666E-5</v>
      </c>
      <c r="Y181">
        <f t="shared" si="63"/>
        <v>2.0812850337541917E-4</v>
      </c>
      <c r="Z181">
        <f t="shared" si="64"/>
        <v>9.2075022993292708E-3</v>
      </c>
      <c r="AA181">
        <f t="shared" si="65"/>
        <v>1.8845719613704687E-4</v>
      </c>
      <c r="AC181" s="1"/>
      <c r="AD181" s="1">
        <v>43193</v>
      </c>
      <c r="AE181">
        <f t="shared" si="66"/>
        <v>0</v>
      </c>
      <c r="AF181">
        <f t="shared" si="67"/>
        <v>3.1546591474749382E-7</v>
      </c>
      <c r="AG181">
        <f t="shared" si="68"/>
        <v>2.8849308302505946E-6</v>
      </c>
      <c r="AH181">
        <f t="shared" si="69"/>
        <v>2.9712349153046597E-6</v>
      </c>
      <c r="AI181">
        <f t="shared" si="70"/>
        <v>2.2481435087735643E-6</v>
      </c>
      <c r="AJ181">
        <f t="shared" si="70"/>
        <v>2.615476908084887E-6</v>
      </c>
      <c r="AK181">
        <f t="shared" si="71"/>
        <v>5.1083771886591347E-6</v>
      </c>
      <c r="AL181">
        <f t="shared" si="72"/>
        <v>1.0388425720392523E-5</v>
      </c>
      <c r="AM181">
        <f t="shared" si="73"/>
        <v>3.0066359796772433E-5</v>
      </c>
    </row>
    <row r="182" spans="1:39" x14ac:dyDescent="0.25">
      <c r="A182" s="1">
        <v>43221</v>
      </c>
      <c r="B182">
        <f>[1]contrs_1m_adj!A181</f>
        <v>-9.9999999999999395E-5</v>
      </c>
      <c r="C182">
        <f>[1]contrs_1m_adj!B181</f>
        <v>-1.9446946014736399E-5</v>
      </c>
      <c r="D182">
        <f>[1]contrs_1m_adj!C181</f>
        <v>-1.69850841205069E-5</v>
      </c>
      <c r="E182">
        <f>[1]contrs_1m_adj!D181</f>
        <v>-1.7115200585056599E-5</v>
      </c>
      <c r="F182">
        <f>[1]contrs_1m_adj!E181</f>
        <v>-1.80097616466429E-5</v>
      </c>
      <c r="G182">
        <f>[1]contrs_1m_adj!F181</f>
        <v>-1.77121152670131E-5</v>
      </c>
      <c r="I182" s="1">
        <f t="shared" si="52"/>
        <v>43221</v>
      </c>
      <c r="J182" s="1">
        <v>43221</v>
      </c>
      <c r="K182">
        <f t="shared" si="53"/>
        <v>9.9999999999999395E-3</v>
      </c>
      <c r="L182">
        <f t="shared" si="54"/>
        <v>1.9446946014736398E-3</v>
      </c>
      <c r="M182">
        <f t="shared" si="55"/>
        <v>1.6985084120506901E-3</v>
      </c>
      <c r="N182">
        <f t="shared" si="56"/>
        <v>1.71152005850566E-3</v>
      </c>
      <c r="O182">
        <f t="shared" si="57"/>
        <v>1.8009761646642902E-3</v>
      </c>
      <c r="P182">
        <f t="shared" si="57"/>
        <v>1.7712115267013099E-3</v>
      </c>
      <c r="Q182">
        <f t="shared" si="58"/>
        <v>2.8443007633056593E-3</v>
      </c>
      <c r="S182" s="1">
        <f t="shared" si="74"/>
        <v>42461</v>
      </c>
      <c r="T182">
        <f t="shared" si="51"/>
        <v>9.9999999999999395E-3</v>
      </c>
      <c r="U182">
        <f t="shared" si="59"/>
        <v>1.0197124799635573E-2</v>
      </c>
      <c r="V182">
        <f t="shared" si="60"/>
        <v>-3.1452924032643326E-12</v>
      </c>
      <c r="W182">
        <f t="shared" si="61"/>
        <v>2.430841346672593E-4</v>
      </c>
      <c r="X182">
        <f t="shared" si="62"/>
        <v>9.6974821116658496E-5</v>
      </c>
      <c r="Y182">
        <f t="shared" si="63"/>
        <v>3.4305747978522882E-4</v>
      </c>
      <c r="Z182">
        <f t="shared" si="64"/>
        <v>1.019712479649028E-2</v>
      </c>
      <c r="AA182">
        <f t="shared" si="65"/>
        <v>2.4308413152196689E-4</v>
      </c>
      <c r="AC182" s="1"/>
      <c r="AD182" s="1">
        <v>43221</v>
      </c>
      <c r="AE182">
        <f t="shared" si="66"/>
        <v>9.9999999999998785E-5</v>
      </c>
      <c r="AF182">
        <f t="shared" si="67"/>
        <v>3.7818370930007188E-6</v>
      </c>
      <c r="AG182">
        <f t="shared" si="68"/>
        <v>2.8849308258069569E-6</v>
      </c>
      <c r="AH182">
        <f t="shared" si="69"/>
        <v>2.9293009106672178E-6</v>
      </c>
      <c r="AI182">
        <f t="shared" si="70"/>
        <v>3.2435151456888963E-6</v>
      </c>
      <c r="AJ182">
        <f t="shared" si="70"/>
        <v>3.1371902723195852E-6</v>
      </c>
      <c r="AK182">
        <f t="shared" si="71"/>
        <v>1.3272928197752758E-5</v>
      </c>
      <c r="AL182">
        <f t="shared" si="72"/>
        <v>1.2337629717783163E-5</v>
      </c>
      <c r="AM182">
        <f t="shared" si="73"/>
        <v>8.0900468321411556E-6</v>
      </c>
    </row>
    <row r="183" spans="1:39" x14ac:dyDescent="0.25">
      <c r="A183" s="1">
        <v>43256</v>
      </c>
      <c r="B183">
        <f>[1]contrs_1m_adj!A182</f>
        <v>0</v>
      </c>
      <c r="C183">
        <f>[1]contrs_1m_adj!B182</f>
        <v>-6.7813114614500002E-5</v>
      </c>
      <c r="D183">
        <f>[1]contrs_1m_adj!C182</f>
        <v>-1.69850841377512E-5</v>
      </c>
      <c r="E183">
        <f>[1]contrs_1m_adj!D182</f>
        <v>-1.52105438313043E-5</v>
      </c>
      <c r="F183">
        <f>[1]contrs_1m_adj!E182</f>
        <v>-1.6345054572643402E-5</v>
      </c>
      <c r="G183">
        <f>[1]contrs_1m_adj!F182</f>
        <v>-1.4518655842772399E-5</v>
      </c>
      <c r="I183" s="1">
        <f t="shared" si="52"/>
        <v>43252</v>
      </c>
      <c r="J183" s="1">
        <v>43256</v>
      </c>
      <c r="K183">
        <f t="shared" si="53"/>
        <v>0</v>
      </c>
      <c r="L183">
        <f t="shared" si="54"/>
        <v>6.7813114614500005E-3</v>
      </c>
      <c r="M183">
        <f t="shared" si="55"/>
        <v>1.6985084137751201E-3</v>
      </c>
      <c r="N183">
        <f t="shared" si="56"/>
        <v>1.5210543831304299E-3</v>
      </c>
      <c r="O183">
        <f t="shared" si="57"/>
        <v>1.6345054572643402E-3</v>
      </c>
      <c r="P183">
        <f t="shared" si="57"/>
        <v>1.45186558427724E-3</v>
      </c>
      <c r="Q183">
        <f t="shared" si="58"/>
        <v>-1.1635379715619891E-2</v>
      </c>
      <c r="S183" s="1">
        <f t="shared" si="74"/>
        <v>42491</v>
      </c>
      <c r="T183">
        <f t="shared" si="51"/>
        <v>-0.16999999999999998</v>
      </c>
      <c r="U183">
        <f t="shared" si="59"/>
        <v>-0.12149055162120533</v>
      </c>
      <c r="V183">
        <f t="shared" si="60"/>
        <v>8.9099877649545522E-12</v>
      </c>
      <c r="W183">
        <f t="shared" si="61"/>
        <v>-6.561830764555208E-4</v>
      </c>
      <c r="X183">
        <f t="shared" si="62"/>
        <v>-2.414735792593116E-4</v>
      </c>
      <c r="Y183">
        <f t="shared" si="63"/>
        <v>-9.1471147260650896E-4</v>
      </c>
      <c r="Z183">
        <f t="shared" si="64"/>
        <v>-0.12149055161229534</v>
      </c>
      <c r="AA183">
        <f t="shared" si="65"/>
        <v>-6.5618306754553304E-4</v>
      </c>
      <c r="AC183" s="1"/>
      <c r="AD183" s="1">
        <v>43256</v>
      </c>
      <c r="AE183">
        <f t="shared" si="66"/>
        <v>0</v>
      </c>
      <c r="AF183">
        <f t="shared" si="67"/>
        <v>4.5986185137193143E-5</v>
      </c>
      <c r="AG183">
        <f t="shared" si="68"/>
        <v>2.8849308316648745E-6</v>
      </c>
      <c r="AH183">
        <f t="shared" si="69"/>
        <v>2.3136064364402926E-6</v>
      </c>
      <c r="AI183">
        <f t="shared" si="70"/>
        <v>2.67160808982691E-6</v>
      </c>
      <c r="AJ183">
        <f t="shared" si="70"/>
        <v>2.1079136748086916E-6</v>
      </c>
      <c r="AK183">
        <f t="shared" si="71"/>
        <v>7.1907345116262988E-5</v>
      </c>
      <c r="AL183">
        <f t="shared" si="72"/>
        <v>9.9575579063122652E-6</v>
      </c>
      <c r="AM183">
        <f t="shared" si="73"/>
        <v>1.3538206112665883E-4</v>
      </c>
    </row>
    <row r="184" spans="1:39" x14ac:dyDescent="0.25">
      <c r="A184" s="1">
        <v>43284</v>
      </c>
      <c r="B184">
        <f>[1]contrs_1m_adj!A183</f>
        <v>0</v>
      </c>
      <c r="C184">
        <f>[1]contrs_1m_adj!B183</f>
        <v>-3.94704668604122E-5</v>
      </c>
      <c r="D184">
        <f>[1]contrs_1m_adj!C183</f>
        <v>-1.6985084127825001E-5</v>
      </c>
      <c r="E184">
        <f>[1]contrs_1m_adj!D183</f>
        <v>-1.87815731395212E-5</v>
      </c>
      <c r="F184">
        <f>[1]contrs_1m_adj!E183</f>
        <v>-1.8376362771813601E-5</v>
      </c>
      <c r="G184">
        <f>[1]contrs_1m_adj!F183</f>
        <v>-1.9897254162490299E-5</v>
      </c>
      <c r="I184" s="1">
        <f t="shared" si="52"/>
        <v>43282</v>
      </c>
      <c r="J184" s="1">
        <v>43284</v>
      </c>
      <c r="K184">
        <f t="shared" si="53"/>
        <v>0</v>
      </c>
      <c r="L184">
        <f t="shared" si="54"/>
        <v>3.9470466860412196E-3</v>
      </c>
      <c r="M184">
        <f t="shared" si="55"/>
        <v>1.6985084127825001E-3</v>
      </c>
      <c r="N184">
        <f t="shared" si="56"/>
        <v>1.87815731395212E-3</v>
      </c>
      <c r="O184">
        <f t="shared" si="57"/>
        <v>1.83763627718136E-3</v>
      </c>
      <c r="P184">
        <f t="shared" si="57"/>
        <v>1.9897254162490299E-3</v>
      </c>
      <c r="Q184">
        <f t="shared" si="58"/>
        <v>-9.3613486899571993E-3</v>
      </c>
      <c r="S184" s="1">
        <f t="shared" si="74"/>
        <v>42522</v>
      </c>
      <c r="T184">
        <f t="shared" si="51"/>
        <v>0.03</v>
      </c>
      <c r="U184">
        <f t="shared" si="59"/>
        <v>2.3731246868883872E-2</v>
      </c>
      <c r="V184">
        <f t="shared" si="60"/>
        <v>-5.6940023442780818E-12</v>
      </c>
      <c r="W184">
        <f t="shared" si="61"/>
        <v>2.0902120633181946E-4</v>
      </c>
      <c r="X184">
        <f t="shared" si="62"/>
        <v>-6.1636621873111712E-5</v>
      </c>
      <c r="Y184">
        <f t="shared" si="63"/>
        <v>2.1397400423390904E-4</v>
      </c>
      <c r="Z184">
        <f t="shared" si="64"/>
        <v>2.3731246863189871E-2</v>
      </c>
      <c r="AA184">
        <f t="shared" si="65"/>
        <v>2.0902120063781711E-4</v>
      </c>
      <c r="AC184" s="1"/>
      <c r="AD184" s="1">
        <v>43284</v>
      </c>
      <c r="AE184">
        <f t="shared" si="66"/>
        <v>0</v>
      </c>
      <c r="AF184">
        <f t="shared" si="67"/>
        <v>1.5579177541788974E-5</v>
      </c>
      <c r="AG184">
        <f t="shared" si="68"/>
        <v>2.8849308282929278E-6</v>
      </c>
      <c r="AH184">
        <f t="shared" si="69"/>
        <v>3.5274748959518425E-6</v>
      </c>
      <c r="AI184">
        <f t="shared" si="70"/>
        <v>3.3769070872129684E-6</v>
      </c>
      <c r="AJ184">
        <f t="shared" si="70"/>
        <v>3.9590072320673752E-6</v>
      </c>
      <c r="AK184">
        <f t="shared" si="71"/>
        <v>3.1872292373854506E-5</v>
      </c>
      <c r="AL184">
        <f t="shared" si="72"/>
        <v>1.3807122011908643E-5</v>
      </c>
      <c r="AM184">
        <f t="shared" si="73"/>
        <v>8.7634849294963371E-5</v>
      </c>
    </row>
    <row r="185" spans="1:39" x14ac:dyDescent="0.25">
      <c r="A185" s="1">
        <v>43319</v>
      </c>
      <c r="B185">
        <f>[1]contrs_1m_adj!A184</f>
        <v>0</v>
      </c>
      <c r="C185">
        <f>[1]contrs_1m_adj!B184</f>
        <v>-2.3350718632221999E-5</v>
      </c>
      <c r="D185">
        <f>[1]contrs_1m_adj!C184</f>
        <v>-1.6985084130242999E-5</v>
      </c>
      <c r="E185">
        <f>[1]contrs_1m_adj!D184</f>
        <v>-1.62610443356153E-5</v>
      </c>
      <c r="F185">
        <f>[1]contrs_1m_adj!E184</f>
        <v>-1.6615316548209299E-5</v>
      </c>
      <c r="G185">
        <f>[1]contrs_1m_adj!F184</f>
        <v>-1.5918063672852099E-5</v>
      </c>
      <c r="I185" s="1">
        <f t="shared" si="52"/>
        <v>43313</v>
      </c>
      <c r="J185" s="1">
        <v>43319</v>
      </c>
      <c r="K185">
        <f t="shared" si="53"/>
        <v>0</v>
      </c>
      <c r="L185">
        <f t="shared" si="54"/>
        <v>2.3350718632222001E-3</v>
      </c>
      <c r="M185">
        <f t="shared" si="55"/>
        <v>1.6985084130242999E-3</v>
      </c>
      <c r="N185">
        <f t="shared" si="56"/>
        <v>1.62610443356153E-3</v>
      </c>
      <c r="O185">
        <f t="shared" si="57"/>
        <v>1.6615316548209298E-3</v>
      </c>
      <c r="P185">
        <f t="shared" si="57"/>
        <v>1.5918063672852099E-3</v>
      </c>
      <c r="Q185">
        <f t="shared" si="58"/>
        <v>-7.32121636462896E-3</v>
      </c>
      <c r="S185" s="1">
        <f t="shared" si="74"/>
        <v>42552</v>
      </c>
      <c r="T185">
        <f t="shared" si="51"/>
        <v>0</v>
      </c>
      <c r="U185">
        <f t="shared" si="59"/>
        <v>2.7237440115340642E-3</v>
      </c>
      <c r="V185">
        <f t="shared" si="60"/>
        <v>-1.2180020447088991E-12</v>
      </c>
      <c r="W185">
        <f t="shared" si="61"/>
        <v>-1.0482112568238069E-4</v>
      </c>
      <c r="X185">
        <f t="shared" si="62"/>
        <v>-4.9658670082251572E-5</v>
      </c>
      <c r="Y185">
        <f t="shared" si="63"/>
        <v>-1.5231151620569107E-4</v>
      </c>
      <c r="Z185">
        <f t="shared" si="64"/>
        <v>2.7237440103160624E-3</v>
      </c>
      <c r="AA185">
        <f t="shared" si="65"/>
        <v>-1.0482112690038273E-4</v>
      </c>
      <c r="AC185" s="1"/>
      <c r="AD185" s="1">
        <v>43319</v>
      </c>
      <c r="AE185">
        <f t="shared" si="66"/>
        <v>0</v>
      </c>
      <c r="AF185">
        <f t="shared" si="67"/>
        <v>5.4525606064119974E-6</v>
      </c>
      <c r="AG185">
        <f t="shared" si="68"/>
        <v>2.8849308291143258E-6</v>
      </c>
      <c r="AH185">
        <f t="shared" si="69"/>
        <v>2.644215628848464E-6</v>
      </c>
      <c r="AI185">
        <f t="shared" si="70"/>
        <v>2.7606874399719775E-6</v>
      </c>
      <c r="AJ185">
        <f t="shared" si="70"/>
        <v>2.5338475109297368E-6</v>
      </c>
      <c r="AK185">
        <f t="shared" si="71"/>
        <v>1.6269769844924791E-5</v>
      </c>
      <c r="AL185">
        <f t="shared" si="72"/>
        <v>1.0808551049634721E-5</v>
      </c>
      <c r="AM185">
        <f t="shared" si="73"/>
        <v>5.3600209057710882E-5</v>
      </c>
    </row>
    <row r="186" spans="1:39" x14ac:dyDescent="0.25">
      <c r="A186" s="1">
        <v>43347</v>
      </c>
      <c r="B186">
        <f>[1]contrs_1m_adj!A185</f>
        <v>0</v>
      </c>
      <c r="C186">
        <f>[1]contrs_1m_adj!B185</f>
        <v>-7.1815662472115804E-6</v>
      </c>
      <c r="D186">
        <f>[1]contrs_1m_adj!C185</f>
        <v>-1.6985084117245502E-5</v>
      </c>
      <c r="E186">
        <f>[1]contrs_1m_adj!D185</f>
        <v>-1.8576681249835199E-5</v>
      </c>
      <c r="F186">
        <f>[1]contrs_1m_adj!E185</f>
        <v>-1.77359459080853E-5</v>
      </c>
      <c r="G186">
        <f>[1]contrs_1m_adj!F185</f>
        <v>-1.9296011360747602E-5</v>
      </c>
      <c r="I186" s="1">
        <f t="shared" si="52"/>
        <v>43344</v>
      </c>
      <c r="J186" s="1">
        <v>43347</v>
      </c>
      <c r="K186">
        <f t="shared" si="53"/>
        <v>0</v>
      </c>
      <c r="L186">
        <f t="shared" si="54"/>
        <v>7.1815662472115801E-4</v>
      </c>
      <c r="M186">
        <f t="shared" si="55"/>
        <v>1.6985084117245501E-3</v>
      </c>
      <c r="N186">
        <f t="shared" si="56"/>
        <v>1.8576681249835199E-3</v>
      </c>
      <c r="O186">
        <f t="shared" si="57"/>
        <v>1.77359459080853E-3</v>
      </c>
      <c r="P186">
        <f t="shared" si="57"/>
        <v>1.9296011360747602E-3</v>
      </c>
      <c r="Q186">
        <f t="shared" si="58"/>
        <v>-6.047927752237758E-3</v>
      </c>
      <c r="S186" s="1">
        <f t="shared" si="74"/>
        <v>42583</v>
      </c>
      <c r="T186">
        <f t="shared" si="51"/>
        <v>-0.12</v>
      </c>
      <c r="U186">
        <f t="shared" si="59"/>
        <v>-7.7797251085984231E-2</v>
      </c>
      <c r="V186">
        <f t="shared" si="60"/>
        <v>-2.0960423067345468E-12</v>
      </c>
      <c r="W186">
        <f t="shared" si="61"/>
        <v>-1.3620290850280075E-4</v>
      </c>
      <c r="X186">
        <f t="shared" si="62"/>
        <v>-4.9585540849161674E-5</v>
      </c>
      <c r="Y186">
        <f t="shared" si="63"/>
        <v>-1.895654091166011E-4</v>
      </c>
      <c r="Z186">
        <f t="shared" si="64"/>
        <v>-7.7797251088080277E-2</v>
      </c>
      <c r="AA186">
        <f t="shared" si="65"/>
        <v>-1.3620291059884305E-4</v>
      </c>
      <c r="AC186" s="1"/>
      <c r="AD186" s="1">
        <v>43347</v>
      </c>
      <c r="AE186">
        <f t="shared" si="66"/>
        <v>0</v>
      </c>
      <c r="AF186">
        <f t="shared" si="67"/>
        <v>5.1574893763088618E-7</v>
      </c>
      <c r="AG186">
        <f t="shared" si="68"/>
        <v>2.8849308246990539E-6</v>
      </c>
      <c r="AH186">
        <f t="shared" si="69"/>
        <v>3.4509308625797866E-6</v>
      </c>
      <c r="AI186">
        <f t="shared" si="70"/>
        <v>3.1456377725452768E-6</v>
      </c>
      <c r="AJ186">
        <f t="shared" si="70"/>
        <v>3.7233605443410051E-6</v>
      </c>
      <c r="AK186">
        <f t="shared" si="71"/>
        <v>5.8402698983791358E-6</v>
      </c>
      <c r="AL186">
        <f t="shared" si="72"/>
        <v>1.3186068911101454E-5</v>
      </c>
      <c r="AM186">
        <f t="shared" si="73"/>
        <v>3.6577430096287658E-5</v>
      </c>
    </row>
    <row r="187" spans="1:39" x14ac:dyDescent="0.25">
      <c r="A187" s="1">
        <v>43375</v>
      </c>
      <c r="B187">
        <f>[1]contrs_1m_adj!A186</f>
        <v>0</v>
      </c>
      <c r="C187">
        <f>[1]contrs_1m_adj!B186</f>
        <v>1.17184277377099E-5</v>
      </c>
      <c r="D187">
        <f>[1]contrs_1m_adj!C186</f>
        <v>-1.6985084124919E-5</v>
      </c>
      <c r="E187">
        <f>[1]contrs_1m_adj!D186</f>
        <v>-1.7528951934080799E-5</v>
      </c>
      <c r="F187">
        <f>[1]contrs_1m_adj!E186</f>
        <v>-1.6194355311793399E-5</v>
      </c>
      <c r="G187">
        <f>[1]contrs_1m_adj!F186</f>
        <v>-1.71897162501722E-5</v>
      </c>
      <c r="I187" s="1">
        <f t="shared" si="52"/>
        <v>43374</v>
      </c>
      <c r="J187" s="1">
        <v>43375</v>
      </c>
      <c r="K187">
        <f t="shared" si="53"/>
        <v>0</v>
      </c>
      <c r="L187">
        <f t="shared" si="54"/>
        <v>-1.17184277377099E-3</v>
      </c>
      <c r="M187">
        <f t="shared" si="55"/>
        <v>1.6985084124919001E-3</v>
      </c>
      <c r="N187">
        <f t="shared" si="56"/>
        <v>1.7528951934080799E-3</v>
      </c>
      <c r="O187">
        <f t="shared" si="57"/>
        <v>1.6194355311793399E-3</v>
      </c>
      <c r="P187">
        <f t="shared" si="57"/>
        <v>1.71897162501722E-3</v>
      </c>
      <c r="Q187">
        <f t="shared" si="58"/>
        <v>-3.8989963633083297E-3</v>
      </c>
      <c r="S187" s="1">
        <f t="shared" si="74"/>
        <v>42614</v>
      </c>
      <c r="T187">
        <f t="shared" si="51"/>
        <v>0</v>
      </c>
      <c r="U187">
        <f t="shared" si="59"/>
        <v>3.1883385441813842E-3</v>
      </c>
      <c r="V187">
        <f t="shared" si="60"/>
        <v>-4.3389207157740195E-13</v>
      </c>
      <c r="W187">
        <f t="shared" si="61"/>
        <v>-1.5020921745919073E-4</v>
      </c>
      <c r="X187">
        <f t="shared" si="62"/>
        <v>1.1271356051921846E-4</v>
      </c>
      <c r="Y187">
        <f t="shared" si="63"/>
        <v>-1.1554841129957083E-4</v>
      </c>
      <c r="Z187">
        <f t="shared" si="64"/>
        <v>3.1883385437474921E-3</v>
      </c>
      <c r="AA187">
        <f t="shared" si="65"/>
        <v>-1.5020921789308281E-4</v>
      </c>
      <c r="AC187" s="1"/>
      <c r="AD187" s="1">
        <v>43375</v>
      </c>
      <c r="AE187">
        <f t="shared" si="66"/>
        <v>0</v>
      </c>
      <c r="AF187">
        <f t="shared" si="67"/>
        <v>1.3732154864392875E-6</v>
      </c>
      <c r="AG187">
        <f t="shared" si="68"/>
        <v>2.8849308273057546E-6</v>
      </c>
      <c r="AH187">
        <f t="shared" si="69"/>
        <v>3.0726415590731499E-6</v>
      </c>
      <c r="AI187">
        <f t="shared" si="70"/>
        <v>2.6225714396461107E-6</v>
      </c>
      <c r="AJ187">
        <f t="shared" si="70"/>
        <v>2.9548634476143419E-6</v>
      </c>
      <c r="AK187">
        <f t="shared" si="71"/>
        <v>2.7737669500930417E-7</v>
      </c>
      <c r="AL187">
        <f t="shared" si="72"/>
        <v>1.1372614515996312E-5</v>
      </c>
      <c r="AM187">
        <f t="shared" si="73"/>
        <v>1.520217264109158E-5</v>
      </c>
    </row>
    <row r="188" spans="1:39" x14ac:dyDescent="0.25">
      <c r="A188" s="1">
        <v>43410</v>
      </c>
      <c r="B188">
        <f>[1]contrs_1m_adj!A187</f>
        <v>0</v>
      </c>
      <c r="C188">
        <f>[1]contrs_1m_adj!B187</f>
        <v>-3.4896321057366399E-6</v>
      </c>
      <c r="D188">
        <f>[1]contrs_1m_adj!C187</f>
        <v>-1.6985084121066E-5</v>
      </c>
      <c r="E188">
        <f>[1]contrs_1m_adj!D187</f>
        <v>-1.6390226939921401E-5</v>
      </c>
      <c r="F188">
        <f>[1]contrs_1m_adj!E187</f>
        <v>-1.7783341949469299E-5</v>
      </c>
      <c r="G188">
        <f>[1]contrs_1m_adj!F187</f>
        <v>-1.67240609880148E-5</v>
      </c>
      <c r="I188" s="1">
        <f t="shared" si="52"/>
        <v>43405</v>
      </c>
      <c r="J188" s="1">
        <v>43410</v>
      </c>
      <c r="K188">
        <f t="shared" si="53"/>
        <v>0</v>
      </c>
      <c r="L188">
        <f t="shared" si="54"/>
        <v>3.4896321057366401E-4</v>
      </c>
      <c r="M188">
        <f t="shared" si="55"/>
        <v>1.6985084121066E-3</v>
      </c>
      <c r="N188">
        <f t="shared" si="56"/>
        <v>1.6390226939921402E-3</v>
      </c>
      <c r="O188">
        <f t="shared" si="57"/>
        <v>1.7783341949469298E-3</v>
      </c>
      <c r="P188">
        <f t="shared" si="57"/>
        <v>1.67240609880148E-3</v>
      </c>
      <c r="Q188">
        <f t="shared" si="58"/>
        <v>-5.4648285116193343E-3</v>
      </c>
      <c r="S188" s="1">
        <f t="shared" si="74"/>
        <v>42644</v>
      </c>
      <c r="T188">
        <f t="shared" si="51"/>
        <v>9.9999999999999395E-3</v>
      </c>
      <c r="U188">
        <f t="shared" si="59"/>
        <v>6.0840054691219531E-3</v>
      </c>
      <c r="V188">
        <f t="shared" si="60"/>
        <v>4.0437770319756705E-13</v>
      </c>
      <c r="W188">
        <f t="shared" si="61"/>
        <v>-2.1962224354935087E-4</v>
      </c>
      <c r="X188">
        <f t="shared" si="62"/>
        <v>4.888377313358493E-6</v>
      </c>
      <c r="Y188">
        <f t="shared" si="63"/>
        <v>-2.5827279440437099E-4</v>
      </c>
      <c r="Z188">
        <f t="shared" si="64"/>
        <v>6.084005469526331E-3</v>
      </c>
      <c r="AA188">
        <f t="shared" si="65"/>
        <v>-2.1962224314497317E-4</v>
      </c>
      <c r="AC188" s="1"/>
      <c r="AD188" s="1">
        <v>43410</v>
      </c>
      <c r="AE188">
        <f t="shared" si="66"/>
        <v>0</v>
      </c>
      <c r="AF188">
        <f t="shared" si="67"/>
        <v>1.2177532233387936E-7</v>
      </c>
      <c r="AG188">
        <f t="shared" si="68"/>
        <v>2.8849308259968837E-6</v>
      </c>
      <c r="AH188">
        <f t="shared" si="69"/>
        <v>2.6863953914212529E-6</v>
      </c>
      <c r="AI188">
        <f t="shared" si="70"/>
        <v>3.1624725089175451E-6</v>
      </c>
      <c r="AJ188">
        <f t="shared" si="70"/>
        <v>2.7969421593083856E-6</v>
      </c>
      <c r="AK188">
        <f t="shared" si="71"/>
        <v>4.1921400456809539E-6</v>
      </c>
      <c r="AL188">
        <f t="shared" si="72"/>
        <v>1.1678328106379318E-5</v>
      </c>
      <c r="AM188">
        <f t="shared" si="73"/>
        <v>2.9864350661407589E-5</v>
      </c>
    </row>
    <row r="189" spans="1:39" x14ac:dyDescent="0.25">
      <c r="A189" s="1">
        <v>43438</v>
      </c>
      <c r="B189">
        <f>[1]contrs_1m_adj!A188</f>
        <v>0</v>
      </c>
      <c r="C189">
        <f>[1]contrs_1m_adj!B188</f>
        <v>3.5797747727249898E-5</v>
      </c>
      <c r="D189">
        <f>[1]contrs_1m_adj!C188</f>
        <v>-1.6985084112998099E-5</v>
      </c>
      <c r="E189">
        <f>[1]contrs_1m_adj!D188</f>
        <v>-1.6374431609055698E-5</v>
      </c>
      <c r="F189">
        <f>[1]contrs_1m_adj!E188</f>
        <v>-1.6500328685518399E-5</v>
      </c>
      <c r="G189">
        <f>[1]contrs_1m_adj!F188</f>
        <v>-1.5988581688359301E-5</v>
      </c>
      <c r="I189" s="1">
        <f t="shared" si="52"/>
        <v>43435</v>
      </c>
      <c r="J189" s="1">
        <v>43438</v>
      </c>
      <c r="K189">
        <f t="shared" si="53"/>
        <v>0</v>
      </c>
      <c r="L189">
        <f t="shared" si="54"/>
        <v>-3.5797747727249899E-3</v>
      </c>
      <c r="M189">
        <f t="shared" si="55"/>
        <v>1.6985084112998098E-3</v>
      </c>
      <c r="N189">
        <f t="shared" si="56"/>
        <v>1.6374431609055698E-3</v>
      </c>
      <c r="O189">
        <f t="shared" si="57"/>
        <v>1.6500328685518399E-3</v>
      </c>
      <c r="P189">
        <f t="shared" si="57"/>
        <v>1.5988581688359301E-3</v>
      </c>
      <c r="Q189">
        <f t="shared" si="58"/>
        <v>-1.4062096680322296E-3</v>
      </c>
      <c r="S189" s="1">
        <f t="shared" si="74"/>
        <v>42675</v>
      </c>
      <c r="T189">
        <f t="shared" si="51"/>
        <v>0</v>
      </c>
      <c r="U189">
        <f t="shared" si="59"/>
        <v>-4.4918626122208661E-3</v>
      </c>
      <c r="V189">
        <f t="shared" si="60"/>
        <v>-4.7686422952747387E-12</v>
      </c>
      <c r="W189">
        <f t="shared" si="61"/>
        <v>3.5815793491437921E-4</v>
      </c>
      <c r="X189">
        <f t="shared" si="62"/>
        <v>-1.8223458950389153E-4</v>
      </c>
      <c r="Y189">
        <f t="shared" si="63"/>
        <v>3.2384351628794933E-4</v>
      </c>
      <c r="Z189">
        <f t="shared" si="64"/>
        <v>-4.4918626169895082E-3</v>
      </c>
      <c r="AA189">
        <f t="shared" si="65"/>
        <v>3.5815793014573691E-4</v>
      </c>
      <c r="AC189" s="1"/>
      <c r="AD189" s="1">
        <v>43438</v>
      </c>
      <c r="AE189">
        <f t="shared" si="66"/>
        <v>0</v>
      </c>
      <c r="AF189">
        <f t="shared" si="67"/>
        <v>1.2814787423438253E-5</v>
      </c>
      <c r="AG189">
        <f t="shared" si="68"/>
        <v>2.884930823256204E-6</v>
      </c>
      <c r="AH189">
        <f t="shared" si="69"/>
        <v>2.6812201051964238E-6</v>
      </c>
      <c r="AI189">
        <f t="shared" si="70"/>
        <v>2.7226084673014132E-6</v>
      </c>
      <c r="AJ189">
        <f t="shared" si="70"/>
        <v>2.5563474440533835E-6</v>
      </c>
      <c r="AK189">
        <f t="shared" si="71"/>
        <v>3.5391631226299365E-6</v>
      </c>
      <c r="AL189">
        <f t="shared" si="72"/>
        <v>1.0807498644257055E-5</v>
      </c>
      <c r="AM189">
        <f t="shared" si="73"/>
        <v>1.9774256304673135E-6</v>
      </c>
    </row>
    <row r="190" spans="1:39" x14ac:dyDescent="0.25">
      <c r="A190" s="1">
        <v>43501</v>
      </c>
      <c r="B190">
        <f>[1]contrs_1m_adj!A189</f>
        <v>0</v>
      </c>
      <c r="C190">
        <f>[1]contrs_1m_adj!B189</f>
        <v>7.4891958042877694E-5</v>
      </c>
      <c r="D190">
        <f>[1]contrs_1m_adj!C189</f>
        <v>-1.6985084079523899E-5</v>
      </c>
      <c r="E190">
        <f>[1]contrs_1m_adj!D189</f>
        <v>-1.7025982512641799E-5</v>
      </c>
      <c r="F190">
        <f>[1]contrs_1m_adj!E189</f>
        <v>-1.8473292928000701E-5</v>
      </c>
      <c r="G190">
        <f>[1]contrs_1m_adj!F189</f>
        <v>-1.7865021280998901E-5</v>
      </c>
      <c r="I190" s="1">
        <f t="shared" si="52"/>
        <v>43497</v>
      </c>
      <c r="J190" s="1">
        <v>43501</v>
      </c>
      <c r="K190">
        <f t="shared" si="53"/>
        <v>0</v>
      </c>
      <c r="L190">
        <f t="shared" si="54"/>
        <v>-7.4891958042877698E-3</v>
      </c>
      <c r="M190">
        <f t="shared" si="55"/>
        <v>1.6985084079523898E-3</v>
      </c>
      <c r="N190">
        <f t="shared" si="56"/>
        <v>1.7025982512641799E-3</v>
      </c>
      <c r="O190">
        <f t="shared" si="57"/>
        <v>1.8473292928000702E-3</v>
      </c>
      <c r="P190">
        <f t="shared" si="57"/>
        <v>1.7865021280998902E-3</v>
      </c>
      <c r="Q190">
        <f t="shared" si="58"/>
        <v>2.2407598522711301E-3</v>
      </c>
      <c r="S190" s="1">
        <f t="shared" si="74"/>
        <v>42705</v>
      </c>
      <c r="T190">
        <f t="shared" si="51"/>
        <v>0</v>
      </c>
      <c r="U190">
        <f t="shared" si="59"/>
        <v>-1.1600705772815866E-2</v>
      </c>
      <c r="V190">
        <f t="shared" si="60"/>
        <v>-4.5715020310921339E-12</v>
      </c>
      <c r="W190">
        <f t="shared" si="61"/>
        <v>2.7965094727239312E-5</v>
      </c>
      <c r="X190">
        <f t="shared" si="62"/>
        <v>6.3404587331338273E-5</v>
      </c>
      <c r="Y190">
        <f t="shared" si="63"/>
        <v>6.8652905640099147E-5</v>
      </c>
      <c r="Z190">
        <f t="shared" si="64"/>
        <v>-1.1600705777387369E-2</v>
      </c>
      <c r="AA190">
        <f t="shared" si="65"/>
        <v>2.796509015573728E-5</v>
      </c>
      <c r="AC190" s="1"/>
      <c r="AD190" s="1">
        <v>43501</v>
      </c>
      <c r="AE190">
        <f t="shared" si="66"/>
        <v>0</v>
      </c>
      <c r="AF190">
        <f t="shared" si="67"/>
        <v>5.6088053794961537E-5</v>
      </c>
      <c r="AG190">
        <f t="shared" si="68"/>
        <v>2.884930811884962E-6</v>
      </c>
      <c r="AH190">
        <f t="shared" si="69"/>
        <v>2.8988408052078435E-6</v>
      </c>
      <c r="AI190">
        <f t="shared" si="70"/>
        <v>3.4126255160372076E-6</v>
      </c>
      <c r="AJ190">
        <f t="shared" si="70"/>
        <v>3.1915898537054366E-6</v>
      </c>
      <c r="AK190">
        <f t="shared" si="71"/>
        <v>3.3532060522077425E-5</v>
      </c>
      <c r="AL190">
        <f t="shared" si="72"/>
        <v>1.2601985568106036E-5</v>
      </c>
      <c r="AM190">
        <f t="shared" si="73"/>
        <v>5.021004715550137E-6</v>
      </c>
    </row>
    <row r="191" spans="1:39" x14ac:dyDescent="0.25">
      <c r="A191" s="1">
        <v>43529</v>
      </c>
      <c r="B191">
        <f>[1]contrs_1m_adj!A190</f>
        <v>0</v>
      </c>
      <c r="C191">
        <f>[1]contrs_1m_adj!B190</f>
        <v>-3.02926105495031E-5</v>
      </c>
      <c r="D191">
        <f>[1]contrs_1m_adj!C190</f>
        <v>-1.6985084122635799E-5</v>
      </c>
      <c r="E191">
        <f>[1]contrs_1m_adj!D190</f>
        <v>-1.66669695570567E-5</v>
      </c>
      <c r="F191">
        <f>[1]contrs_1m_adj!E190</f>
        <v>-1.61445312810022E-5</v>
      </c>
      <c r="G191">
        <f>[1]contrs_1m_adj!F190</f>
        <v>-1.6137486654139399E-5</v>
      </c>
      <c r="I191" s="1">
        <f t="shared" si="52"/>
        <v>43525</v>
      </c>
      <c r="J191" s="1">
        <v>43529</v>
      </c>
      <c r="K191">
        <f t="shared" si="53"/>
        <v>0</v>
      </c>
      <c r="L191">
        <f t="shared" si="54"/>
        <v>3.02926105495031E-3</v>
      </c>
      <c r="M191">
        <f t="shared" si="55"/>
        <v>1.6985084122635799E-3</v>
      </c>
      <c r="N191">
        <f t="shared" si="56"/>
        <v>1.66669695570567E-3</v>
      </c>
      <c r="O191">
        <f t="shared" si="57"/>
        <v>1.61445312810022E-3</v>
      </c>
      <c r="P191">
        <f t="shared" si="57"/>
        <v>1.6137486654139398E-3</v>
      </c>
      <c r="Q191">
        <f t="shared" si="58"/>
        <v>-8.0089195510197799E-3</v>
      </c>
      <c r="S191" s="1">
        <f t="shared" si="74"/>
        <v>42736</v>
      </c>
      <c r="T191" t="e">
        <f t="shared" si="51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9.176422539038665E-6</v>
      </c>
      <c r="AG191">
        <f t="shared" si="68"/>
        <v>2.8849308265301468E-6</v>
      </c>
      <c r="AH191">
        <f t="shared" si="69"/>
        <v>2.7778787421585483E-6</v>
      </c>
      <c r="AI191">
        <f t="shared" si="70"/>
        <v>2.6064589028325853E-6</v>
      </c>
      <c r="AJ191">
        <f t="shared" si="70"/>
        <v>2.6041847551252718E-6</v>
      </c>
      <c r="AK191">
        <f t="shared" si="71"/>
        <v>2.2351804135119908E-5</v>
      </c>
      <c r="AL191">
        <f t="shared" si="72"/>
        <v>1.07659458724594E-5</v>
      </c>
      <c r="AM191">
        <f t="shared" si="73"/>
        <v>6.4142792374706874E-5</v>
      </c>
    </row>
    <row r="192" spans="1:39" x14ac:dyDescent="0.25">
      <c r="A192" s="1">
        <v>43557</v>
      </c>
      <c r="B192">
        <f>[1]contrs_1m_adj!A191</f>
        <v>2.0000000000000101E-4</v>
      </c>
      <c r="C192">
        <f>[1]contrs_1m_adj!B191</f>
        <v>1.42285173350832E-4</v>
      </c>
      <c r="D192">
        <f>[1]contrs_1m_adj!C191</f>
        <v>-1.6985084161206999E-5</v>
      </c>
      <c r="E192">
        <f>[1]contrs_1m_adj!D191</f>
        <v>-1.59953092983577E-5</v>
      </c>
      <c r="F192">
        <f>[1]contrs_1m_adj!E191</f>
        <v>-1.3891938609214701E-5</v>
      </c>
      <c r="G192">
        <f>[1]contrs_1m_adj!F191</f>
        <v>-1.40809446395272E-5</v>
      </c>
      <c r="I192" s="1">
        <f t="shared" si="52"/>
        <v>43556</v>
      </c>
      <c r="J192" s="1">
        <v>43557</v>
      </c>
      <c r="K192">
        <f t="shared" si="53"/>
        <v>-2.0000000000000101E-2</v>
      </c>
      <c r="L192">
        <f t="shared" si="54"/>
        <v>-1.42285173350832E-2</v>
      </c>
      <c r="M192">
        <f t="shared" si="55"/>
        <v>1.6985084161207E-3</v>
      </c>
      <c r="N192">
        <f t="shared" si="56"/>
        <v>1.5995309298357701E-3</v>
      </c>
      <c r="O192">
        <f t="shared" si="57"/>
        <v>1.3891938609214701E-3</v>
      </c>
      <c r="P192">
        <f t="shared" si="57"/>
        <v>1.4080944639527199E-3</v>
      </c>
      <c r="Q192">
        <f t="shared" si="58"/>
        <v>-1.0458715871794842E-2</v>
      </c>
      <c r="S192" s="1">
        <f t="shared" si="74"/>
        <v>42767</v>
      </c>
      <c r="T192">
        <f t="shared" si="51"/>
        <v>0</v>
      </c>
      <c r="U192">
        <f t="shared" si="59"/>
        <v>-2.6927166412872984E-3</v>
      </c>
      <c r="V192">
        <f t="shared" si="60"/>
        <v>-2.2803922378883401E-12</v>
      </c>
      <c r="W192">
        <f t="shared" si="61"/>
        <v>4.7854538752549252E-5</v>
      </c>
      <c r="X192">
        <f t="shared" si="62"/>
        <v>-1.0571462783834145E-4</v>
      </c>
      <c r="Y192">
        <f t="shared" si="63"/>
        <v>-2.1822595787409759E-6</v>
      </c>
      <c r="Z192">
        <f t="shared" si="64"/>
        <v>-2.6927166435676908E-3</v>
      </c>
      <c r="AA192">
        <f t="shared" si="65"/>
        <v>4.7854536472157014E-5</v>
      </c>
      <c r="AC192" s="1"/>
      <c r="AD192" s="1">
        <v>43557</v>
      </c>
      <c r="AE192">
        <f t="shared" si="66"/>
        <v>4.0000000000000403E-4</v>
      </c>
      <c r="AF192">
        <f t="shared" si="67"/>
        <v>2.0245070555476315E-4</v>
      </c>
      <c r="AG192">
        <f t="shared" si="68"/>
        <v>2.8849308396328491E-6</v>
      </c>
      <c r="AH192">
        <f t="shared" si="69"/>
        <v>2.5584991955012833E-6</v>
      </c>
      <c r="AI192">
        <f t="shared" si="70"/>
        <v>1.929859583221901E-6</v>
      </c>
      <c r="AJ192">
        <f t="shared" si="70"/>
        <v>1.9827300194142976E-6</v>
      </c>
      <c r="AK192">
        <f t="shared" si="71"/>
        <v>1.570011235092798E-4</v>
      </c>
      <c r="AL192">
        <f t="shared" si="72"/>
        <v>8.932475874886907E-6</v>
      </c>
      <c r="AM192">
        <f t="shared" si="73"/>
        <v>1.0938473768693333E-4</v>
      </c>
    </row>
    <row r="193" spans="1:39" x14ac:dyDescent="0.25">
      <c r="A193" s="1">
        <v>43592</v>
      </c>
      <c r="B193">
        <f>[1]contrs_1m_adj!A192</f>
        <v>-1.1999999999999999E-3</v>
      </c>
      <c r="C193">
        <f>[1]contrs_1m_adj!B192</f>
        <v>-1.67428220252851E-3</v>
      </c>
      <c r="D193">
        <f>[1]contrs_1m_adj!C192</f>
        <v>-1.6985084146771E-5</v>
      </c>
      <c r="E193">
        <f>[1]contrs_1m_adj!D192</f>
        <v>-1.7950910375498401E-5</v>
      </c>
      <c r="F193">
        <f>[1]contrs_1m_adj!E192</f>
        <v>-1.7860360675987102E-5</v>
      </c>
      <c r="G193">
        <f>[1]contrs_1m_adj!F192</f>
        <v>-1.8621832327566702E-5</v>
      </c>
      <c r="I193" s="1">
        <f t="shared" si="52"/>
        <v>43586</v>
      </c>
      <c r="J193" s="1">
        <v>43592</v>
      </c>
      <c r="K193">
        <f t="shared" si="53"/>
        <v>0.12</v>
      </c>
      <c r="L193">
        <f t="shared" si="54"/>
        <v>0.16742822025285101</v>
      </c>
      <c r="M193">
        <f t="shared" si="55"/>
        <v>1.6985084146771E-3</v>
      </c>
      <c r="N193">
        <f t="shared" si="56"/>
        <v>1.7950910375498402E-3</v>
      </c>
      <c r="O193">
        <f t="shared" si="57"/>
        <v>1.7860360675987102E-3</v>
      </c>
      <c r="P193">
        <f t="shared" si="57"/>
        <v>1.8621832327566702E-3</v>
      </c>
      <c r="Q193">
        <f t="shared" si="58"/>
        <v>-5.2707855772676657E-2</v>
      </c>
      <c r="S193" s="1">
        <f t="shared" si="74"/>
        <v>42795</v>
      </c>
      <c r="T193">
        <f t="shared" si="51"/>
        <v>-1.0000000000000099E-2</v>
      </c>
      <c r="U193">
        <f t="shared" si="59"/>
        <v>-5.4309159953509056E-3</v>
      </c>
      <c r="V193">
        <f t="shared" si="60"/>
        <v>-1.7169221773472021E-12</v>
      </c>
      <c r="W193">
        <f t="shared" si="61"/>
        <v>-1.0185627822308085E-4</v>
      </c>
      <c r="X193">
        <f t="shared" si="62"/>
        <v>-5.706471425455167E-5</v>
      </c>
      <c r="Y193">
        <f t="shared" si="63"/>
        <v>-1.5292514376708086E-4</v>
      </c>
      <c r="Z193">
        <f t="shared" si="64"/>
        <v>-5.4309159970678273E-3</v>
      </c>
      <c r="AA193">
        <f t="shared" si="65"/>
        <v>-1.0185627994000303E-4</v>
      </c>
      <c r="AC193" s="1"/>
      <c r="AD193" s="1">
        <v>43592</v>
      </c>
      <c r="AE193">
        <f t="shared" si="66"/>
        <v>1.44E-2</v>
      </c>
      <c r="AF193">
        <f t="shared" si="67"/>
        <v>2.8032208937037187E-2</v>
      </c>
      <c r="AG193">
        <f t="shared" si="68"/>
        <v>2.8849308347289154E-6</v>
      </c>
      <c r="AH193">
        <f t="shared" si="69"/>
        <v>3.2223518330917615E-6</v>
      </c>
      <c r="AI193">
        <f t="shared" si="70"/>
        <v>3.1899248347634645E-6</v>
      </c>
      <c r="AJ193">
        <f t="shared" si="70"/>
        <v>3.4677263923600829E-6</v>
      </c>
      <c r="AK193">
        <f t="shared" si="71"/>
        <v>2.8603850349779678E-2</v>
      </c>
      <c r="AL193">
        <f t="shared" si="72"/>
        <v>1.2824471343229637E-5</v>
      </c>
      <c r="AM193">
        <f t="shared" si="73"/>
        <v>2.7781180601532838E-3</v>
      </c>
    </row>
    <row r="194" spans="1:39" x14ac:dyDescent="0.25">
      <c r="A194" s="1">
        <v>43620</v>
      </c>
      <c r="B194">
        <f>[1]contrs_1m_adj!A193</f>
        <v>6.0000000000000201E-4</v>
      </c>
      <c r="C194">
        <f>[1]contrs_1m_adj!B193</f>
        <v>-3.0318025844901699E-5</v>
      </c>
      <c r="D194">
        <f>[1]contrs_1m_adj!C193</f>
        <v>-1.69850841308482E-5</v>
      </c>
      <c r="E194">
        <f>[1]contrs_1m_adj!D193</f>
        <v>-1.6292380629988E-5</v>
      </c>
      <c r="F194">
        <f>[1]contrs_1m_adj!E193</f>
        <v>-1.63609080201095E-5</v>
      </c>
      <c r="G194">
        <f>[1]contrs_1m_adj!F193</f>
        <v>-1.58131884617958E-5</v>
      </c>
      <c r="I194" s="1">
        <f t="shared" si="52"/>
        <v>43617</v>
      </c>
      <c r="J194" s="1">
        <v>43620</v>
      </c>
      <c r="K194">
        <f t="shared" si="53"/>
        <v>-6.0000000000000199E-2</v>
      </c>
      <c r="L194">
        <f t="shared" si="54"/>
        <v>3.0318025844901699E-3</v>
      </c>
      <c r="M194">
        <f t="shared" si="55"/>
        <v>1.6985084130848201E-3</v>
      </c>
      <c r="N194">
        <f t="shared" si="56"/>
        <v>1.6292380629988001E-3</v>
      </c>
      <c r="O194">
        <f t="shared" si="57"/>
        <v>1.63609080201095E-3</v>
      </c>
      <c r="P194">
        <f t="shared" si="57"/>
        <v>1.5813188461795799E-3</v>
      </c>
      <c r="Q194">
        <f t="shared" si="58"/>
        <v>-6.7995639862584945E-2</v>
      </c>
      <c r="S194" s="1">
        <f t="shared" si="74"/>
        <v>42826</v>
      </c>
      <c r="T194">
        <f t="shared" ref="T194:T229" si="75">INDEX(K$2:K$200,MATCH($S194,$I$2:$I$200,0),1)</f>
        <v>0</v>
      </c>
      <c r="U194">
        <f t="shared" si="59"/>
        <v>-5.0435809156232966E-3</v>
      </c>
      <c r="V194">
        <f t="shared" si="60"/>
        <v>-1.2535523834233953E-12</v>
      </c>
      <c r="W194">
        <f t="shared" si="61"/>
        <v>-3.3497821071630778E-5</v>
      </c>
      <c r="X194">
        <f t="shared" si="62"/>
        <v>-2.2664829559501535E-5</v>
      </c>
      <c r="Y194">
        <f t="shared" si="63"/>
        <v>-5.2470353442090906E-5</v>
      </c>
      <c r="Z194">
        <f t="shared" si="64"/>
        <v>-5.0435809168768494E-3</v>
      </c>
      <c r="AA194">
        <f t="shared" si="65"/>
        <v>-3.3497822325183162E-5</v>
      </c>
      <c r="AC194" s="1"/>
      <c r="AD194" s="1">
        <v>43620</v>
      </c>
      <c r="AE194">
        <f t="shared" si="66"/>
        <v>3.6000000000000238E-3</v>
      </c>
      <c r="AF194">
        <f t="shared" si="67"/>
        <v>9.1918269113212742E-6</v>
      </c>
      <c r="AG194">
        <f t="shared" si="68"/>
        <v>2.8849308293199138E-6</v>
      </c>
      <c r="AH194">
        <f t="shared" si="69"/>
        <v>2.6544166659240822E-6</v>
      </c>
      <c r="AI194">
        <f t="shared" si="70"/>
        <v>2.6767931124248335E-6</v>
      </c>
      <c r="AJ194">
        <f t="shared" si="70"/>
        <v>2.5005692932827181E-6</v>
      </c>
      <c r="AK194">
        <f t="shared" si="71"/>
        <v>2.2375842133778898E-5</v>
      </c>
      <c r="AL194">
        <f t="shared" si="72"/>
        <v>1.0662372596665863E-5</v>
      </c>
      <c r="AM194">
        <f t="shared" si="73"/>
        <v>4.6234070403223509E-3</v>
      </c>
    </row>
    <row r="195" spans="1:39" x14ac:dyDescent="0.25">
      <c r="A195" s="1">
        <v>43648</v>
      </c>
      <c r="B195">
        <f>[1]contrs_1m_adj!A194</f>
        <v>8.0000000000000004E-4</v>
      </c>
      <c r="C195">
        <f>[1]contrs_1m_adj!B194</f>
        <v>2.7891861986643299E-4</v>
      </c>
      <c r="D195">
        <f>[1]contrs_1m_adj!C194</f>
        <v>-1.69850841026313E-5</v>
      </c>
      <c r="E195">
        <f>[1]contrs_1m_adj!D194</f>
        <v>-1.5450491089861101E-5</v>
      </c>
      <c r="F195">
        <f>[1]contrs_1m_adj!E194</f>
        <v>-1.78159129693393E-5</v>
      </c>
      <c r="G195">
        <f>[1]contrs_1m_adj!F194</f>
        <v>-1.5625454537296199E-5</v>
      </c>
      <c r="I195" s="1">
        <f t="shared" ref="I195:I200" si="76">EOMONTH(J195,-1)+1</f>
        <v>43647</v>
      </c>
      <c r="J195" s="1">
        <v>43648</v>
      </c>
      <c r="K195">
        <f t="shared" ref="K195:K200" si="77">B195*-100</f>
        <v>-0.08</v>
      </c>
      <c r="L195">
        <f t="shared" ref="L195:L200" si="78">C195*-100</f>
        <v>-2.7891861986643299E-2</v>
      </c>
      <c r="M195">
        <f t="shared" ref="M195:M200" si="79">D195*-100</f>
        <v>1.6985084102631299E-3</v>
      </c>
      <c r="N195">
        <f t="shared" ref="N195:N200" si="80">E195*-100</f>
        <v>1.5450491089861102E-3</v>
      </c>
      <c r="O195">
        <f t="shared" ref="O195:P200" si="81">F195*-100</f>
        <v>1.78159129693393E-3</v>
      </c>
      <c r="P195">
        <f t="shared" si="81"/>
        <v>1.5625454537296199E-3</v>
      </c>
      <c r="Q195">
        <f t="shared" ref="Q195:Q200" si="82">K195-L195-M195-N195-O195</f>
        <v>-5.7133286829539873E-2</v>
      </c>
      <c r="S195" s="1">
        <f t="shared" si="74"/>
        <v>42856</v>
      </c>
      <c r="T195">
        <f t="shared" si="75"/>
        <v>0</v>
      </c>
      <c r="U195">
        <f t="shared" ref="U195:U229" si="83">INDEX(L$2:L$200,MATCH($S195,$I$2:$I$200,0),1)-L$203</f>
        <v>2.2915953975973825E-5</v>
      </c>
      <c r="V195">
        <f t="shared" ref="V195:V229" si="84">INDEX(M$2:M$200,MATCH($S195,$I$2:$I$200,0),1)-M$203</f>
        <v>-2.3679235655604813E-13</v>
      </c>
      <c r="W195">
        <f t="shared" ref="W195:W229" si="85">INDEX(N$2:N$200,MATCH($S195,$I$2:$I$200,0),1)-N$203</f>
        <v>5.6168422688649376E-5</v>
      </c>
      <c r="X195">
        <f t="shared" ref="X195:X229" si="86">INDEX(O$2:O$200,MATCH($S195,$I$2:$I$200,0),1)-O$203</f>
        <v>-5.4010172589791586E-5</v>
      </c>
      <c r="Y195">
        <f t="shared" ref="Y195:Y229" si="87">INDEX(P$2:P$200,MATCH($S195,$I$2:$I$200,0),1)-P$203</f>
        <v>3.6580905518279099E-5</v>
      </c>
      <c r="Z195">
        <f t="shared" ref="Z195:Z229" si="88">U195+V195</f>
        <v>2.2915953739181469E-5</v>
      </c>
      <c r="AA195">
        <f t="shared" ref="AA195:AA229" si="89">V195+W195</f>
        <v>5.616842245185702E-5</v>
      </c>
      <c r="AC195" s="1"/>
      <c r="AD195" s="1">
        <v>43648</v>
      </c>
      <c r="AE195">
        <f t="shared" ref="AE195:AE200" si="90">K195^2</f>
        <v>6.4000000000000003E-3</v>
      </c>
      <c r="AF195">
        <f t="shared" ref="AF195:AF200" si="91">L195^2</f>
        <v>7.7795596508195748E-4</v>
      </c>
      <c r="AG195">
        <f t="shared" ref="AG195:AG200" si="92">M195^2</f>
        <v>2.8849308197345849E-6</v>
      </c>
      <c r="AH195">
        <f t="shared" ref="AH195:AH200" si="93">N195^2</f>
        <v>2.3871767491787731E-6</v>
      </c>
      <c r="AI195">
        <f t="shared" ref="AI195:AJ200" si="94">O195^2</f>
        <v>3.1740675493107228E-6</v>
      </c>
      <c r="AJ195">
        <f t="shared" si="94"/>
        <v>2.4415482949711037E-6</v>
      </c>
      <c r="AK195">
        <f t="shared" ref="AK195:AK200" si="95">(L195+M195)^2</f>
        <v>6.8609177157726779E-4</v>
      </c>
      <c r="AL195">
        <f t="shared" ref="AL195:AL200" si="96">(N195+O195)^2</f>
        <v>1.106653639029985E-5</v>
      </c>
      <c r="AM195">
        <f t="shared" ref="AM195:AM200" si="97">Q195^2</f>
        <v>3.2642124639464744E-3</v>
      </c>
    </row>
    <row r="196" spans="1:39" x14ac:dyDescent="0.25">
      <c r="A196" s="1">
        <v>43683</v>
      </c>
      <c r="B196">
        <f>[1]contrs_1m_adj!A195</f>
        <v>-1E-4</v>
      </c>
      <c r="C196">
        <f>[1]contrs_1m_adj!B195</f>
        <v>-1.6787585291951499E-4</v>
      </c>
      <c r="D196">
        <f>[1]contrs_1m_adj!C195</f>
        <v>-1.6985084135905E-5</v>
      </c>
      <c r="E196">
        <f>[1]contrs_1m_adj!D195</f>
        <v>-1.8527202121494001E-5</v>
      </c>
      <c r="F196">
        <f>[1]contrs_1m_adj!E195</f>
        <v>-1.5930232906327499E-5</v>
      </c>
      <c r="G196">
        <f>[1]contrs_1m_adj!F195</f>
        <v>-1.8228514719987101E-5</v>
      </c>
      <c r="I196" s="1">
        <f t="shared" si="76"/>
        <v>43678</v>
      </c>
      <c r="J196" s="1">
        <v>43683</v>
      </c>
      <c r="K196">
        <f t="shared" si="77"/>
        <v>0.01</v>
      </c>
      <c r="L196">
        <f t="shared" si="78"/>
        <v>1.6787585291951498E-2</v>
      </c>
      <c r="M196">
        <f t="shared" si="79"/>
        <v>1.6985084135905E-3</v>
      </c>
      <c r="N196">
        <f t="shared" si="80"/>
        <v>1.8527202121494E-3</v>
      </c>
      <c r="O196">
        <f t="shared" si="81"/>
        <v>1.5930232906327499E-3</v>
      </c>
      <c r="P196">
        <f t="shared" si="81"/>
        <v>1.82285147199871E-3</v>
      </c>
      <c r="Q196">
        <f t="shared" si="82"/>
        <v>-1.1931837208324147E-2</v>
      </c>
      <c r="S196" s="1">
        <f t="shared" ref="S196:S229" si="98">EOMONTH(S195,0)+1</f>
        <v>42887</v>
      </c>
      <c r="T196">
        <f t="shared" si="75"/>
        <v>0</v>
      </c>
      <c r="U196">
        <f t="shared" si="83"/>
        <v>-5.406340725682697E-3</v>
      </c>
      <c r="V196">
        <f t="shared" si="84"/>
        <v>-2.2687823841849308E-12</v>
      </c>
      <c r="W196">
        <f t="shared" si="85"/>
        <v>-6.6077337221310661E-5</v>
      </c>
      <c r="X196">
        <f t="shared" si="86"/>
        <v>1.2667734063328412E-5</v>
      </c>
      <c r="Y196">
        <f t="shared" si="87"/>
        <v>-7.1451280544721071E-5</v>
      </c>
      <c r="Z196">
        <f t="shared" si="88"/>
        <v>-5.4063407279514794E-3</v>
      </c>
      <c r="AA196">
        <f t="shared" si="89"/>
        <v>-6.6077339490093045E-5</v>
      </c>
      <c r="AC196" s="1"/>
      <c r="AD196" s="1">
        <v>43683</v>
      </c>
      <c r="AE196">
        <f t="shared" si="90"/>
        <v>1E-4</v>
      </c>
      <c r="AF196">
        <f t="shared" si="91"/>
        <v>2.8182301993454626E-4</v>
      </c>
      <c r="AG196">
        <f t="shared" si="92"/>
        <v>2.8849308310377169E-6</v>
      </c>
      <c r="AH196">
        <f t="shared" si="93"/>
        <v>3.4325721845069177E-6</v>
      </c>
      <c r="AI196">
        <f t="shared" si="94"/>
        <v>2.5377232044983948E-6</v>
      </c>
      <c r="AJ196">
        <f t="shared" si="94"/>
        <v>3.3227874889678636E-6</v>
      </c>
      <c r="AK196">
        <f t="shared" si="95"/>
        <v>3.4173566049007948E-4</v>
      </c>
      <c r="AL196">
        <f t="shared" si="96"/>
        <v>1.1873148286965401E-5</v>
      </c>
      <c r="AM196">
        <f t="shared" si="97"/>
        <v>1.4236873916594856E-4</v>
      </c>
    </row>
    <row r="197" spans="1:39" x14ac:dyDescent="0.25">
      <c r="A197" s="1">
        <v>43711</v>
      </c>
      <c r="B197">
        <f>[1]contrs_1m_adj!A196</f>
        <v>-1E-4</v>
      </c>
      <c r="C197">
        <f>[1]contrs_1m_adj!B196</f>
        <v>-1.72457079835473E-4</v>
      </c>
      <c r="D197">
        <f>[1]contrs_1m_adj!C196</f>
        <v>-1.6985084117502098E-5</v>
      </c>
      <c r="E197">
        <f>[1]contrs_1m_adj!D196</f>
        <v>-1.7732292577584399E-5</v>
      </c>
      <c r="F197">
        <f>[1]contrs_1m_adj!E196</f>
        <v>-1.7038159546686801E-5</v>
      </c>
      <c r="G197">
        <f>[1]contrs_1m_adj!F196</f>
        <v>-1.7902730336756999E-5</v>
      </c>
      <c r="I197" s="1">
        <f t="shared" si="76"/>
        <v>43709</v>
      </c>
      <c r="J197" s="1">
        <v>43711</v>
      </c>
      <c r="K197">
        <f t="shared" si="77"/>
        <v>0.01</v>
      </c>
      <c r="L197">
        <f t="shared" si="78"/>
        <v>1.7245707983547298E-2</v>
      </c>
      <c r="M197">
        <f t="shared" si="79"/>
        <v>1.6985084117502099E-3</v>
      </c>
      <c r="N197">
        <f t="shared" si="80"/>
        <v>1.7732292577584399E-3</v>
      </c>
      <c r="O197">
        <f t="shared" si="81"/>
        <v>1.7038159546686801E-3</v>
      </c>
      <c r="P197">
        <f t="shared" si="81"/>
        <v>1.7902730336756998E-3</v>
      </c>
      <c r="Q197">
        <f t="shared" si="82"/>
        <v>-1.2421261607724629E-2</v>
      </c>
      <c r="S197" s="1">
        <f t="shared" si="98"/>
        <v>42917</v>
      </c>
      <c r="T197">
        <f t="shared" si="75"/>
        <v>-1.0000000000000099E-2</v>
      </c>
      <c r="U197">
        <f t="shared" si="83"/>
        <v>3.4459616594545036E-3</v>
      </c>
      <c r="V197">
        <f t="shared" si="84"/>
        <v>2.9561377217629525E-12</v>
      </c>
      <c r="W197">
        <f t="shared" si="85"/>
        <v>-4.6444959554770081E-4</v>
      </c>
      <c r="X197">
        <f t="shared" si="86"/>
        <v>-3.2435041737146155E-4</v>
      </c>
      <c r="Y197">
        <f t="shared" si="87"/>
        <v>-7.3314760966692693E-4</v>
      </c>
      <c r="Z197">
        <f t="shared" si="88"/>
        <v>3.4459616624106411E-3</v>
      </c>
      <c r="AA197">
        <f t="shared" si="89"/>
        <v>-4.6444959259156308E-4</v>
      </c>
      <c r="AC197" s="1"/>
      <c r="AD197" s="1">
        <v>43711</v>
      </c>
      <c r="AE197">
        <f t="shared" si="90"/>
        <v>1E-4</v>
      </c>
      <c r="AF197">
        <f t="shared" si="91"/>
        <v>2.9741444385378703E-4</v>
      </c>
      <c r="AG197">
        <f t="shared" si="92"/>
        <v>2.8849308247862208E-6</v>
      </c>
      <c r="AH197">
        <f t="shared" si="93"/>
        <v>3.1443420005705478E-6</v>
      </c>
      <c r="AI197">
        <f t="shared" si="94"/>
        <v>2.9029888073835456E-6</v>
      </c>
      <c r="AJ197">
        <f t="shared" si="94"/>
        <v>3.2050775351063932E-6</v>
      </c>
      <c r="AK197">
        <f t="shared" si="95"/>
        <v>3.5888333483185896E-4</v>
      </c>
      <c r="AL197">
        <f t="shared" si="96"/>
        <v>1.2089843409262356E-5</v>
      </c>
      <c r="AM197">
        <f t="shared" si="97"/>
        <v>1.5428773992753382E-4</v>
      </c>
    </row>
    <row r="198" spans="1:39" x14ac:dyDescent="0.25">
      <c r="A198" s="1">
        <v>43739</v>
      </c>
      <c r="B198">
        <f>[1]contrs_1m_adj!A197</f>
        <v>1.1999999999999999E-3</v>
      </c>
      <c r="C198">
        <f>[1]contrs_1m_adj!B197</f>
        <v>7.0367268140652096E-4</v>
      </c>
      <c r="D198">
        <f>[1]contrs_1m_adj!C197</f>
        <v>-1.6985084130738699E-5</v>
      </c>
      <c r="E198">
        <f>[1]contrs_1m_adj!D197</f>
        <v>-1.2337951716056101E-5</v>
      </c>
      <c r="F198">
        <f>[1]contrs_1m_adj!E197</f>
        <v>-1.47787949153028E-5</v>
      </c>
      <c r="G198">
        <f>[1]contrs_1m_adj!F197</f>
        <v>-1.0229876507085901E-5</v>
      </c>
      <c r="I198" s="1">
        <f t="shared" si="76"/>
        <v>43739</v>
      </c>
      <c r="J198" s="1">
        <v>43739</v>
      </c>
      <c r="K198">
        <f t="shared" si="77"/>
        <v>-0.12</v>
      </c>
      <c r="L198">
        <f t="shared" si="78"/>
        <v>-7.0367268140652098E-2</v>
      </c>
      <c r="M198">
        <f t="shared" si="79"/>
        <v>1.6985084130738699E-3</v>
      </c>
      <c r="N198">
        <f t="shared" si="80"/>
        <v>1.2337951716056101E-3</v>
      </c>
      <c r="O198">
        <f t="shared" si="81"/>
        <v>1.4778794915302801E-3</v>
      </c>
      <c r="P198">
        <f t="shared" si="81"/>
        <v>1.02298765070859E-3</v>
      </c>
      <c r="Q198">
        <f t="shared" si="82"/>
        <v>-5.4042914935557657E-2</v>
      </c>
      <c r="S198" s="1">
        <f t="shared" si="98"/>
        <v>42948</v>
      </c>
      <c r="T198">
        <f t="shared" si="75"/>
        <v>0</v>
      </c>
      <c r="U198">
        <f t="shared" si="83"/>
        <v>-1.0087955802081591E-3</v>
      </c>
      <c r="V198">
        <f t="shared" si="84"/>
        <v>-7.3945211932768817E-13</v>
      </c>
      <c r="W198">
        <f t="shared" si="85"/>
        <v>-2.2736861706710741E-5</v>
      </c>
      <c r="X198">
        <f t="shared" si="86"/>
        <v>5.7833189431183169E-6</v>
      </c>
      <c r="Y198">
        <f t="shared" si="87"/>
        <v>-2.3790308389330878E-5</v>
      </c>
      <c r="Z198">
        <f t="shared" si="88"/>
        <v>-1.0087955809476112E-3</v>
      </c>
      <c r="AA198">
        <f t="shared" si="89"/>
        <v>-2.273686244616286E-5</v>
      </c>
      <c r="AC198" s="1"/>
      <c r="AD198" s="1">
        <v>43739</v>
      </c>
      <c r="AE198">
        <f t="shared" si="90"/>
        <v>1.44E-2</v>
      </c>
      <c r="AF198">
        <f t="shared" si="91"/>
        <v>4.9515524255784316E-3</v>
      </c>
      <c r="AG198">
        <f t="shared" si="92"/>
        <v>2.8849308292827159E-6</v>
      </c>
      <c r="AH198">
        <f t="shared" si="93"/>
        <v>1.5222505254773171E-6</v>
      </c>
      <c r="AI198">
        <f t="shared" si="94"/>
        <v>2.1841277914857993E-6</v>
      </c>
      <c r="AJ198">
        <f t="shared" si="94"/>
        <v>1.0465037335022801E-6</v>
      </c>
      <c r="AK198">
        <f t="shared" si="95"/>
        <v>4.7153985625238695E-3</v>
      </c>
      <c r="AL198">
        <f t="shared" si="96"/>
        <v>7.3531794786931436E-6</v>
      </c>
      <c r="AM198">
        <f t="shared" si="97"/>
        <v>2.9206366547319209E-3</v>
      </c>
    </row>
    <row r="199" spans="1:39" x14ac:dyDescent="0.25">
      <c r="A199" s="1">
        <v>43774</v>
      </c>
      <c r="B199">
        <f>[1]contrs_1m_adj!A198</f>
        <v>-9.99999999999985E-5</v>
      </c>
      <c r="C199">
        <f>[1]contrs_1m_adj!B198</f>
        <v>-8.2434955068122601E-5</v>
      </c>
      <c r="D199">
        <f>[1]contrs_1m_adj!C198</f>
        <v>-1.6985084110651299E-5</v>
      </c>
      <c r="E199">
        <f>[1]contrs_1m_adj!D198</f>
        <v>-1.7774476367716401E-5</v>
      </c>
      <c r="F199">
        <f>[1]contrs_1m_adj!E198</f>
        <v>-1.7947220828569501E-5</v>
      </c>
      <c r="G199">
        <f>[1]contrs_1m_adj!F198</f>
        <v>-1.84606757981662E-5</v>
      </c>
      <c r="I199" s="1">
        <f t="shared" si="76"/>
        <v>43770</v>
      </c>
      <c r="J199" s="1">
        <v>43774</v>
      </c>
      <c r="K199">
        <f t="shared" si="77"/>
        <v>9.9999999999998493E-3</v>
      </c>
      <c r="L199">
        <f t="shared" si="78"/>
        <v>8.2434955068122606E-3</v>
      </c>
      <c r="M199">
        <f t="shared" si="79"/>
        <v>1.6985084110651299E-3</v>
      </c>
      <c r="N199">
        <f t="shared" si="80"/>
        <v>1.7774476367716401E-3</v>
      </c>
      <c r="O199">
        <f t="shared" si="81"/>
        <v>1.7947220828569501E-3</v>
      </c>
      <c r="P199">
        <f t="shared" si="81"/>
        <v>1.8460675798166199E-3</v>
      </c>
      <c r="Q199">
        <f t="shared" si="82"/>
        <v>-3.5141736375061314E-3</v>
      </c>
      <c r="S199" s="1">
        <f t="shared" si="98"/>
        <v>42979</v>
      </c>
      <c r="T199">
        <f t="shared" si="75"/>
        <v>0</v>
      </c>
      <c r="U199">
        <f t="shared" si="83"/>
        <v>1.2216983122110038E-3</v>
      </c>
      <c r="V199">
        <f t="shared" si="84"/>
        <v>2.5472766257417234E-13</v>
      </c>
      <c r="W199">
        <f t="shared" si="85"/>
        <v>-1.1865053966461083E-4</v>
      </c>
      <c r="X199">
        <f t="shared" si="86"/>
        <v>-2.1733889671921762E-5</v>
      </c>
      <c r="Y199">
        <f t="shared" si="87"/>
        <v>-1.531475271496312E-4</v>
      </c>
      <c r="Z199">
        <f t="shared" si="88"/>
        <v>1.2216983124657315E-3</v>
      </c>
      <c r="AA199">
        <f t="shared" si="89"/>
        <v>-1.1865053940988317E-4</v>
      </c>
      <c r="AC199" s="1"/>
      <c r="AD199" s="1">
        <v>43774</v>
      </c>
      <c r="AE199">
        <f t="shared" si="90"/>
        <v>9.9999999999996983E-5</v>
      </c>
      <c r="AF199">
        <f t="shared" si="91"/>
        <v>6.7955218170833934E-5</v>
      </c>
      <c r="AG199">
        <f t="shared" si="92"/>
        <v>2.8849308224589922E-6</v>
      </c>
      <c r="AH199">
        <f t="shared" si="93"/>
        <v>3.1593201014650884E-6</v>
      </c>
      <c r="AI199">
        <f t="shared" si="94"/>
        <v>3.2210273546943896E-6</v>
      </c>
      <c r="AJ199">
        <f t="shared" si="94"/>
        <v>3.4079655092499924E-6</v>
      </c>
      <c r="AK199">
        <f t="shared" si="95"/>
        <v>9.8843441903089373E-5</v>
      </c>
      <c r="AL199">
        <f t="shared" si="96"/>
        <v>1.2760396505831401E-5</v>
      </c>
      <c r="AM199">
        <f t="shared" si="97"/>
        <v>1.2349416354543075E-5</v>
      </c>
    </row>
    <row r="200" spans="1:39" x14ac:dyDescent="0.25">
      <c r="A200" s="1">
        <v>43802</v>
      </c>
      <c r="B200">
        <f>[1]contrs_1m_adj!A199</f>
        <v>-1E-4</v>
      </c>
      <c r="C200">
        <f>[1]contrs_1m_adj!B199</f>
        <v>-6.4423205634415694E-5</v>
      </c>
      <c r="D200">
        <f>[1]contrs_1m_adj!C199</f>
        <v>-1.6985084093806701E-5</v>
      </c>
      <c r="E200">
        <f>[1]contrs_1m_adj!D199</f>
        <v>-2.2607209471084499E-5</v>
      </c>
      <c r="F200">
        <f>[1]contrs_1m_adj!E199</f>
        <v>-1.61683397639532E-5</v>
      </c>
      <c r="G200">
        <f>[1]contrs_1m_adj!F199</f>
        <v>-2.3210287341861499E-5</v>
      </c>
      <c r="I200" s="1">
        <f t="shared" si="76"/>
        <v>43800</v>
      </c>
      <c r="J200" s="1">
        <v>43802</v>
      </c>
      <c r="K200">
        <f t="shared" si="77"/>
        <v>0.01</v>
      </c>
      <c r="L200">
        <f t="shared" si="78"/>
        <v>6.4423205634415691E-3</v>
      </c>
      <c r="M200">
        <f t="shared" si="79"/>
        <v>1.69850840938067E-3</v>
      </c>
      <c r="N200">
        <f t="shared" si="80"/>
        <v>2.2607209471084497E-3</v>
      </c>
      <c r="O200">
        <f t="shared" si="81"/>
        <v>1.6168339763953201E-3</v>
      </c>
      <c r="P200">
        <f t="shared" si="81"/>
        <v>2.32102873418615E-3</v>
      </c>
      <c r="Q200">
        <f t="shared" si="82"/>
        <v>-2.0183838963260085E-3</v>
      </c>
      <c r="S200" s="1">
        <f t="shared" si="98"/>
        <v>43009</v>
      </c>
      <c r="T200">
        <f t="shared" si="75"/>
        <v>0</v>
      </c>
      <c r="U200">
        <f t="shared" si="83"/>
        <v>-3.400741853409126E-3</v>
      </c>
      <c r="V200">
        <f t="shared" si="84"/>
        <v>-1.0725123046617657E-12</v>
      </c>
      <c r="W200">
        <f t="shared" si="85"/>
        <v>-2.6951384197280645E-5</v>
      </c>
      <c r="X200">
        <f t="shared" si="86"/>
        <v>-2.2751146130681448E-5</v>
      </c>
      <c r="Y200">
        <f t="shared" si="87"/>
        <v>-4.473865333651109E-5</v>
      </c>
      <c r="Z200">
        <f t="shared" si="88"/>
        <v>-3.4007418544816383E-3</v>
      </c>
      <c r="AA200">
        <f t="shared" si="89"/>
        <v>-2.695138526979295E-5</v>
      </c>
      <c r="AC200" s="1"/>
      <c r="AD200" s="1">
        <v>43802</v>
      </c>
      <c r="AE200">
        <f t="shared" si="90"/>
        <v>1E-4</v>
      </c>
      <c r="AF200">
        <f t="shared" si="91"/>
        <v>4.1503494242142098E-5</v>
      </c>
      <c r="AG200">
        <f t="shared" si="92"/>
        <v>2.884930816736854E-6</v>
      </c>
      <c r="AH200">
        <f t="shared" si="93"/>
        <v>5.110859200694926E-6</v>
      </c>
      <c r="AI200">
        <f t="shared" si="94"/>
        <v>2.6141521072263025E-6</v>
      </c>
      <c r="AJ200">
        <f t="shared" si="94"/>
        <v>5.387174384917762E-6</v>
      </c>
      <c r="AK200">
        <f t="shared" si="95"/>
        <v>6.6273096364741986E-5</v>
      </c>
      <c r="AL200">
        <f t="shared" si="96"/>
        <v>1.5035432184788328E-5</v>
      </c>
      <c r="AM200">
        <f t="shared" si="97"/>
        <v>4.0738735529481592E-6</v>
      </c>
    </row>
    <row r="201" spans="1:39" x14ac:dyDescent="0.25">
      <c r="S201" s="1">
        <f t="shared" si="98"/>
        <v>43040</v>
      </c>
      <c r="T201">
        <f t="shared" si="75"/>
        <v>0</v>
      </c>
      <c r="U201">
        <f t="shared" si="83"/>
        <v>-1.6534807919409756E-3</v>
      </c>
      <c r="V201">
        <f t="shared" si="84"/>
        <v>-9.3113234136965595E-13</v>
      </c>
      <c r="W201">
        <f t="shared" si="85"/>
        <v>-3.2393951135180734E-5</v>
      </c>
      <c r="X201">
        <f t="shared" si="86"/>
        <v>-4.0481627134821702E-5</v>
      </c>
      <c r="Y201">
        <f t="shared" si="87"/>
        <v>-6.1111185790390862E-5</v>
      </c>
      <c r="Z201">
        <f t="shared" si="88"/>
        <v>-1.653480792872108E-3</v>
      </c>
      <c r="AA201">
        <f t="shared" si="89"/>
        <v>-3.2393952066313075E-5</v>
      </c>
      <c r="AE201">
        <f>SUM(AE1:AE200)</f>
        <v>1.3116999999999992</v>
      </c>
      <c r="AF201">
        <f t="shared" ref="AF201:AM201" si="99">SUM(AF1:AF200)</f>
        <v>1.0670758971321124</v>
      </c>
      <c r="AG201">
        <f t="shared" si="99"/>
        <v>5.7410123517089213E-4</v>
      </c>
      <c r="AH201">
        <f t="shared" si="99"/>
        <v>5.9329080833766764E-4</v>
      </c>
      <c r="AI201">
        <f t="shared" si="99"/>
        <v>5.9152861716556921E-4</v>
      </c>
      <c r="AJ201">
        <f t="shared" ref="AJ201" si="100">SUM(AJ1:AJ200)</f>
        <v>6.0664167215139432E-4</v>
      </c>
      <c r="AK201">
        <f t="shared" si="99"/>
        <v>1.0687982008376244</v>
      </c>
      <c r="AL201">
        <f t="shared" si="99"/>
        <v>2.3330218959153781E-3</v>
      </c>
      <c r="AM201">
        <f t="shared" si="99"/>
        <v>0.25141243144133102</v>
      </c>
    </row>
    <row r="202" spans="1:39" x14ac:dyDescent="0.25">
      <c r="S202" s="1">
        <f t="shared" si="98"/>
        <v>43070</v>
      </c>
      <c r="T202">
        <f t="shared" si="75"/>
        <v>0</v>
      </c>
      <c r="U202">
        <f t="shared" si="83"/>
        <v>-5.723791303066916E-3</v>
      </c>
      <c r="V202">
        <f t="shared" si="84"/>
        <v>-2.5922324183025314E-12</v>
      </c>
      <c r="W202">
        <f t="shared" si="85"/>
        <v>1.8458075328023934E-4</v>
      </c>
      <c r="X202">
        <f t="shared" si="86"/>
        <v>-4.2541310161141668E-5</v>
      </c>
      <c r="Y202">
        <f t="shared" si="87"/>
        <v>1.9559536492018913E-4</v>
      </c>
      <c r="Z202">
        <f t="shared" si="88"/>
        <v>-5.7237913056591479E-3</v>
      </c>
      <c r="AA202">
        <f t="shared" si="89"/>
        <v>1.8458075068800693E-4</v>
      </c>
    </row>
    <row r="203" spans="1:39" x14ac:dyDescent="0.25">
      <c r="L203">
        <f>AVERAGE(L2:L200)</f>
        <v>1.6985084132863262E-3</v>
      </c>
      <c r="M203">
        <f t="shared" ref="M203:Q203" si="101">AVERAGE(M2:M200)</f>
        <v>1.6985084132863423E-3</v>
      </c>
      <c r="N203">
        <f t="shared" si="101"/>
        <v>1.6985084132863407E-3</v>
      </c>
      <c r="O203">
        <f t="shared" si="101"/>
        <v>1.6985084132863416E-3</v>
      </c>
      <c r="P203">
        <f t="shared" si="101"/>
        <v>1.698508413286341E-3</v>
      </c>
      <c r="Q203">
        <f t="shared" si="101"/>
        <v>-1.1768908025004635E-2</v>
      </c>
      <c r="S203" s="1">
        <f t="shared" si="98"/>
        <v>43101</v>
      </c>
      <c r="T203" t="e">
        <f t="shared" si="75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0.81350605865069225</v>
      </c>
      <c r="AG203">
        <f t="shared" ref="AG203:AM203" si="102">AG201/$AE$201</f>
        <v>4.3767723959052562E-4</v>
      </c>
      <c r="AH203">
        <f t="shared" si="102"/>
        <v>4.5230678382074255E-4</v>
      </c>
      <c r="AI203">
        <f t="shared" si="102"/>
        <v>4.5096334311623814E-4</v>
      </c>
      <c r="AJ203">
        <f t="shared" ref="AJ203" si="103">AJ201/$AE$201</f>
        <v>4.6248507444643952E-4</v>
      </c>
      <c r="AK203">
        <f t="shared" si="102"/>
        <v>0.81481909036946332</v>
      </c>
      <c r="AL203">
        <f t="shared" si="102"/>
        <v>1.7786246061716701E-3</v>
      </c>
      <c r="AM203">
        <f t="shared" si="102"/>
        <v>0.1916691556311132</v>
      </c>
    </row>
    <row r="204" spans="1:39" x14ac:dyDescent="0.25">
      <c r="S204" s="1">
        <f t="shared" si="98"/>
        <v>43132</v>
      </c>
      <c r="T204">
        <f t="shared" si="75"/>
        <v>0</v>
      </c>
      <c r="U204">
        <f t="shared" si="83"/>
        <v>-1.3207097225012626E-2</v>
      </c>
      <c r="V204">
        <f t="shared" si="84"/>
        <v>-3.8936920094406746E-12</v>
      </c>
      <c r="W204">
        <f t="shared" si="85"/>
        <v>-2.1746994562315083E-4</v>
      </c>
      <c r="X204">
        <f t="shared" si="86"/>
        <v>2.8665898539718309E-5</v>
      </c>
      <c r="Y204">
        <f t="shared" si="87"/>
        <v>-2.4243252911777097E-4</v>
      </c>
      <c r="Z204">
        <f t="shared" si="88"/>
        <v>-1.3207097228906318E-2</v>
      </c>
      <c r="AA204">
        <f t="shared" si="89"/>
        <v>-2.1746994951684284E-4</v>
      </c>
    </row>
    <row r="205" spans="1:39" x14ac:dyDescent="0.25">
      <c r="S205" s="1">
        <f t="shared" si="98"/>
        <v>43160</v>
      </c>
      <c r="T205">
        <f t="shared" si="75"/>
        <v>0</v>
      </c>
      <c r="U205">
        <f t="shared" si="83"/>
        <v>-3.3070637853360963E-3</v>
      </c>
      <c r="V205">
        <f t="shared" si="84"/>
        <v>-1.6596522333517383E-12</v>
      </c>
      <c r="W205">
        <f t="shared" si="85"/>
        <v>-1.3228365672577074E-4</v>
      </c>
      <c r="X205">
        <f t="shared" si="86"/>
        <v>4.6308755309338191E-5</v>
      </c>
      <c r="Y205">
        <f t="shared" si="87"/>
        <v>-1.3133989664956087E-4</v>
      </c>
      <c r="Z205">
        <f t="shared" si="88"/>
        <v>-3.3070637869957488E-3</v>
      </c>
      <c r="AA205">
        <f t="shared" si="89"/>
        <v>-1.3228365838542297E-4</v>
      </c>
    </row>
    <row r="206" spans="1:39" x14ac:dyDescent="0.25">
      <c r="S206" s="1">
        <f t="shared" si="98"/>
        <v>43191</v>
      </c>
      <c r="T206">
        <f t="shared" si="75"/>
        <v>0</v>
      </c>
      <c r="U206">
        <f t="shared" si="83"/>
        <v>-1.1368448887919063E-3</v>
      </c>
      <c r="V206">
        <f t="shared" si="84"/>
        <v>7.2447907048522886E-14</v>
      </c>
      <c r="W206">
        <f t="shared" si="85"/>
        <v>2.5218628708609074E-5</v>
      </c>
      <c r="X206">
        <f t="shared" si="86"/>
        <v>-1.9912737139820159E-4</v>
      </c>
      <c r="Y206">
        <f t="shared" si="87"/>
        <v>-8.126479895828099E-5</v>
      </c>
      <c r="Z206">
        <f t="shared" si="88"/>
        <v>-1.1368448887194584E-3</v>
      </c>
      <c r="AA206">
        <f t="shared" si="89"/>
        <v>2.5218628781056981E-5</v>
      </c>
    </row>
    <row r="207" spans="1:39" x14ac:dyDescent="0.25">
      <c r="S207" s="1">
        <f t="shared" si="98"/>
        <v>43221</v>
      </c>
      <c r="T207">
        <f t="shared" si="75"/>
        <v>9.9999999999999395E-3</v>
      </c>
      <c r="U207">
        <f t="shared" si="83"/>
        <v>2.4618618818731362E-4</v>
      </c>
      <c r="V207">
        <f t="shared" si="84"/>
        <v>-1.2356522055556596E-12</v>
      </c>
      <c r="W207">
        <f t="shared" si="85"/>
        <v>1.3011645219319218E-5</v>
      </c>
      <c r="X207">
        <f t="shared" si="86"/>
        <v>1.0246775137794854E-4</v>
      </c>
      <c r="Y207">
        <f t="shared" si="87"/>
        <v>7.2703113414968957E-5</v>
      </c>
      <c r="Z207">
        <f t="shared" si="88"/>
        <v>2.4618618695166142E-4</v>
      </c>
      <c r="AA207">
        <f t="shared" si="89"/>
        <v>1.3011643983667012E-5</v>
      </c>
    </row>
    <row r="208" spans="1:39" x14ac:dyDescent="0.25">
      <c r="S208" s="1">
        <f t="shared" si="98"/>
        <v>43252</v>
      </c>
      <c r="T208">
        <f t="shared" si="75"/>
        <v>0</v>
      </c>
      <c r="U208">
        <f t="shared" si="83"/>
        <v>5.0828030481636748E-3</v>
      </c>
      <c r="V208">
        <f t="shared" si="84"/>
        <v>4.8877785499557014E-13</v>
      </c>
      <c r="W208">
        <f t="shared" si="85"/>
        <v>-1.7745403015591082E-4</v>
      </c>
      <c r="X208">
        <f t="shared" si="86"/>
        <v>-6.4002956022001433E-5</v>
      </c>
      <c r="Y208">
        <f t="shared" si="87"/>
        <v>-2.4664282900910099E-4</v>
      </c>
      <c r="Z208">
        <f t="shared" si="88"/>
        <v>5.0828030486524522E-3</v>
      </c>
      <c r="AA208">
        <f t="shared" si="89"/>
        <v>-1.7745402966713297E-4</v>
      </c>
    </row>
    <row r="209" spans="19:27" x14ac:dyDescent="0.25">
      <c r="S209" s="1">
        <f t="shared" si="98"/>
        <v>43282</v>
      </c>
      <c r="T209">
        <f t="shared" si="75"/>
        <v>0</v>
      </c>
      <c r="U209">
        <f t="shared" si="83"/>
        <v>2.2485382727548933E-3</v>
      </c>
      <c r="V209">
        <f t="shared" si="84"/>
        <v>-5.0384219366095273E-13</v>
      </c>
      <c r="W209">
        <f t="shared" si="85"/>
        <v>1.7964890066577929E-4</v>
      </c>
      <c r="X209">
        <f t="shared" si="86"/>
        <v>1.3912786389501841E-4</v>
      </c>
      <c r="Y209">
        <f t="shared" si="87"/>
        <v>2.9121700296268899E-4</v>
      </c>
      <c r="Z209">
        <f t="shared" si="88"/>
        <v>2.2485382722510511E-3</v>
      </c>
      <c r="AA209">
        <f t="shared" si="89"/>
        <v>1.7964890016193709E-4</v>
      </c>
    </row>
    <row r="210" spans="19:27" x14ac:dyDescent="0.25">
      <c r="S210" s="1">
        <f t="shared" si="98"/>
        <v>43313</v>
      </c>
      <c r="T210">
        <f t="shared" si="75"/>
        <v>0</v>
      </c>
      <c r="U210">
        <f t="shared" si="83"/>
        <v>6.3656344993587386E-4</v>
      </c>
      <c r="V210">
        <f t="shared" si="84"/>
        <v>-2.6204234095106305E-13</v>
      </c>
      <c r="W210">
        <f t="shared" si="85"/>
        <v>-7.2403979724810792E-5</v>
      </c>
      <c r="X210">
        <f t="shared" si="86"/>
        <v>-3.6976758465411767E-5</v>
      </c>
      <c r="Y210">
        <f t="shared" si="87"/>
        <v>-1.0670204600113104E-4</v>
      </c>
      <c r="Z210">
        <f t="shared" si="88"/>
        <v>6.3656344967383152E-4</v>
      </c>
      <c r="AA210">
        <f t="shared" si="89"/>
        <v>-7.2403979986853132E-5</v>
      </c>
    </row>
    <row r="211" spans="19:27" x14ac:dyDescent="0.25">
      <c r="S211" s="1">
        <f t="shared" si="98"/>
        <v>43344</v>
      </c>
      <c r="T211">
        <f t="shared" si="75"/>
        <v>0</v>
      </c>
      <c r="U211">
        <f t="shared" si="83"/>
        <v>-9.8035178856516821E-4</v>
      </c>
      <c r="V211">
        <f t="shared" si="84"/>
        <v>-1.5617921452631967E-12</v>
      </c>
      <c r="W211">
        <f t="shared" si="85"/>
        <v>1.5915971169717913E-4</v>
      </c>
      <c r="X211">
        <f t="shared" si="86"/>
        <v>7.5086177522188388E-5</v>
      </c>
      <c r="Y211">
        <f t="shared" si="87"/>
        <v>2.3109272278841919E-4</v>
      </c>
      <c r="Z211">
        <f t="shared" si="88"/>
        <v>-9.8035179012696035E-4</v>
      </c>
      <c r="AA211">
        <f t="shared" si="89"/>
        <v>1.5915971013538699E-4</v>
      </c>
    </row>
    <row r="212" spans="19:27" x14ac:dyDescent="0.25">
      <c r="S212" s="1">
        <f t="shared" si="98"/>
        <v>43374</v>
      </c>
      <c r="T212">
        <f t="shared" si="75"/>
        <v>0</v>
      </c>
      <c r="U212">
        <f t="shared" si="83"/>
        <v>-2.870351187057316E-3</v>
      </c>
      <c r="V212">
        <f t="shared" si="84"/>
        <v>-7.9444220299484947E-13</v>
      </c>
      <c r="W212">
        <f t="shared" si="85"/>
        <v>5.4386780121739144E-5</v>
      </c>
      <c r="X212">
        <f t="shared" si="86"/>
        <v>-7.9072882107001719E-5</v>
      </c>
      <c r="Y212">
        <f t="shared" si="87"/>
        <v>2.0463211730879002E-5</v>
      </c>
      <c r="Z212">
        <f t="shared" si="88"/>
        <v>-2.8703511878517582E-3</v>
      </c>
      <c r="AA212">
        <f t="shared" si="89"/>
        <v>5.4386779327296941E-5</v>
      </c>
    </row>
    <row r="213" spans="19:27" x14ac:dyDescent="0.25">
      <c r="S213" s="1">
        <f t="shared" si="98"/>
        <v>43405</v>
      </c>
      <c r="T213">
        <f t="shared" si="75"/>
        <v>0</v>
      </c>
      <c r="U213">
        <f t="shared" si="83"/>
        <v>-1.3495452027126621E-3</v>
      </c>
      <c r="V213">
        <f t="shared" si="84"/>
        <v>-1.1797422847653616E-12</v>
      </c>
      <c r="W213">
        <f t="shared" si="85"/>
        <v>-5.9485719294200554E-5</v>
      </c>
      <c r="X213">
        <f t="shared" si="86"/>
        <v>7.9825781660588201E-5</v>
      </c>
      <c r="Y213">
        <f t="shared" si="87"/>
        <v>-2.6102314484860965E-5</v>
      </c>
      <c r="Z213">
        <f t="shared" si="88"/>
        <v>-1.3495452038924044E-3</v>
      </c>
      <c r="AA213">
        <f t="shared" si="89"/>
        <v>-5.9485720473942839E-5</v>
      </c>
    </row>
    <row r="214" spans="19:27" x14ac:dyDescent="0.25">
      <c r="S214" s="1">
        <f t="shared" si="98"/>
        <v>43435</v>
      </c>
      <c r="T214">
        <f t="shared" si="75"/>
        <v>0</v>
      </c>
      <c r="U214">
        <f t="shared" si="83"/>
        <v>-5.2782831860113157E-3</v>
      </c>
      <c r="V214">
        <f t="shared" si="84"/>
        <v>-1.9865324663026485E-12</v>
      </c>
      <c r="W214">
        <f t="shared" si="85"/>
        <v>-6.1065252380770917E-5</v>
      </c>
      <c r="X214">
        <f t="shared" si="86"/>
        <v>-4.8475544734501727E-5</v>
      </c>
      <c r="Y214">
        <f t="shared" si="87"/>
        <v>-9.9650244450410824E-5</v>
      </c>
      <c r="Z214">
        <f t="shared" si="88"/>
        <v>-5.2782831879978481E-3</v>
      </c>
      <c r="AA214">
        <f t="shared" si="89"/>
        <v>-6.1065254367303383E-5</v>
      </c>
    </row>
    <row r="215" spans="19:27" x14ac:dyDescent="0.25">
      <c r="S215" s="1">
        <f t="shared" si="98"/>
        <v>43466</v>
      </c>
      <c r="T215" t="e">
        <f t="shared" si="75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75"/>
        <v>0</v>
      </c>
      <c r="U216">
        <f t="shared" si="83"/>
        <v>-9.1877042175740956E-3</v>
      </c>
      <c r="V216">
        <f t="shared" si="84"/>
        <v>-5.3339524637430191E-12</v>
      </c>
      <c r="W216">
        <f t="shared" si="85"/>
        <v>4.0898379778391176E-6</v>
      </c>
      <c r="X216">
        <f t="shared" si="86"/>
        <v>1.4882087951372859E-4</v>
      </c>
      <c r="Y216">
        <f t="shared" si="87"/>
        <v>8.7993714813549249E-5</v>
      </c>
      <c r="Z216">
        <f t="shared" si="88"/>
        <v>-9.1877042229080476E-3</v>
      </c>
      <c r="AA216">
        <f t="shared" si="89"/>
        <v>4.0898326438866539E-6</v>
      </c>
    </row>
    <row r="217" spans="19:27" x14ac:dyDescent="0.25">
      <c r="S217" s="1">
        <f t="shared" si="98"/>
        <v>43525</v>
      </c>
      <c r="T217">
        <f t="shared" si="75"/>
        <v>0</v>
      </c>
      <c r="U217">
        <f t="shared" si="83"/>
        <v>1.3307526416639838E-3</v>
      </c>
      <c r="V217">
        <f t="shared" si="84"/>
        <v>-1.0227623869346614E-12</v>
      </c>
      <c r="W217">
        <f t="shared" si="85"/>
        <v>-3.1811457580670699E-5</v>
      </c>
      <c r="X217">
        <f t="shared" si="86"/>
        <v>-8.405528518612166E-5</v>
      </c>
      <c r="Y217">
        <f t="shared" si="87"/>
        <v>-8.4759747872401167E-5</v>
      </c>
      <c r="Z217">
        <f t="shared" si="88"/>
        <v>1.3307526406412214E-3</v>
      </c>
      <c r="AA217">
        <f t="shared" si="89"/>
        <v>-3.1811458603433086E-5</v>
      </c>
    </row>
    <row r="218" spans="19:27" x14ac:dyDescent="0.25">
      <c r="S218" s="1">
        <f t="shared" si="98"/>
        <v>43556</v>
      </c>
      <c r="T218">
        <f t="shared" si="75"/>
        <v>-2.0000000000000101E-2</v>
      </c>
      <c r="U218">
        <f t="shared" si="83"/>
        <v>-1.5927025748369527E-2</v>
      </c>
      <c r="V218">
        <f t="shared" si="84"/>
        <v>2.8343577485046012E-12</v>
      </c>
      <c r="W218">
        <f t="shared" si="85"/>
        <v>-9.8977483450570685E-5</v>
      </c>
      <c r="X218">
        <f t="shared" si="86"/>
        <v>-3.0931455236487149E-4</v>
      </c>
      <c r="Y218">
        <f t="shared" si="87"/>
        <v>-2.9041394933362105E-4</v>
      </c>
      <c r="Z218">
        <f t="shared" si="88"/>
        <v>-1.5927025745535169E-2</v>
      </c>
      <c r="AA218">
        <f t="shared" si="89"/>
        <v>-9.8977480616212936E-5</v>
      </c>
    </row>
    <row r="219" spans="19:27" x14ac:dyDescent="0.25">
      <c r="S219" s="1">
        <f t="shared" si="98"/>
        <v>43586</v>
      </c>
      <c r="T219">
        <f t="shared" si="75"/>
        <v>0.12</v>
      </c>
      <c r="U219">
        <f t="shared" si="83"/>
        <v>0.16572971183956467</v>
      </c>
      <c r="V219">
        <f t="shared" si="84"/>
        <v>1.3907577346705668E-12</v>
      </c>
      <c r="W219">
        <f t="shared" si="85"/>
        <v>9.6582624263499405E-5</v>
      </c>
      <c r="X219">
        <f t="shared" si="86"/>
        <v>8.7527654312368613E-5</v>
      </c>
      <c r="Y219">
        <f t="shared" si="87"/>
        <v>1.6367481947032921E-4</v>
      </c>
      <c r="Z219">
        <f t="shared" si="88"/>
        <v>0.16572971184095542</v>
      </c>
      <c r="AA219">
        <f t="shared" si="89"/>
        <v>9.658262565425714E-5</v>
      </c>
    </row>
    <row r="220" spans="19:27" x14ac:dyDescent="0.25">
      <c r="S220" s="1">
        <f t="shared" si="98"/>
        <v>43617</v>
      </c>
      <c r="T220">
        <f t="shared" si="75"/>
        <v>-6.0000000000000199E-2</v>
      </c>
      <c r="U220">
        <f t="shared" si="83"/>
        <v>1.3332941712038437E-3</v>
      </c>
      <c r="V220">
        <f t="shared" si="84"/>
        <v>-2.0152217568292219E-13</v>
      </c>
      <c r="W220">
        <f t="shared" si="85"/>
        <v>-6.9270350287540692E-5</v>
      </c>
      <c r="X220">
        <f t="shared" si="86"/>
        <v>-6.2417611275391574E-5</v>
      </c>
      <c r="Y220">
        <f t="shared" si="87"/>
        <v>-1.1718956710676104E-4</v>
      </c>
      <c r="Z220">
        <f t="shared" si="88"/>
        <v>1.3332941710023215E-3</v>
      </c>
      <c r="AA220">
        <f t="shared" si="89"/>
        <v>-6.9270350489062868E-5</v>
      </c>
    </row>
    <row r="221" spans="19:27" x14ac:dyDescent="0.25">
      <c r="S221" s="1">
        <f t="shared" si="98"/>
        <v>43647</v>
      </c>
      <c r="T221">
        <f t="shared" si="75"/>
        <v>-0.08</v>
      </c>
      <c r="U221">
        <f t="shared" si="83"/>
        <v>-2.9590370399929625E-2</v>
      </c>
      <c r="V221">
        <f t="shared" si="84"/>
        <v>-3.0232123228446373E-12</v>
      </c>
      <c r="W221">
        <f t="shared" si="85"/>
        <v>-1.5345930430023052E-4</v>
      </c>
      <c r="X221">
        <f t="shared" si="86"/>
        <v>8.3082883647588425E-5</v>
      </c>
      <c r="Y221">
        <f t="shared" si="87"/>
        <v>-1.3596295955672108E-4</v>
      </c>
      <c r="Z221">
        <f t="shared" si="88"/>
        <v>-2.9590370402952839E-2</v>
      </c>
      <c r="AA221">
        <f t="shared" si="89"/>
        <v>-1.5345930732344284E-4</v>
      </c>
    </row>
    <row r="222" spans="19:27" x14ac:dyDescent="0.25">
      <c r="S222" s="1">
        <f t="shared" si="98"/>
        <v>43678</v>
      </c>
      <c r="T222">
        <f t="shared" si="75"/>
        <v>0.01</v>
      </c>
      <c r="U222">
        <f t="shared" si="83"/>
        <v>1.5089076878665172E-2</v>
      </c>
      <c r="V222">
        <f t="shared" si="84"/>
        <v>3.0415774066039347E-13</v>
      </c>
      <c r="W222">
        <f t="shared" si="85"/>
        <v>1.5421179886305927E-4</v>
      </c>
      <c r="X222">
        <f t="shared" si="86"/>
        <v>-1.0548512265359171E-4</v>
      </c>
      <c r="Y222">
        <f t="shared" si="87"/>
        <v>1.2434305871236902E-4</v>
      </c>
      <c r="Z222">
        <f t="shared" si="88"/>
        <v>1.5089076878969329E-2</v>
      </c>
      <c r="AA222">
        <f t="shared" si="89"/>
        <v>1.5421179916721701E-4</v>
      </c>
    </row>
    <row r="223" spans="19:27" x14ac:dyDescent="0.25">
      <c r="S223" s="1">
        <f t="shared" si="98"/>
        <v>43709</v>
      </c>
      <c r="T223">
        <f t="shared" si="75"/>
        <v>0.01</v>
      </c>
      <c r="U223">
        <f t="shared" si="83"/>
        <v>1.5547199570260972E-2</v>
      </c>
      <c r="V223">
        <f t="shared" si="84"/>
        <v>-1.5361323324469822E-12</v>
      </c>
      <c r="W223">
        <f t="shared" si="85"/>
        <v>7.4720844472099144E-5</v>
      </c>
      <c r="X223">
        <f t="shared" si="86"/>
        <v>5.3075413823384498E-6</v>
      </c>
      <c r="Y223">
        <f t="shared" si="87"/>
        <v>9.1764620389358847E-5</v>
      </c>
      <c r="Z223">
        <f t="shared" si="88"/>
        <v>1.5547199568724839E-2</v>
      </c>
      <c r="AA223">
        <f t="shared" si="89"/>
        <v>7.4720842935966812E-5</v>
      </c>
    </row>
    <row r="224" spans="19:27" x14ac:dyDescent="0.25">
      <c r="S224" s="1">
        <f t="shared" si="98"/>
        <v>43739</v>
      </c>
      <c r="T224">
        <f t="shared" si="75"/>
        <v>-0.12</v>
      </c>
      <c r="U224">
        <f t="shared" si="83"/>
        <v>-7.2065776553938421E-2</v>
      </c>
      <c r="V224">
        <f t="shared" si="84"/>
        <v>-2.1247240078459129E-13</v>
      </c>
      <c r="W224">
        <f t="shared" si="85"/>
        <v>-4.6471324168073061E-4</v>
      </c>
      <c r="X224">
        <f t="shared" si="86"/>
        <v>-2.2062892175606151E-4</v>
      </c>
      <c r="Y224">
        <f t="shared" si="87"/>
        <v>-6.7552076257775093E-4</v>
      </c>
      <c r="Z224">
        <f t="shared" si="88"/>
        <v>-7.206577655415089E-2</v>
      </c>
      <c r="AA224">
        <f t="shared" si="89"/>
        <v>-4.6471324189320301E-4</v>
      </c>
    </row>
    <row r="225" spans="19:27" x14ac:dyDescent="0.25">
      <c r="S225" s="1">
        <f t="shared" si="98"/>
        <v>43770</v>
      </c>
      <c r="T225">
        <f t="shared" si="75"/>
        <v>9.9999999999998493E-3</v>
      </c>
      <c r="U225">
        <f t="shared" si="83"/>
        <v>6.5449870935259339E-3</v>
      </c>
      <c r="V225">
        <f t="shared" si="84"/>
        <v>-2.2212123633458258E-12</v>
      </c>
      <c r="W225">
        <f t="shared" si="85"/>
        <v>7.8939223485299369E-5</v>
      </c>
      <c r="X225">
        <f t="shared" si="86"/>
        <v>9.6213669570608534E-5</v>
      </c>
      <c r="Y225">
        <f t="shared" si="87"/>
        <v>1.4755916653027895E-4</v>
      </c>
      <c r="Z225">
        <f t="shared" si="88"/>
        <v>6.5449870913047211E-3</v>
      </c>
      <c r="AA225">
        <f t="shared" si="89"/>
        <v>7.8939221264087006E-5</v>
      </c>
    </row>
    <row r="226" spans="19:27" x14ac:dyDescent="0.25">
      <c r="S226" s="1">
        <f t="shared" si="98"/>
        <v>43800</v>
      </c>
      <c r="T226">
        <f t="shared" si="75"/>
        <v>0.01</v>
      </c>
      <c r="U226">
        <f t="shared" si="83"/>
        <v>4.7438121501552424E-3</v>
      </c>
      <c r="V226">
        <f t="shared" si="84"/>
        <v>-3.9056722266062049E-12</v>
      </c>
      <c r="W226">
        <f t="shared" si="85"/>
        <v>5.62212533822109E-4</v>
      </c>
      <c r="X226">
        <f t="shared" si="86"/>
        <v>-8.167443689102152E-5</v>
      </c>
      <c r="Y226">
        <f t="shared" si="87"/>
        <v>6.22520320899809E-4</v>
      </c>
      <c r="Z226">
        <f t="shared" si="88"/>
        <v>4.7438121462495698E-3</v>
      </c>
      <c r="AA226">
        <f t="shared" si="89"/>
        <v>5.6221252991643677E-4</v>
      </c>
    </row>
    <row r="227" spans="19:27" x14ac:dyDescent="0.25">
      <c r="S227" s="1">
        <f t="shared" si="98"/>
        <v>43831</v>
      </c>
      <c r="T227" t="e">
        <f t="shared" si="75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75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75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</sheetData>
  <conditionalFormatting sqref="K2:K2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topLeftCell="A190" workbookViewId="0">
      <selection activeCell="A194" sqref="A194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19" max="19" width="9.7109375" bestFit="1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  <col min="38" max="38" width="12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6</v>
      </c>
      <c r="AA1" t="s">
        <v>7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6</v>
      </c>
      <c r="AL1" t="s">
        <v>9</v>
      </c>
      <c r="AM1" t="s">
        <v>10</v>
      </c>
    </row>
    <row r="2" spans="1:39" x14ac:dyDescent="0.25">
      <c r="A2" s="1">
        <v>36985</v>
      </c>
      <c r="B2">
        <f>[2]contrs_1year_adj!A1</f>
        <v>1E-3</v>
      </c>
      <c r="C2">
        <f>[2]contrs_1year_adj!B1</f>
        <v>1.11677739286034E-3</v>
      </c>
      <c r="D2">
        <f>[2]contrs_1year_adj!C1</f>
        <v>-1.31609391382408E-5</v>
      </c>
      <c r="E2">
        <f>[2]contrs_1year_adj!D1</f>
        <v>5.1955916048902497E-5</v>
      </c>
      <c r="F2">
        <f>[2]contrs_1year_adj!E1</f>
        <v>-7.4824964711664598E-5</v>
      </c>
      <c r="G2">
        <f>[2]contrs_1year_adj!F1</f>
        <v>5.6412477354987001E-5</v>
      </c>
      <c r="I2" s="1">
        <f>EOMONTH(J2,-1)+1</f>
        <v>36982</v>
      </c>
      <c r="J2" s="1">
        <v>36985</v>
      </c>
      <c r="K2">
        <f t="shared" ref="K2:P2" si="0">B2*-100</f>
        <v>-0.1</v>
      </c>
      <c r="L2">
        <f t="shared" si="0"/>
        <v>-0.111677739286034</v>
      </c>
      <c r="M2">
        <f t="shared" si="0"/>
        <v>1.3160939138240799E-3</v>
      </c>
      <c r="N2">
        <f t="shared" si="0"/>
        <v>-5.1955916048902501E-3</v>
      </c>
      <c r="O2">
        <f t="shared" si="0"/>
        <v>7.48249647116646E-3</v>
      </c>
      <c r="P2">
        <f t="shared" si="0"/>
        <v>-5.6412477354987004E-3</v>
      </c>
      <c r="Q2">
        <f>K2-L2-M2-N2-O2</f>
        <v>8.074740505933705E-3</v>
      </c>
      <c r="S2" s="1">
        <f>EOMONTH(J2,-1)+1</f>
        <v>36982</v>
      </c>
      <c r="T2">
        <f t="shared" ref="T2:T65" si="1">INDEX(K$2:K$200,MATCH($S2,$I$2:$I$200,0),1)</f>
        <v>-0.1</v>
      </c>
      <c r="U2">
        <f>INDEX(L$2:L$200,MATCH($S2,$I$2:$I$200,0),1)-L$203</f>
        <v>-0.1066677137371162</v>
      </c>
      <c r="V2">
        <f t="shared" ref="V2:Y2" si="2">INDEX(M$2:M$200,MATCH($S2,$I$2:$I$200,0),1)-M$203</f>
        <v>6.3261194627418785E-3</v>
      </c>
      <c r="W2">
        <f t="shared" si="2"/>
        <v>-1.8556605597245049E-4</v>
      </c>
      <c r="X2">
        <f t="shared" si="2"/>
        <v>1.249252202008426E-2</v>
      </c>
      <c r="Y2">
        <f t="shared" si="2"/>
        <v>-6.312221865809051E-4</v>
      </c>
      <c r="Z2">
        <f t="shared" ref="Z2:Z65" si="3">U2+V2</f>
        <v>-0.10034159427437432</v>
      </c>
      <c r="AA2">
        <f t="shared" ref="AA2:AA65" si="4">V2+W2</f>
        <v>6.140553406769428E-3</v>
      </c>
      <c r="AC2" s="1"/>
      <c r="AD2" s="1">
        <v>36985</v>
      </c>
      <c r="AE2">
        <f t="shared" ref="AE2:AE33" si="5">K2^2</f>
        <v>1.0000000000000002E-2</v>
      </c>
      <c r="AF2">
        <f t="shared" ref="AF2:AF33" si="6">L2^2</f>
        <v>1.2471917452039382E-2</v>
      </c>
      <c r="AG2">
        <f t="shared" ref="AG2:AG33" si="7">M2^2</f>
        <v>1.7321031900047847E-6</v>
      </c>
      <c r="AH2">
        <f t="shared" ref="AH2:AH33" si="8">N2^2</f>
        <v>2.6994172124806046E-5</v>
      </c>
      <c r="AI2">
        <f t="shared" ref="AI2:AJ33" si="9">O2^2</f>
        <v>5.5987753441018523E-5</v>
      </c>
      <c r="AJ2">
        <f t="shared" si="9"/>
        <v>3.1823676013269218E-5</v>
      </c>
      <c r="AK2">
        <f>(L2+M2)^2</f>
        <v>1.2179692769261424E-2</v>
      </c>
      <c r="AL2">
        <f>(N2+O2)^2</f>
        <v>5.2299338673978088E-6</v>
      </c>
      <c r="AM2">
        <f>Q2^2</f>
        <v>6.5201434238166503E-5</v>
      </c>
    </row>
    <row r="3" spans="1:39" x14ac:dyDescent="0.25">
      <c r="A3" s="1">
        <v>37013</v>
      </c>
      <c r="B3">
        <f>[2]contrs_1year_adj!A2</f>
        <v>-9.9999999999995898E-5</v>
      </c>
      <c r="C3">
        <f>[2]contrs_1year_adj!B2</f>
        <v>-3.9457568015542399E-4</v>
      </c>
      <c r="D3">
        <f>[2]contrs_1year_adj!C2</f>
        <v>2.1318238330901901E-4</v>
      </c>
      <c r="E3">
        <f>[2]contrs_1year_adj!D2</f>
        <v>1.11317991505439E-4</v>
      </c>
      <c r="F3">
        <f>[2]contrs_1year_adj!E2</f>
        <v>1.0180155036276699E-4</v>
      </c>
      <c r="G3">
        <f>[2]contrs_1year_adj!F2</f>
        <v>5.8965819670422203E-5</v>
      </c>
      <c r="I3" s="1">
        <f t="shared" ref="I3:I66" si="10">EOMONTH(J3,-1)+1</f>
        <v>37012</v>
      </c>
      <c r="J3" s="1">
        <v>37013</v>
      </c>
      <c r="K3">
        <f t="shared" ref="K3:K66" si="11">B3*-100</f>
        <v>9.9999999999995891E-3</v>
      </c>
      <c r="L3">
        <f t="shared" ref="L3:L66" si="12">C3*-100</f>
        <v>3.9457568015542399E-2</v>
      </c>
      <c r="M3">
        <f t="shared" ref="M3:M66" si="13">D3*-100</f>
        <v>-2.1318238330901903E-2</v>
      </c>
      <c r="N3">
        <f t="shared" ref="N3:N66" si="14">E3*-100</f>
        <v>-1.11317991505439E-2</v>
      </c>
      <c r="O3">
        <f t="shared" ref="O3:P66" si="15">F3*-100</f>
        <v>-1.01801550362767E-2</v>
      </c>
      <c r="P3">
        <f t="shared" si="15"/>
        <v>-5.8965819670422203E-3</v>
      </c>
      <c r="Q3">
        <f t="shared" ref="Q3:Q66" si="16">K3-L3-M3-N3-O3</f>
        <v>1.3172624502179693E-2</v>
      </c>
      <c r="S3" s="1">
        <f>EOMONTH(S2,0)+1</f>
        <v>37012</v>
      </c>
      <c r="T3">
        <f t="shared" si="1"/>
        <v>9.9999999999995891E-3</v>
      </c>
      <c r="U3">
        <f t="shared" ref="U3:U66" si="17">INDEX(L$2:L$200,MATCH($S3,$I$2:$I$200,0),1)-L$203</f>
        <v>4.4467593564460194E-2</v>
      </c>
      <c r="V3">
        <f t="shared" ref="V3:V66" si="18">INDEX(M$2:M$200,MATCH($S3,$I$2:$I$200,0),1)-M$203</f>
        <v>-1.6308212781984105E-2</v>
      </c>
      <c r="W3">
        <f t="shared" ref="W3:W66" si="19">INDEX(N$2:N$200,MATCH($S3,$I$2:$I$200,0),1)-N$203</f>
        <v>-6.1217736016261001E-3</v>
      </c>
      <c r="X3">
        <f t="shared" ref="X3:X66" si="20">INDEX(O$2:O$200,MATCH($S3,$I$2:$I$200,0),1)-O$203</f>
        <v>-5.1701294873589014E-3</v>
      </c>
      <c r="Y3">
        <f t="shared" ref="Y3:Y66" si="21">INDEX(P$2:P$200,MATCH($S3,$I$2:$I$200,0),1)-P$203</f>
        <v>-8.8655641812442499E-4</v>
      </c>
      <c r="Z3">
        <f t="shared" si="3"/>
        <v>2.8159380782476089E-2</v>
      </c>
      <c r="AA3">
        <f t="shared" si="4"/>
        <v>-2.2429986383610205E-2</v>
      </c>
      <c r="AC3" s="1"/>
      <c r="AD3" s="1">
        <v>37013</v>
      </c>
      <c r="AE3">
        <f t="shared" si="5"/>
        <v>9.9999999999991778E-5</v>
      </c>
      <c r="AF3">
        <f t="shared" si="6"/>
        <v>1.5568996737011546E-3</v>
      </c>
      <c r="AG3">
        <f t="shared" si="7"/>
        <v>4.5446728553313512E-4</v>
      </c>
      <c r="AH3">
        <f t="shared" si="8"/>
        <v>1.239169523280499E-4</v>
      </c>
      <c r="AI3">
        <f t="shared" si="9"/>
        <v>1.0363555656262987E-4</v>
      </c>
      <c r="AJ3">
        <f t="shared" si="9"/>
        <v>3.4769678894047497E-5</v>
      </c>
      <c r="AK3">
        <f t="shared" ref="AK3:AK66" si="22">(L3+M3)^2</f>
        <v>3.2903528140807987E-4</v>
      </c>
      <c r="AL3">
        <f t="shared" ref="AL3:AL66" si="23">(N3+O3)^2</f>
        <v>4.5419939126114015E-4</v>
      </c>
      <c r="AM3">
        <f t="shared" ref="AM3:AM66" si="24">Q3^2</f>
        <v>1.735180362754248E-4</v>
      </c>
    </row>
    <row r="4" spans="1:39" x14ac:dyDescent="0.25">
      <c r="A4" s="1">
        <v>37048</v>
      </c>
      <c r="B4">
        <f>[2]contrs_1year_adj!A3</f>
        <v>-5.0000000000000001E-4</v>
      </c>
      <c r="C4">
        <f>[2]contrs_1year_adj!B3</f>
        <v>-2.6032345575434601E-4</v>
      </c>
      <c r="D4">
        <f>[2]contrs_1year_adj!C3</f>
        <v>-2.6902445958537901E-4</v>
      </c>
      <c r="E4">
        <f>[2]contrs_1year_adj!D3</f>
        <v>7.6462008522311303E-5</v>
      </c>
      <c r="F4">
        <f>[2]contrs_1year_adj!E3</f>
        <v>4.3027865317182803E-5</v>
      </c>
      <c r="G4">
        <f>[2]contrs_1year_adj!F3</f>
        <v>5.5319575806636899E-5</v>
      </c>
      <c r="I4" s="1">
        <f t="shared" si="10"/>
        <v>37043</v>
      </c>
      <c r="J4" s="1">
        <v>37048</v>
      </c>
      <c r="K4">
        <f t="shared" si="11"/>
        <v>0.05</v>
      </c>
      <c r="L4">
        <f t="shared" si="12"/>
        <v>2.6032345575434601E-2</v>
      </c>
      <c r="M4">
        <f t="shared" si="13"/>
        <v>2.6902445958537902E-2</v>
      </c>
      <c r="N4">
        <f t="shared" si="14"/>
        <v>-7.64620085223113E-3</v>
      </c>
      <c r="O4">
        <f t="shared" si="15"/>
        <v>-4.3027865317182799E-3</v>
      </c>
      <c r="P4">
        <f t="shared" si="15"/>
        <v>-5.5319575806636895E-3</v>
      </c>
      <c r="Q4">
        <f t="shared" si="16"/>
        <v>9.0141958499769092E-3</v>
      </c>
      <c r="S4" s="1">
        <f t="shared" ref="S4:S67" si="25">EOMONTH(S3,0)+1</f>
        <v>37043</v>
      </c>
      <c r="T4">
        <f t="shared" si="1"/>
        <v>0.05</v>
      </c>
      <c r="U4">
        <f t="shared" si="17"/>
        <v>3.1042371124352399E-2</v>
      </c>
      <c r="V4">
        <f t="shared" si="18"/>
        <v>3.19124715074557E-2</v>
      </c>
      <c r="W4">
        <f t="shared" si="19"/>
        <v>-2.6361753033133303E-3</v>
      </c>
      <c r="X4">
        <f t="shared" si="20"/>
        <v>7.0723901719951885E-4</v>
      </c>
      <c r="Y4">
        <f t="shared" si="21"/>
        <v>-5.2193203174589423E-4</v>
      </c>
      <c r="Z4">
        <f t="shared" si="3"/>
        <v>6.2954842631808103E-2</v>
      </c>
      <c r="AA4">
        <f t="shared" si="4"/>
        <v>2.927629620414237E-2</v>
      </c>
      <c r="AC4" s="1"/>
      <c r="AD4" s="1">
        <v>37048</v>
      </c>
      <c r="AE4">
        <f t="shared" si="5"/>
        <v>2.5000000000000005E-3</v>
      </c>
      <c r="AF4">
        <f t="shared" si="6"/>
        <v>6.7768301615884943E-4</v>
      </c>
      <c r="AG4">
        <f t="shared" si="7"/>
        <v>7.2374159855205229E-4</v>
      </c>
      <c r="AH4">
        <f t="shared" si="8"/>
        <v>5.8464387472660058E-5</v>
      </c>
      <c r="AI4">
        <f t="shared" si="9"/>
        <v>1.8513971937536225E-5</v>
      </c>
      <c r="AJ4">
        <f t="shared" si="9"/>
        <v>3.0602554674262463E-5</v>
      </c>
      <c r="AK4">
        <f t="shared" si="22"/>
        <v>2.8020921547451268E-3</v>
      </c>
      <c r="AL4">
        <f t="shared" si="23"/>
        <v>1.4277829950178216E-4</v>
      </c>
      <c r="AM4">
        <f t="shared" si="24"/>
        <v>8.1255726821740929E-5</v>
      </c>
    </row>
    <row r="5" spans="1:39" x14ac:dyDescent="0.25">
      <c r="A5" s="1">
        <v>37076</v>
      </c>
      <c r="B5">
        <f>[2]contrs_1year_adj!A4</f>
        <v>2.00000000000006E-4</v>
      </c>
      <c r="C5">
        <f>[2]contrs_1year_adj!B4</f>
        <v>5.1435718071174404E-6</v>
      </c>
      <c r="D5">
        <f>[2]contrs_1year_adj!C4</f>
        <v>2.49420661788816E-4</v>
      </c>
      <c r="E5">
        <f>[2]contrs_1year_adj!D4</f>
        <v>3.3918859517131198E-5</v>
      </c>
      <c r="F5">
        <f>[2]contrs_1year_adj!E4</f>
        <v>5.0360840433526198E-5</v>
      </c>
      <c r="G5">
        <f>[2]contrs_1year_adj!F4</f>
        <v>4.7091487871169198E-5</v>
      </c>
      <c r="I5" s="1">
        <f t="shared" si="10"/>
        <v>37073</v>
      </c>
      <c r="J5" s="1">
        <v>37076</v>
      </c>
      <c r="K5">
        <f t="shared" si="11"/>
        <v>-2.0000000000000601E-2</v>
      </c>
      <c r="L5">
        <f t="shared" si="12"/>
        <v>-5.1435718071174408E-4</v>
      </c>
      <c r="M5">
        <f t="shared" si="13"/>
        <v>-2.4942066178881599E-2</v>
      </c>
      <c r="N5">
        <f t="shared" si="14"/>
        <v>-3.3918859517131196E-3</v>
      </c>
      <c r="O5">
        <f t="shared" si="15"/>
        <v>-5.0360840433526198E-3</v>
      </c>
      <c r="P5">
        <f t="shared" si="15"/>
        <v>-4.7091487871169201E-3</v>
      </c>
      <c r="Q5">
        <f t="shared" si="16"/>
        <v>1.3884393354658481E-2</v>
      </c>
      <c r="S5" s="1">
        <f t="shared" si="25"/>
        <v>37073</v>
      </c>
      <c r="T5">
        <f t="shared" si="1"/>
        <v>-2.0000000000000601E-2</v>
      </c>
      <c r="U5">
        <f t="shared" si="17"/>
        <v>4.4956683682060529E-3</v>
      </c>
      <c r="V5">
        <f t="shared" si="18"/>
        <v>-1.9932040629963801E-2</v>
      </c>
      <c r="W5">
        <f t="shared" si="19"/>
        <v>1.61813959720468E-3</v>
      </c>
      <c r="X5">
        <f t="shared" si="20"/>
        <v>-2.6058494434821021E-5</v>
      </c>
      <c r="Y5">
        <f t="shared" si="21"/>
        <v>3.0087676180087525E-4</v>
      </c>
      <c r="Z5">
        <f t="shared" si="3"/>
        <v>-1.5436372261757748E-2</v>
      </c>
      <c r="AA5">
        <f t="shared" si="4"/>
        <v>-1.8313901032759122E-2</v>
      </c>
      <c r="AC5" s="1"/>
      <c r="AD5" s="1">
        <v>37076</v>
      </c>
      <c r="AE5">
        <f t="shared" si="5"/>
        <v>4.0000000000002403E-4</v>
      </c>
      <c r="AF5">
        <f t="shared" si="6"/>
        <v>2.6456330934973373E-7</v>
      </c>
      <c r="AG5">
        <f t="shared" si="7"/>
        <v>6.2210666527170934E-4</v>
      </c>
      <c r="AH5">
        <f t="shared" si="8"/>
        <v>1.1504890309428815E-5</v>
      </c>
      <c r="AI5">
        <f t="shared" si="9"/>
        <v>2.5362142491710873E-5</v>
      </c>
      <c r="AJ5">
        <f t="shared" si="9"/>
        <v>2.217608229920476E-5</v>
      </c>
      <c r="AK5">
        <f t="shared" si="22"/>
        <v>6.4802949026284968E-4</v>
      </c>
      <c r="AL5">
        <f t="shared" si="23"/>
        <v>7.1030678237728379E-5</v>
      </c>
      <c r="AM5">
        <f t="shared" si="24"/>
        <v>1.927763788268846E-4</v>
      </c>
    </row>
    <row r="6" spans="1:39" x14ac:dyDescent="0.25">
      <c r="A6" s="1">
        <v>37111</v>
      </c>
      <c r="B6">
        <f>[2]contrs_1year_adj!A5</f>
        <v>0</v>
      </c>
      <c r="C6">
        <f>[2]contrs_1year_adj!B5</f>
        <v>-4.3590609572810002E-5</v>
      </c>
      <c r="D6">
        <f>[2]contrs_1year_adj!C5</f>
        <v>1.9087835140659101E-6</v>
      </c>
      <c r="E6">
        <f>[2]contrs_1year_adj!D5</f>
        <v>4.7138808901430899E-5</v>
      </c>
      <c r="F6">
        <f>[2]contrs_1year_adj!E5</f>
        <v>5.17991588730067E-5</v>
      </c>
      <c r="G6">
        <f>[2]contrs_1year_adj!F5</f>
        <v>4.9470713611124998E-5</v>
      </c>
      <c r="I6" s="1">
        <f t="shared" si="10"/>
        <v>37104</v>
      </c>
      <c r="J6" s="1">
        <v>37111</v>
      </c>
      <c r="K6">
        <f t="shared" si="11"/>
        <v>0</v>
      </c>
      <c r="L6">
        <f t="shared" si="12"/>
        <v>4.3590609572809998E-3</v>
      </c>
      <c r="M6">
        <f t="shared" si="13"/>
        <v>-1.9087835140659101E-4</v>
      </c>
      <c r="N6">
        <f t="shared" si="14"/>
        <v>-4.7138808901430896E-3</v>
      </c>
      <c r="O6">
        <f t="shared" si="15"/>
        <v>-5.1799158873006698E-3</v>
      </c>
      <c r="P6">
        <f t="shared" si="15"/>
        <v>-4.9470713611125001E-3</v>
      </c>
      <c r="Q6">
        <f t="shared" si="16"/>
        <v>5.7256141715693503E-3</v>
      </c>
      <c r="S6" s="1">
        <f t="shared" si="25"/>
        <v>37104</v>
      </c>
      <c r="T6">
        <f t="shared" si="1"/>
        <v>0</v>
      </c>
      <c r="U6">
        <f t="shared" si="17"/>
        <v>9.3690865061987968E-3</v>
      </c>
      <c r="V6">
        <f t="shared" si="18"/>
        <v>4.8191471975112081E-3</v>
      </c>
      <c r="W6">
        <f t="shared" si="19"/>
        <v>2.9614465877471005E-4</v>
      </c>
      <c r="X6">
        <f t="shared" si="20"/>
        <v>-1.69890338382871E-4</v>
      </c>
      <c r="Y6">
        <f t="shared" si="21"/>
        <v>6.2954187805295235E-5</v>
      </c>
      <c r="Z6">
        <f t="shared" si="3"/>
        <v>1.4188233703710005E-2</v>
      </c>
      <c r="AA6">
        <f t="shared" si="4"/>
        <v>5.1152918562859181E-3</v>
      </c>
      <c r="AC6" s="1"/>
      <c r="AD6" s="1">
        <v>37111</v>
      </c>
      <c r="AE6">
        <f t="shared" si="5"/>
        <v>0</v>
      </c>
      <c r="AF6">
        <f t="shared" si="6"/>
        <v>1.9001412429291548E-5</v>
      </c>
      <c r="AG6">
        <f t="shared" si="7"/>
        <v>3.6434545035698044E-8</v>
      </c>
      <c r="AH6">
        <f t="shared" si="8"/>
        <v>2.2220673046456208E-5</v>
      </c>
      <c r="AI6">
        <f t="shared" si="9"/>
        <v>2.6831528599509885E-5</v>
      </c>
      <c r="AJ6">
        <f t="shared" si="9"/>
        <v>2.4473515051939484E-5</v>
      </c>
      <c r="AK6">
        <f t="shared" si="22"/>
        <v>1.7373746235913979E-5</v>
      </c>
      <c r="AL6">
        <f t="shared" si="23"/>
        <v>9.7887214673356504E-5</v>
      </c>
      <c r="AM6">
        <f t="shared" si="24"/>
        <v>3.2782657641675775E-5</v>
      </c>
    </row>
    <row r="7" spans="1:39" x14ac:dyDescent="0.25">
      <c r="A7" s="1">
        <v>37139</v>
      </c>
      <c r="B7">
        <f>[2]contrs_1year_adj!A6</f>
        <v>2.00000000000006E-4</v>
      </c>
      <c r="C7">
        <f>[2]contrs_1year_adj!B6</f>
        <v>5.5377379118641795E-4</v>
      </c>
      <c r="D7">
        <f>[2]contrs_1year_adj!C6</f>
        <v>-2.5907545014467598E-4</v>
      </c>
      <c r="E7">
        <f>[2]contrs_1year_adj!D6</f>
        <v>-9.2431033346191405E-6</v>
      </c>
      <c r="F7">
        <f>[2]contrs_1year_adj!E6</f>
        <v>3.0515091562379899E-5</v>
      </c>
      <c r="G7">
        <f>[2]contrs_1year_adj!F6</f>
        <v>4.0047343929207303E-5</v>
      </c>
      <c r="I7" s="1">
        <f t="shared" si="10"/>
        <v>37135</v>
      </c>
      <c r="J7" s="1">
        <v>37139</v>
      </c>
      <c r="K7">
        <f t="shared" si="11"/>
        <v>-2.0000000000000601E-2</v>
      </c>
      <c r="L7">
        <f t="shared" si="12"/>
        <v>-5.5377379118641795E-2</v>
      </c>
      <c r="M7">
        <f t="shared" si="13"/>
        <v>2.5907545014467598E-2</v>
      </c>
      <c r="N7">
        <f t="shared" si="14"/>
        <v>9.2431033346191402E-4</v>
      </c>
      <c r="O7">
        <f t="shared" si="15"/>
        <v>-3.05150915623799E-3</v>
      </c>
      <c r="P7">
        <f t="shared" si="15"/>
        <v>-4.0047343929207301E-3</v>
      </c>
      <c r="Q7">
        <f t="shared" si="16"/>
        <v>1.1597032926949673E-2</v>
      </c>
      <c r="S7" s="1">
        <f t="shared" si="25"/>
        <v>37135</v>
      </c>
      <c r="T7">
        <f t="shared" si="1"/>
        <v>-2.0000000000000601E-2</v>
      </c>
      <c r="U7">
        <f t="shared" si="17"/>
        <v>-5.0367353569724001E-2</v>
      </c>
      <c r="V7">
        <f t="shared" si="18"/>
        <v>3.0917570563385396E-2</v>
      </c>
      <c r="W7">
        <f t="shared" si="19"/>
        <v>5.9343358823797134E-3</v>
      </c>
      <c r="X7">
        <f t="shared" si="20"/>
        <v>1.9585163926798088E-3</v>
      </c>
      <c r="Y7">
        <f t="shared" si="21"/>
        <v>1.0052911559970653E-3</v>
      </c>
      <c r="Z7">
        <f t="shared" si="3"/>
        <v>-1.9449783006338605E-2</v>
      </c>
      <c r="AA7">
        <f t="shared" si="4"/>
        <v>3.6851906445765109E-2</v>
      </c>
      <c r="AC7" s="1"/>
      <c r="AD7" s="1">
        <v>37139</v>
      </c>
      <c r="AE7">
        <f t="shared" si="5"/>
        <v>4.0000000000002403E-4</v>
      </c>
      <c r="AF7">
        <f t="shared" si="6"/>
        <v>3.0666541180497842E-3</v>
      </c>
      <c r="AG7">
        <f t="shared" si="7"/>
        <v>6.7120088867666486E-4</v>
      </c>
      <c r="AH7">
        <f t="shared" si="8"/>
        <v>8.5434959254447471E-7</v>
      </c>
      <c r="AI7">
        <f t="shared" si="9"/>
        <v>9.3117081306042892E-6</v>
      </c>
      <c r="AJ7">
        <f t="shared" si="9"/>
        <v>1.603789755784217E-5</v>
      </c>
      <c r="AK7">
        <f t="shared" si="22"/>
        <v>8.6847112212754863E-4</v>
      </c>
      <c r="AL7">
        <f t="shared" si="23"/>
        <v>4.5249748316199228E-6</v>
      </c>
      <c r="AM7">
        <f t="shared" si="24"/>
        <v>1.3449117270875491E-4</v>
      </c>
    </row>
    <row r="8" spans="1:39" x14ac:dyDescent="0.25">
      <c r="A8" s="1">
        <v>37167</v>
      </c>
      <c r="B8">
        <f>[2]contrs_1year_adj!A7</f>
        <v>-6.9999999999999197E-4</v>
      </c>
      <c r="C8">
        <f>[2]contrs_1year_adj!B7</f>
        <v>-6.6222905215872305E-4</v>
      </c>
      <c r="D8">
        <f>[2]contrs_1year_adj!C7</f>
        <v>-2.2265875719189499E-4</v>
      </c>
      <c r="E8">
        <f>[2]contrs_1year_adj!D7</f>
        <v>1.19414166288927E-4</v>
      </c>
      <c r="F8">
        <f>[2]contrs_1year_adj!E7</f>
        <v>1.72403636238248E-4</v>
      </c>
      <c r="G8">
        <f>[2]contrs_1year_adj!F7</f>
        <v>5.7091805081243397E-5</v>
      </c>
      <c r="I8" s="1">
        <f t="shared" si="10"/>
        <v>37165</v>
      </c>
      <c r="J8" s="1">
        <v>37167</v>
      </c>
      <c r="K8">
        <f t="shared" si="11"/>
        <v>6.9999999999999202E-2</v>
      </c>
      <c r="L8">
        <f t="shared" si="12"/>
        <v>6.6222905215872305E-2</v>
      </c>
      <c r="M8">
        <f t="shared" si="13"/>
        <v>2.2265875719189501E-2</v>
      </c>
      <c r="N8">
        <f t="shared" si="14"/>
        <v>-1.19414166288927E-2</v>
      </c>
      <c r="O8">
        <f t="shared" si="15"/>
        <v>-1.7240363623824799E-2</v>
      </c>
      <c r="P8">
        <f t="shared" si="15"/>
        <v>-5.7091805081243398E-3</v>
      </c>
      <c r="Q8">
        <f t="shared" si="16"/>
        <v>1.0692999317654895E-2</v>
      </c>
      <c r="S8" s="1">
        <f t="shared" si="25"/>
        <v>37165</v>
      </c>
      <c r="T8">
        <f t="shared" si="1"/>
        <v>6.9999999999999202E-2</v>
      </c>
      <c r="U8">
        <f t="shared" si="17"/>
        <v>7.1232930764790106E-2</v>
      </c>
      <c r="V8">
        <f t="shared" si="18"/>
        <v>2.7275901268107298E-2</v>
      </c>
      <c r="W8">
        <f t="shared" si="19"/>
        <v>-6.9313910799749003E-3</v>
      </c>
      <c r="X8">
        <f t="shared" si="20"/>
        <v>-1.2230338074907001E-2</v>
      </c>
      <c r="Y8">
        <f t="shared" si="21"/>
        <v>-6.991549592065445E-4</v>
      </c>
      <c r="Z8">
        <f t="shared" si="3"/>
        <v>9.8508832032897398E-2</v>
      </c>
      <c r="AA8">
        <f t="shared" si="4"/>
        <v>2.0344510188132398E-2</v>
      </c>
      <c r="AC8" s="1"/>
      <c r="AD8" s="1">
        <v>37167</v>
      </c>
      <c r="AE8">
        <f t="shared" si="5"/>
        <v>4.899999999999888E-3</v>
      </c>
      <c r="AF8">
        <f t="shared" si="6"/>
        <v>4.3854731752304074E-3</v>
      </c>
      <c r="AG8">
        <f t="shared" si="7"/>
        <v>4.9576922154239257E-4</v>
      </c>
      <c r="AH8">
        <f t="shared" si="8"/>
        <v>1.425974311047951E-4</v>
      </c>
      <c r="AI8">
        <f t="shared" si="9"/>
        <v>2.9723013788170133E-4</v>
      </c>
      <c r="AJ8">
        <f t="shared" si="9"/>
        <v>3.2594742074346897E-5</v>
      </c>
      <c r="AK8">
        <f t="shared" si="22"/>
        <v>7.8302643513733575E-3</v>
      </c>
      <c r="AL8">
        <f t="shared" si="23"/>
        <v>8.5157629871789292E-4</v>
      </c>
      <c r="AM8">
        <f t="shared" si="24"/>
        <v>1.1434023440736806E-4</v>
      </c>
    </row>
    <row r="9" spans="1:39" x14ac:dyDescent="0.25">
      <c r="A9" s="1">
        <v>37202</v>
      </c>
      <c r="B9">
        <f>[2]contrs_1year_adj!A8</f>
        <v>-1.00000000000003E-4</v>
      </c>
      <c r="C9">
        <f>[2]contrs_1year_adj!B8</f>
        <v>1.4222522837292899E-4</v>
      </c>
      <c r="D9">
        <f>[2]contrs_1year_adj!C8</f>
        <v>-1.8677316951027899E-4</v>
      </c>
      <c r="E9">
        <f>[2]contrs_1year_adj!D8</f>
        <v>6.1254500451184704E-5</v>
      </c>
      <c r="F9">
        <f>[2]contrs_1year_adj!E8</f>
        <v>7.7946870113240901E-5</v>
      </c>
      <c r="G9">
        <f>[2]contrs_1year_adj!F8</f>
        <v>5.0835252661622598E-5</v>
      </c>
      <c r="I9" s="1">
        <f t="shared" si="10"/>
        <v>37196</v>
      </c>
      <c r="J9" s="1">
        <v>37202</v>
      </c>
      <c r="K9">
        <f t="shared" si="11"/>
        <v>1.00000000000003E-2</v>
      </c>
      <c r="L9">
        <f t="shared" si="12"/>
        <v>-1.42225228372929E-2</v>
      </c>
      <c r="M9">
        <f t="shared" si="13"/>
        <v>1.8677316951027898E-2</v>
      </c>
      <c r="N9">
        <f t="shared" si="14"/>
        <v>-6.1254500451184708E-3</v>
      </c>
      <c r="O9">
        <f t="shared" si="15"/>
        <v>-7.7946870113240899E-3</v>
      </c>
      <c r="P9">
        <f t="shared" si="15"/>
        <v>-5.08352526616226E-3</v>
      </c>
      <c r="Q9">
        <f t="shared" si="16"/>
        <v>1.9465342942707863E-2</v>
      </c>
      <c r="S9" s="1">
        <f t="shared" si="25"/>
        <v>37196</v>
      </c>
      <c r="T9">
        <f t="shared" si="1"/>
        <v>1.00000000000003E-2</v>
      </c>
      <c r="U9">
        <f t="shared" si="17"/>
        <v>-9.2124972883751016E-3</v>
      </c>
      <c r="V9">
        <f t="shared" si="18"/>
        <v>2.3687342499945696E-2</v>
      </c>
      <c r="W9">
        <f t="shared" si="19"/>
        <v>-1.1154244962006711E-3</v>
      </c>
      <c r="X9">
        <f t="shared" si="20"/>
        <v>-2.7846614624062911E-3</v>
      </c>
      <c r="Y9">
        <f t="shared" si="21"/>
        <v>-7.3499717244464649E-5</v>
      </c>
      <c r="Z9">
        <f t="shared" si="3"/>
        <v>1.4474845211570594E-2</v>
      </c>
      <c r="AA9">
        <f t="shared" si="4"/>
        <v>2.2571918003745025E-2</v>
      </c>
      <c r="AC9" s="1"/>
      <c r="AD9" s="1">
        <v>37202</v>
      </c>
      <c r="AE9">
        <f t="shared" si="5"/>
        <v>1.0000000000000601E-4</v>
      </c>
      <c r="AF9">
        <f t="shared" si="6"/>
        <v>2.0228015585731807E-4</v>
      </c>
      <c r="AG9">
        <f t="shared" si="7"/>
        <v>3.4884216848915408E-4</v>
      </c>
      <c r="AH9">
        <f t="shared" si="8"/>
        <v>3.7521138255241872E-5</v>
      </c>
      <c r="AI9">
        <f t="shared" si="9"/>
        <v>6.0757145604504475E-5</v>
      </c>
      <c r="AJ9">
        <f t="shared" si="9"/>
        <v>2.5842229131710077E-5</v>
      </c>
      <c r="AK9">
        <f t="shared" si="22"/>
        <v>1.9845190595767993E-5</v>
      </c>
      <c r="AL9">
        <f t="shared" si="23"/>
        <v>1.9377021567014538E-4</v>
      </c>
      <c r="AM9">
        <f t="shared" si="24"/>
        <v>3.788995758772268E-4</v>
      </c>
    </row>
    <row r="10" spans="1:39" x14ac:dyDescent="0.25">
      <c r="A10" s="1">
        <v>37503</v>
      </c>
      <c r="B10">
        <f>[2]contrs_1year_adj!A9</f>
        <v>1.0000000000001001E-4</v>
      </c>
      <c r="C10">
        <f>[2]contrs_1year_adj!B9</f>
        <v>-2.67994972045499E-5</v>
      </c>
      <c r="D10">
        <f>[2]contrs_1year_adj!C9</f>
        <v>1.09888199725324E-4</v>
      </c>
      <c r="E10">
        <f>[2]contrs_1year_adj!D9</f>
        <v>6.0293810699748598E-5</v>
      </c>
      <c r="F10">
        <f>[2]contrs_1year_adj!E9</f>
        <v>4.7838280274422897E-5</v>
      </c>
      <c r="G10">
        <f>[2]contrs_1year_adj!F9</f>
        <v>5.2095872829283203E-5</v>
      </c>
      <c r="I10" s="1">
        <f t="shared" si="10"/>
        <v>37500</v>
      </c>
      <c r="J10" s="1">
        <v>37503</v>
      </c>
      <c r="K10">
        <f t="shared" si="11"/>
        <v>-1.0000000000001001E-2</v>
      </c>
      <c r="L10">
        <f t="shared" si="12"/>
        <v>2.67994972045499E-3</v>
      </c>
      <c r="M10">
        <f t="shared" si="13"/>
        <v>-1.0988819972532399E-2</v>
      </c>
      <c r="N10">
        <f t="shared" si="14"/>
        <v>-6.0293810699748596E-3</v>
      </c>
      <c r="O10">
        <f t="shared" si="15"/>
        <v>-4.7838280274422901E-3</v>
      </c>
      <c r="P10">
        <f t="shared" si="15"/>
        <v>-5.2095872829283204E-3</v>
      </c>
      <c r="Q10">
        <f t="shared" si="16"/>
        <v>9.1220793494935573E-3</v>
      </c>
      <c r="S10" s="1">
        <f t="shared" si="25"/>
        <v>37226</v>
      </c>
      <c r="T10" t="e">
        <f t="shared" si="1"/>
        <v>#N/A</v>
      </c>
      <c r="U10" t="e">
        <f t="shared" si="17"/>
        <v>#N/A</v>
      </c>
      <c r="V10" t="e">
        <f t="shared" si="18"/>
        <v>#N/A</v>
      </c>
      <c r="W10" t="e">
        <f t="shared" si="19"/>
        <v>#N/A</v>
      </c>
      <c r="X10" t="e">
        <f t="shared" si="20"/>
        <v>#N/A</v>
      </c>
      <c r="Y10" t="e">
        <f t="shared" si="21"/>
        <v>#N/A</v>
      </c>
      <c r="Z10" t="e">
        <f t="shared" si="3"/>
        <v>#N/A</v>
      </c>
      <c r="AA10" t="e">
        <f t="shared" si="4"/>
        <v>#N/A</v>
      </c>
      <c r="AC10" s="1"/>
      <c r="AD10" s="1">
        <v>37503</v>
      </c>
      <c r="AE10">
        <f t="shared" si="5"/>
        <v>1.0000000000002002E-4</v>
      </c>
      <c r="AF10">
        <f t="shared" si="6"/>
        <v>7.182130504166779E-6</v>
      </c>
      <c r="AG10">
        <f t="shared" si="7"/>
        <v>1.2075416438872694E-4</v>
      </c>
      <c r="AH10">
        <f t="shared" si="8"/>
        <v>3.6353436086971183E-5</v>
      </c>
      <c r="AI10">
        <f t="shared" si="9"/>
        <v>2.2885010596142394E-5</v>
      </c>
      <c r="AJ10">
        <f t="shared" si="9"/>
        <v>2.7139799658448479E-5</v>
      </c>
      <c r="AK10">
        <f t="shared" si="22"/>
        <v>6.9037324865856895E-5</v>
      </c>
      <c r="AL10">
        <f t="shared" si="23"/>
        <v>1.1692549098446501E-4</v>
      </c>
      <c r="AM10">
        <f t="shared" si="24"/>
        <v>8.3212331658456804E-5</v>
      </c>
    </row>
    <row r="11" spans="1:39" x14ac:dyDescent="0.25">
      <c r="A11" s="1">
        <v>37531</v>
      </c>
      <c r="B11">
        <f>[2]contrs_1year_adj!A10</f>
        <v>-9.9999999999995898E-5</v>
      </c>
      <c r="C11">
        <f>[2]contrs_1year_adj!B10</f>
        <v>6.2751015371617698E-5</v>
      </c>
      <c r="D11">
        <f>[2]contrs_1year_adj!C10</f>
        <v>6.4307267846155404E-5</v>
      </c>
      <c r="E11">
        <f>[2]contrs_1year_adj!D10</f>
        <v>1.3826160085168299E-5</v>
      </c>
      <c r="F11">
        <f>[2]contrs_1year_adj!E10</f>
        <v>2.79796559660236E-5</v>
      </c>
      <c r="G11">
        <f>[2]contrs_1year_adj!F10</f>
        <v>4.4440228115162998E-5</v>
      </c>
      <c r="I11" s="1">
        <f t="shared" si="10"/>
        <v>37530</v>
      </c>
      <c r="J11" s="1">
        <v>37531</v>
      </c>
      <c r="K11">
        <f t="shared" si="11"/>
        <v>9.9999999999995891E-3</v>
      </c>
      <c r="L11">
        <f t="shared" si="12"/>
        <v>-6.2751015371617699E-3</v>
      </c>
      <c r="M11">
        <f t="shared" si="13"/>
        <v>-6.4307267846155404E-3</v>
      </c>
      <c r="N11">
        <f t="shared" si="14"/>
        <v>-1.38261600851683E-3</v>
      </c>
      <c r="O11">
        <f t="shared" si="15"/>
        <v>-2.7979655966023599E-3</v>
      </c>
      <c r="P11">
        <f t="shared" si="15"/>
        <v>-4.4440228115163001E-3</v>
      </c>
      <c r="Q11">
        <f t="shared" si="16"/>
        <v>2.6886409926896088E-2</v>
      </c>
      <c r="S11" s="1">
        <f t="shared" si="25"/>
        <v>37257</v>
      </c>
      <c r="T11" t="e">
        <f t="shared" si="1"/>
        <v>#N/A</v>
      </c>
      <c r="U11" t="e">
        <f t="shared" si="17"/>
        <v>#N/A</v>
      </c>
      <c r="V11" t="e">
        <f t="shared" si="18"/>
        <v>#N/A</v>
      </c>
      <c r="W11" t="e">
        <f t="shared" si="19"/>
        <v>#N/A</v>
      </c>
      <c r="X11" t="e">
        <f t="shared" si="20"/>
        <v>#N/A</v>
      </c>
      <c r="Y11" t="e">
        <f t="shared" si="21"/>
        <v>#N/A</v>
      </c>
      <c r="Z11" t="e">
        <f t="shared" si="3"/>
        <v>#N/A</v>
      </c>
      <c r="AA11" t="e">
        <f t="shared" si="4"/>
        <v>#N/A</v>
      </c>
      <c r="AC11" s="1"/>
      <c r="AD11" s="1">
        <v>37531</v>
      </c>
      <c r="AE11">
        <f t="shared" si="5"/>
        <v>9.9999999999991778E-5</v>
      </c>
      <c r="AF11">
        <f t="shared" si="6"/>
        <v>3.9376899301690005E-5</v>
      </c>
      <c r="AG11">
        <f t="shared" si="7"/>
        <v>4.1354246978371725E-5</v>
      </c>
      <c r="AH11">
        <f t="shared" si="8"/>
        <v>1.9116270270070108E-6</v>
      </c>
      <c r="AI11">
        <f t="shared" si="9"/>
        <v>7.8286114797703999E-6</v>
      </c>
      <c r="AJ11">
        <f t="shared" si="9"/>
        <v>1.9749338749277239E-5</v>
      </c>
      <c r="AK11">
        <f t="shared" si="22"/>
        <v>1.6143807334247843E-4</v>
      </c>
      <c r="AL11">
        <f t="shared" si="23"/>
        <v>1.7477262557060944E-5</v>
      </c>
      <c r="AM11">
        <f t="shared" si="24"/>
        <v>7.2287903875709644E-4</v>
      </c>
    </row>
    <row r="12" spans="1:39" x14ac:dyDescent="0.25">
      <c r="A12" s="1">
        <v>37566</v>
      </c>
      <c r="B12">
        <f>[2]contrs_1year_adj!A11</f>
        <v>0</v>
      </c>
      <c r="C12">
        <f>[2]contrs_1year_adj!B11</f>
        <v>7.8089987090082703E-5</v>
      </c>
      <c r="D12">
        <f>[2]contrs_1year_adj!C11</f>
        <v>-1.4142697992546599E-4</v>
      </c>
      <c r="E12">
        <f>[2]contrs_1year_adj!D11</f>
        <v>8.0794097488214197E-5</v>
      </c>
      <c r="F12">
        <f>[2]contrs_1year_adj!E11</f>
        <v>7.5910793550055104E-5</v>
      </c>
      <c r="G12">
        <f>[2]contrs_1year_adj!F11</f>
        <v>5.4550688581657498E-5</v>
      </c>
      <c r="I12" s="1">
        <f t="shared" si="10"/>
        <v>37561</v>
      </c>
      <c r="J12" s="1">
        <v>37566</v>
      </c>
      <c r="K12">
        <f t="shared" si="11"/>
        <v>0</v>
      </c>
      <c r="L12">
        <f t="shared" si="12"/>
        <v>-7.8089987090082707E-3</v>
      </c>
      <c r="M12">
        <f t="shared" si="13"/>
        <v>1.41426979925466E-2</v>
      </c>
      <c r="N12">
        <f t="shared" si="14"/>
        <v>-8.079409748821419E-3</v>
      </c>
      <c r="O12">
        <f t="shared" si="15"/>
        <v>-7.5910793550055108E-3</v>
      </c>
      <c r="P12">
        <f t="shared" si="15"/>
        <v>-5.4550688581657498E-3</v>
      </c>
      <c r="Q12">
        <f t="shared" si="16"/>
        <v>9.3367898202886008E-3</v>
      </c>
      <c r="S12" s="1">
        <f t="shared" si="25"/>
        <v>37288</v>
      </c>
      <c r="T12" t="e">
        <f t="shared" si="1"/>
        <v>#N/A</v>
      </c>
      <c r="U12" t="e">
        <f t="shared" si="17"/>
        <v>#N/A</v>
      </c>
      <c r="V12" t="e">
        <f t="shared" si="18"/>
        <v>#N/A</v>
      </c>
      <c r="W12" t="e">
        <f t="shared" si="19"/>
        <v>#N/A</v>
      </c>
      <c r="X12" t="e">
        <f t="shared" si="20"/>
        <v>#N/A</v>
      </c>
      <c r="Y12" t="e">
        <f t="shared" si="21"/>
        <v>#N/A</v>
      </c>
      <c r="Z12" t="e">
        <f t="shared" si="3"/>
        <v>#N/A</v>
      </c>
      <c r="AA12" t="e">
        <f t="shared" si="4"/>
        <v>#N/A</v>
      </c>
      <c r="AC12" s="1"/>
      <c r="AD12" s="1">
        <v>37566</v>
      </c>
      <c r="AE12">
        <f t="shared" si="5"/>
        <v>0</v>
      </c>
      <c r="AF12">
        <f t="shared" si="6"/>
        <v>6.0980460837292835E-5</v>
      </c>
      <c r="AG12">
        <f t="shared" si="7"/>
        <v>2.0001590650838163E-4</v>
      </c>
      <c r="AH12">
        <f t="shared" si="8"/>
        <v>6.5276861889350583E-5</v>
      </c>
      <c r="AI12">
        <f t="shared" si="9"/>
        <v>5.762448577399088E-5</v>
      </c>
      <c r="AJ12">
        <f t="shared" si="9"/>
        <v>2.9757776247329778E-5</v>
      </c>
      <c r="AK12">
        <f t="shared" si="22"/>
        <v>4.011574661429394E-5</v>
      </c>
      <c r="AL12">
        <f t="shared" si="23"/>
        <v>2.4556422875315849E-4</v>
      </c>
      <c r="AM12">
        <f t="shared" si="24"/>
        <v>8.717564414824484E-5</v>
      </c>
    </row>
    <row r="13" spans="1:39" x14ac:dyDescent="0.25">
      <c r="A13" s="1">
        <v>37594</v>
      </c>
      <c r="B13">
        <f>[2]contrs_1year_adj!A12</f>
        <v>1.00000000000003E-4</v>
      </c>
      <c r="C13">
        <f>[2]contrs_1year_adj!B12</f>
        <v>3.5984844708882802E-6</v>
      </c>
      <c r="D13">
        <f>[2]contrs_1year_adj!C12</f>
        <v>6.9641092811590396E-5</v>
      </c>
      <c r="E13">
        <f>[2]contrs_1year_adj!D12</f>
        <v>8.3553559952474597E-5</v>
      </c>
      <c r="F13">
        <f>[2]contrs_1year_adj!E12</f>
        <v>9.3197600876057294E-5</v>
      </c>
      <c r="G13">
        <f>[2]contrs_1year_adj!F12</f>
        <v>5.4235740144995001E-5</v>
      </c>
      <c r="I13" s="1">
        <f t="shared" si="10"/>
        <v>37591</v>
      </c>
      <c r="J13" s="1">
        <v>37594</v>
      </c>
      <c r="K13">
        <f t="shared" si="11"/>
        <v>-1.00000000000003E-2</v>
      </c>
      <c r="L13">
        <f t="shared" si="12"/>
        <v>-3.59848447088828E-4</v>
      </c>
      <c r="M13">
        <f t="shared" si="13"/>
        <v>-6.9641092811590401E-3</v>
      </c>
      <c r="N13">
        <f t="shared" si="14"/>
        <v>-8.3553559952474592E-3</v>
      </c>
      <c r="O13">
        <f t="shared" si="15"/>
        <v>-9.3197600876057298E-3</v>
      </c>
      <c r="P13">
        <f t="shared" si="15"/>
        <v>-5.4235740144995001E-3</v>
      </c>
      <c r="Q13">
        <f t="shared" si="16"/>
        <v>1.4999073811100756E-2</v>
      </c>
      <c r="S13" s="1">
        <f t="shared" si="25"/>
        <v>37316</v>
      </c>
      <c r="T13" t="e">
        <f t="shared" si="1"/>
        <v>#N/A</v>
      </c>
      <c r="U13" t="e">
        <f t="shared" si="17"/>
        <v>#N/A</v>
      </c>
      <c r="V13" t="e">
        <f t="shared" si="18"/>
        <v>#N/A</v>
      </c>
      <c r="W13" t="e">
        <f t="shared" si="19"/>
        <v>#N/A</v>
      </c>
      <c r="X13" t="e">
        <f t="shared" si="20"/>
        <v>#N/A</v>
      </c>
      <c r="Y13" t="e">
        <f t="shared" si="21"/>
        <v>#N/A</v>
      </c>
      <c r="Z13" t="e">
        <f t="shared" si="3"/>
        <v>#N/A</v>
      </c>
      <c r="AA13" t="e">
        <f t="shared" si="4"/>
        <v>#N/A</v>
      </c>
      <c r="AC13" s="1"/>
      <c r="AD13" s="1">
        <v>37594</v>
      </c>
      <c r="AE13">
        <f t="shared" si="5"/>
        <v>1.0000000000000601E-4</v>
      </c>
      <c r="AF13">
        <f t="shared" si="6"/>
        <v>1.2949090487224105E-7</v>
      </c>
      <c r="AG13">
        <f t="shared" si="7"/>
        <v>4.849881807992548E-5</v>
      </c>
      <c r="AH13">
        <f t="shared" si="8"/>
        <v>6.9811973807317661E-5</v>
      </c>
      <c r="AI13">
        <f t="shared" si="9"/>
        <v>8.6857928090528758E-5</v>
      </c>
      <c r="AJ13">
        <f t="shared" si="9"/>
        <v>2.9415155090754223E-5</v>
      </c>
      <c r="AK13">
        <f t="shared" si="22"/>
        <v>5.3640356805161671E-5</v>
      </c>
      <c r="AL13">
        <f t="shared" si="23"/>
        <v>3.1240972854233538E-4</v>
      </c>
      <c r="AM13">
        <f t="shared" si="24"/>
        <v>2.2497221519084855E-4</v>
      </c>
    </row>
    <row r="14" spans="1:39" x14ac:dyDescent="0.25">
      <c r="A14" s="1">
        <v>37657</v>
      </c>
      <c r="B14">
        <f>[2]contrs_1year_adj!A13</f>
        <v>-1.9999999999999901E-4</v>
      </c>
      <c r="C14">
        <f>[2]contrs_1year_adj!B13</f>
        <v>1.8285829961078799E-4</v>
      </c>
      <c r="D14">
        <f>[2]contrs_1year_adj!C13</f>
        <v>-3.5348250722657797E-4</v>
      </c>
      <c r="E14">
        <f>[2]contrs_1year_adj!D13</f>
        <v>6.6261259740824302E-5</v>
      </c>
      <c r="F14">
        <f>[2]contrs_1year_adj!E13</f>
        <v>-3.6147240043144302E-5</v>
      </c>
      <c r="G14">
        <f>[2]contrs_1year_adj!F13</f>
        <v>5.7213482324601302E-5</v>
      </c>
      <c r="I14" s="1">
        <f t="shared" si="10"/>
        <v>37653</v>
      </c>
      <c r="J14" s="1">
        <v>37657</v>
      </c>
      <c r="K14">
        <f t="shared" si="11"/>
        <v>1.99999999999999E-2</v>
      </c>
      <c r="L14">
        <f t="shared" si="12"/>
        <v>-1.82858299610788E-2</v>
      </c>
      <c r="M14">
        <f t="shared" si="13"/>
        <v>3.5348250722657799E-2</v>
      </c>
      <c r="N14">
        <f t="shared" si="14"/>
        <v>-6.6261259740824302E-3</v>
      </c>
      <c r="O14">
        <f t="shared" si="15"/>
        <v>3.61472400431443E-3</v>
      </c>
      <c r="P14">
        <f t="shared" si="15"/>
        <v>-5.7213482324601304E-3</v>
      </c>
      <c r="Q14">
        <f t="shared" si="16"/>
        <v>5.9489812081888957E-3</v>
      </c>
      <c r="S14" s="1">
        <f t="shared" si="25"/>
        <v>37347</v>
      </c>
      <c r="T14" t="e">
        <f t="shared" si="1"/>
        <v>#N/A</v>
      </c>
      <c r="U14" t="e">
        <f t="shared" si="17"/>
        <v>#N/A</v>
      </c>
      <c r="V14" t="e">
        <f t="shared" si="18"/>
        <v>#N/A</v>
      </c>
      <c r="W14" t="e">
        <f t="shared" si="19"/>
        <v>#N/A</v>
      </c>
      <c r="X14" t="e">
        <f t="shared" si="20"/>
        <v>#N/A</v>
      </c>
      <c r="Y14" t="e">
        <f t="shared" si="21"/>
        <v>#N/A</v>
      </c>
      <c r="Z14" t="e">
        <f t="shared" si="3"/>
        <v>#N/A</v>
      </c>
      <c r="AA14" t="e">
        <f t="shared" si="4"/>
        <v>#N/A</v>
      </c>
      <c r="AC14" s="1"/>
      <c r="AD14" s="1">
        <v>37657</v>
      </c>
      <c r="AE14">
        <f t="shared" si="5"/>
        <v>3.9999999999999601E-4</v>
      </c>
      <c r="AF14">
        <f t="shared" si="6"/>
        <v>3.343715773654871E-4</v>
      </c>
      <c r="AG14">
        <f t="shared" si="7"/>
        <v>1.2494988291518777E-3</v>
      </c>
      <c r="AH14">
        <f t="shared" si="8"/>
        <v>4.3905545424409834E-5</v>
      </c>
      <c r="AI14">
        <f t="shared" si="9"/>
        <v>1.3066229627366948E-5</v>
      </c>
      <c r="AJ14">
        <f t="shared" si="9"/>
        <v>3.2733825597074659E-5</v>
      </c>
      <c r="AK14">
        <f t="shared" si="22"/>
        <v>2.9112620224516208E-4</v>
      </c>
      <c r="AL14">
        <f t="shared" si="23"/>
        <v>9.0685418235225908E-6</v>
      </c>
      <c r="AM14">
        <f t="shared" si="24"/>
        <v>3.5390377415384615E-5</v>
      </c>
    </row>
    <row r="15" spans="1:39" x14ac:dyDescent="0.25">
      <c r="A15" s="1">
        <v>37685</v>
      </c>
      <c r="B15">
        <f>[2]contrs_1year_adj!A14</f>
        <v>-4.0000000000000501E-4</v>
      </c>
      <c r="C15">
        <f>[2]contrs_1year_adj!B14</f>
        <v>-1.77202982341873E-4</v>
      </c>
      <c r="D15">
        <f>[2]contrs_1year_adj!C14</f>
        <v>-7.1637264775931004E-5</v>
      </c>
      <c r="E15">
        <f>[2]contrs_1year_adj!D14</f>
        <v>8.8096290021168395E-5</v>
      </c>
      <c r="F15">
        <f>[2]contrs_1year_adj!E14</f>
        <v>-3.0226379106338198E-5</v>
      </c>
      <c r="G15">
        <f>[2]contrs_1year_adj!F14</f>
        <v>6.0973802646973802E-5</v>
      </c>
      <c r="I15" s="1">
        <f t="shared" si="10"/>
        <v>37681</v>
      </c>
      <c r="J15" s="1">
        <v>37685</v>
      </c>
      <c r="K15">
        <f t="shared" si="11"/>
        <v>4.00000000000005E-2</v>
      </c>
      <c r="L15">
        <f t="shared" si="12"/>
        <v>1.77202982341873E-2</v>
      </c>
      <c r="M15">
        <f t="shared" si="13"/>
        <v>7.1637264775931001E-3</v>
      </c>
      <c r="N15">
        <f t="shared" si="14"/>
        <v>-8.8096290021168391E-3</v>
      </c>
      <c r="O15">
        <f t="shared" si="15"/>
        <v>3.02263791063382E-3</v>
      </c>
      <c r="P15">
        <f t="shared" si="15"/>
        <v>-6.0973802646973798E-3</v>
      </c>
      <c r="Q15">
        <f t="shared" si="16"/>
        <v>2.0902966379703118E-2</v>
      </c>
      <c r="S15" s="1">
        <f t="shared" si="25"/>
        <v>37377</v>
      </c>
      <c r="T15" t="e">
        <f t="shared" si="1"/>
        <v>#N/A</v>
      </c>
      <c r="U15" t="e">
        <f t="shared" si="17"/>
        <v>#N/A</v>
      </c>
      <c r="V15" t="e">
        <f t="shared" si="18"/>
        <v>#N/A</v>
      </c>
      <c r="W15" t="e">
        <f t="shared" si="19"/>
        <v>#N/A</v>
      </c>
      <c r="X15" t="e">
        <f t="shared" si="20"/>
        <v>#N/A</v>
      </c>
      <c r="Y15" t="e">
        <f t="shared" si="21"/>
        <v>#N/A</v>
      </c>
      <c r="Z15" t="e">
        <f t="shared" si="3"/>
        <v>#N/A</v>
      </c>
      <c r="AA15" t="e">
        <f t="shared" si="4"/>
        <v>#N/A</v>
      </c>
      <c r="AC15" s="1"/>
      <c r="AD15" s="1">
        <v>37685</v>
      </c>
      <c r="AE15">
        <f t="shared" si="5"/>
        <v>1.60000000000004E-3</v>
      </c>
      <c r="AF15">
        <f t="shared" si="6"/>
        <v>3.1400896950854154E-4</v>
      </c>
      <c r="AG15">
        <f t="shared" si="7"/>
        <v>5.1318977045768448E-5</v>
      </c>
      <c r="AH15">
        <f t="shared" si="8"/>
        <v>7.7609563154938137E-5</v>
      </c>
      <c r="AI15">
        <f t="shared" si="9"/>
        <v>9.136339938800784E-6</v>
      </c>
      <c r="AJ15">
        <f t="shared" si="9"/>
        <v>3.717804609232109E-5</v>
      </c>
      <c r="AK15">
        <f t="shared" si="22"/>
        <v>6.1921468585649756E-4</v>
      </c>
      <c r="AL15">
        <f t="shared" si="23"/>
        <v>3.3489265892903822E-5</v>
      </c>
      <c r="AM15">
        <f t="shared" si="24"/>
        <v>4.3693400347099887E-4</v>
      </c>
    </row>
    <row r="16" spans="1:39" x14ac:dyDescent="0.25">
      <c r="A16" s="1">
        <v>37713</v>
      </c>
      <c r="B16">
        <f>[2]contrs_1year_adj!A15</f>
        <v>-1.9999999999999901E-4</v>
      </c>
      <c r="C16">
        <f>[2]contrs_1year_adj!B15</f>
        <v>-1.45196329312176E-4</v>
      </c>
      <c r="D16">
        <f>[2]contrs_1year_adj!C15</f>
        <v>6.9388186678971794E-5</v>
      </c>
      <c r="E16">
        <f>[2]contrs_1year_adj!D15</f>
        <v>1.1537739066245699E-5</v>
      </c>
      <c r="F16">
        <f>[2]contrs_1year_adj!E15</f>
        <v>9.3572992385775204E-5</v>
      </c>
      <c r="G16">
        <f>[2]contrs_1year_adj!F15</f>
        <v>4.0882597770836098E-5</v>
      </c>
      <c r="I16" s="1">
        <f t="shared" si="10"/>
        <v>37712</v>
      </c>
      <c r="J16" s="1">
        <v>37713</v>
      </c>
      <c r="K16">
        <f t="shared" si="11"/>
        <v>1.99999999999999E-2</v>
      </c>
      <c r="L16">
        <f t="shared" si="12"/>
        <v>1.4519632931217599E-2</v>
      </c>
      <c r="M16">
        <f t="shared" si="13"/>
        <v>-6.9388186678971796E-3</v>
      </c>
      <c r="N16">
        <f t="shared" si="14"/>
        <v>-1.15377390662457E-3</v>
      </c>
      <c r="O16">
        <f t="shared" si="15"/>
        <v>-9.3572992385775201E-3</v>
      </c>
      <c r="P16">
        <f t="shared" si="15"/>
        <v>-4.0882597770836096E-3</v>
      </c>
      <c r="Q16">
        <f t="shared" si="16"/>
        <v>2.293025888188157E-2</v>
      </c>
      <c r="S16" s="1">
        <f t="shared" si="25"/>
        <v>37408</v>
      </c>
      <c r="T16" t="e">
        <f t="shared" si="1"/>
        <v>#N/A</v>
      </c>
      <c r="U16" t="e">
        <f t="shared" si="17"/>
        <v>#N/A</v>
      </c>
      <c r="V16" t="e">
        <f t="shared" si="18"/>
        <v>#N/A</v>
      </c>
      <c r="W16" t="e">
        <f t="shared" si="19"/>
        <v>#N/A</v>
      </c>
      <c r="X16" t="e">
        <f t="shared" si="20"/>
        <v>#N/A</v>
      </c>
      <c r="Y16" t="e">
        <f t="shared" si="21"/>
        <v>#N/A</v>
      </c>
      <c r="Z16" t="e">
        <f t="shared" si="3"/>
        <v>#N/A</v>
      </c>
      <c r="AA16" t="e">
        <f t="shared" si="4"/>
        <v>#N/A</v>
      </c>
      <c r="AC16" s="1"/>
      <c r="AD16" s="1">
        <v>37713</v>
      </c>
      <c r="AE16">
        <f t="shared" si="5"/>
        <v>3.9999999999999601E-4</v>
      </c>
      <c r="AF16">
        <f t="shared" si="6"/>
        <v>2.1081974045729856E-4</v>
      </c>
      <c r="AG16">
        <f t="shared" si="7"/>
        <v>4.814720450595839E-5</v>
      </c>
      <c r="AH16">
        <f t="shared" si="8"/>
        <v>1.331194227607722E-6</v>
      </c>
      <c r="AI16">
        <f t="shared" si="9"/>
        <v>8.7559049040283437E-5</v>
      </c>
      <c r="AJ16">
        <f t="shared" si="9"/>
        <v>1.6713868004919725E-5</v>
      </c>
      <c r="AK16">
        <f t="shared" si="22"/>
        <v>5.7468744894962308E-5</v>
      </c>
      <c r="AL16">
        <f t="shared" si="23"/>
        <v>1.1048265866378854E-4</v>
      </c>
      <c r="AM16">
        <f t="shared" si="24"/>
        <v>5.2579677239010861E-4</v>
      </c>
    </row>
    <row r="17" spans="1:39" x14ac:dyDescent="0.25">
      <c r="A17" s="1">
        <v>37748</v>
      </c>
      <c r="B17">
        <f>[2]contrs_1year_adj!A16</f>
        <v>-4.0000000000000501E-4</v>
      </c>
      <c r="C17">
        <f>[2]contrs_1year_adj!B16</f>
        <v>3.3832201419005299E-5</v>
      </c>
      <c r="D17">
        <f>[2]contrs_1year_adj!C16</f>
        <v>-2.88128155247826E-4</v>
      </c>
      <c r="E17">
        <f>[2]contrs_1year_adj!D16</f>
        <v>5.5520308906321201E-5</v>
      </c>
      <c r="F17">
        <f>[2]contrs_1year_adj!E16</f>
        <v>1.85715898187555E-6</v>
      </c>
      <c r="G17">
        <f>[2]contrs_1year_adj!F16</f>
        <v>5.3408821650572702E-5</v>
      </c>
      <c r="I17" s="1">
        <f t="shared" si="10"/>
        <v>37742</v>
      </c>
      <c r="J17" s="1">
        <v>37748</v>
      </c>
      <c r="K17">
        <f t="shared" si="11"/>
        <v>4.00000000000005E-2</v>
      </c>
      <c r="L17">
        <f t="shared" si="12"/>
        <v>-3.3832201419005297E-3</v>
      </c>
      <c r="M17">
        <f t="shared" si="13"/>
        <v>2.8812815524782601E-2</v>
      </c>
      <c r="N17">
        <f t="shared" si="14"/>
        <v>-5.5520308906321205E-3</v>
      </c>
      <c r="O17">
        <f t="shared" si="15"/>
        <v>-1.8571589818755499E-4</v>
      </c>
      <c r="P17">
        <f t="shared" si="15"/>
        <v>-5.3408821650572699E-3</v>
      </c>
      <c r="Q17">
        <f t="shared" si="16"/>
        <v>2.0308151405938106E-2</v>
      </c>
      <c r="S17" s="1">
        <f t="shared" si="25"/>
        <v>37438</v>
      </c>
      <c r="T17" t="e">
        <f t="shared" si="1"/>
        <v>#N/A</v>
      </c>
      <c r="U17" t="e">
        <f t="shared" si="17"/>
        <v>#N/A</v>
      </c>
      <c r="V17" t="e">
        <f t="shared" si="18"/>
        <v>#N/A</v>
      </c>
      <c r="W17" t="e">
        <f t="shared" si="19"/>
        <v>#N/A</v>
      </c>
      <c r="X17" t="e">
        <f t="shared" si="20"/>
        <v>#N/A</v>
      </c>
      <c r="Y17" t="e">
        <f t="shared" si="21"/>
        <v>#N/A</v>
      </c>
      <c r="Z17" t="e">
        <f t="shared" si="3"/>
        <v>#N/A</v>
      </c>
      <c r="AA17" t="e">
        <f t="shared" si="4"/>
        <v>#N/A</v>
      </c>
      <c r="AC17" s="1"/>
      <c r="AD17" s="1">
        <v>37748</v>
      </c>
      <c r="AE17">
        <f t="shared" si="5"/>
        <v>1.60000000000004E-3</v>
      </c>
      <c r="AF17">
        <f t="shared" si="6"/>
        <v>1.144617852856144E-5</v>
      </c>
      <c r="AG17">
        <f t="shared" si="7"/>
        <v>8.3017833846515325E-4</v>
      </c>
      <c r="AH17">
        <f t="shared" si="8"/>
        <v>3.0825047010533294E-5</v>
      </c>
      <c r="AI17">
        <f t="shared" si="9"/>
        <v>3.4490394839610291E-8</v>
      </c>
      <c r="AJ17">
        <f t="shared" si="9"/>
        <v>2.8525022301026831E-5</v>
      </c>
      <c r="AK17">
        <f t="shared" si="22"/>
        <v>6.4666432133709726E-4</v>
      </c>
      <c r="AL17">
        <f t="shared" si="23"/>
        <v>3.2921738212610499E-5</v>
      </c>
      <c r="AM17">
        <f t="shared" si="24"/>
        <v>4.1242101352650587E-4</v>
      </c>
    </row>
    <row r="18" spans="1:39" x14ac:dyDescent="0.25">
      <c r="A18" s="1">
        <v>37776</v>
      </c>
      <c r="B18">
        <f>[2]contrs_1year_adj!A17</f>
        <v>-2.00000000000006E-4</v>
      </c>
      <c r="C18">
        <f>[2]contrs_1year_adj!B17</f>
        <v>1.07515856115881E-4</v>
      </c>
      <c r="D18">
        <f>[2]contrs_1year_adj!C17</f>
        <v>-2.0115012966313601E-4</v>
      </c>
      <c r="E18">
        <f>[2]contrs_1year_adj!D17</f>
        <v>6.4686487347519406E-5</v>
      </c>
      <c r="F18">
        <f>[2]contrs_1year_adj!E17</f>
        <v>1.4185021329252399E-5</v>
      </c>
      <c r="G18">
        <f>[2]contrs_1year_adj!F17</f>
        <v>5.4517133890523302E-5</v>
      </c>
      <c r="I18" s="1">
        <f t="shared" si="10"/>
        <v>37773</v>
      </c>
      <c r="J18" s="1">
        <v>37776</v>
      </c>
      <c r="K18">
        <f t="shared" si="11"/>
        <v>2.0000000000000601E-2</v>
      </c>
      <c r="L18">
        <f t="shared" si="12"/>
        <v>-1.0751585611588101E-2</v>
      </c>
      <c r="M18">
        <f t="shared" si="13"/>
        <v>2.01150129663136E-2</v>
      </c>
      <c r="N18">
        <f t="shared" si="14"/>
        <v>-6.4686487347519403E-3</v>
      </c>
      <c r="O18">
        <f t="shared" si="15"/>
        <v>-1.4185021329252399E-3</v>
      </c>
      <c r="P18">
        <f t="shared" si="15"/>
        <v>-5.4517133890523298E-3</v>
      </c>
      <c r="Q18">
        <f t="shared" si="16"/>
        <v>1.852372351295228E-2</v>
      </c>
      <c r="S18" s="1">
        <f t="shared" si="25"/>
        <v>37469</v>
      </c>
      <c r="T18" t="e">
        <f t="shared" si="1"/>
        <v>#N/A</v>
      </c>
      <c r="U18" t="e">
        <f t="shared" si="17"/>
        <v>#N/A</v>
      </c>
      <c r="V18" t="e">
        <f t="shared" si="18"/>
        <v>#N/A</v>
      </c>
      <c r="W18" t="e">
        <f t="shared" si="19"/>
        <v>#N/A</v>
      </c>
      <c r="X18" t="e">
        <f t="shared" si="20"/>
        <v>#N/A</v>
      </c>
      <c r="Y18" t="e">
        <f t="shared" si="21"/>
        <v>#N/A</v>
      </c>
      <c r="Z18" t="e">
        <f t="shared" si="3"/>
        <v>#N/A</v>
      </c>
      <c r="AA18" t="e">
        <f t="shared" si="4"/>
        <v>#N/A</v>
      </c>
      <c r="AC18" s="1"/>
      <c r="AD18" s="1">
        <v>37776</v>
      </c>
      <c r="AE18">
        <f t="shared" si="5"/>
        <v>4.0000000000002403E-4</v>
      </c>
      <c r="AF18">
        <f t="shared" si="6"/>
        <v>1.1559659316330828E-4</v>
      </c>
      <c r="AG18">
        <f t="shared" si="7"/>
        <v>4.0461374663496426E-4</v>
      </c>
      <c r="AH18">
        <f t="shared" si="8"/>
        <v>4.1843416453607878E-5</v>
      </c>
      <c r="AI18">
        <f t="shared" si="9"/>
        <v>2.0121483011134549E-6</v>
      </c>
      <c r="AJ18">
        <f t="shared" si="9"/>
        <v>2.972117887637244E-5</v>
      </c>
      <c r="AK18">
        <f t="shared" si="22"/>
        <v>8.7673771827221763E-5</v>
      </c>
      <c r="AL18">
        <f t="shared" si="23"/>
        <v>6.2207148809500905E-5</v>
      </c>
      <c r="AM18">
        <f t="shared" si="24"/>
        <v>3.4312833278430115E-4</v>
      </c>
    </row>
    <row r="19" spans="1:39" x14ac:dyDescent="0.25">
      <c r="A19" s="1">
        <v>37804</v>
      </c>
      <c r="B19">
        <f>[2]contrs_1year_adj!A18</f>
        <v>-8.0000000000000199E-4</v>
      </c>
      <c r="C19">
        <f>[2]contrs_1year_adj!B18</f>
        <v>-5.9915033664481999E-4</v>
      </c>
      <c r="D19">
        <f>[2]contrs_1year_adj!C18</f>
        <v>-2.5333840333060099E-4</v>
      </c>
      <c r="E19">
        <f>[2]contrs_1year_adj!D18</f>
        <v>-1.5564499596970099E-5</v>
      </c>
      <c r="F19">
        <f>[2]contrs_1year_adj!E18</f>
        <v>1.08796541446142E-4</v>
      </c>
      <c r="G19">
        <f>[2]contrs_1year_adj!F18</f>
        <v>3.5136719771706697E-5</v>
      </c>
      <c r="I19" s="1">
        <f t="shared" si="10"/>
        <v>37803</v>
      </c>
      <c r="J19" s="1">
        <v>37804</v>
      </c>
      <c r="K19">
        <f t="shared" si="11"/>
        <v>8.0000000000000196E-2</v>
      </c>
      <c r="L19">
        <f t="shared" si="12"/>
        <v>5.9915033664481997E-2</v>
      </c>
      <c r="M19">
        <f t="shared" si="13"/>
        <v>2.53338403330601E-2</v>
      </c>
      <c r="N19">
        <f t="shared" si="14"/>
        <v>1.5564499596970099E-3</v>
      </c>
      <c r="O19">
        <f t="shared" si="15"/>
        <v>-1.08796541446142E-2</v>
      </c>
      <c r="P19">
        <f t="shared" si="15"/>
        <v>-3.5136719771706698E-3</v>
      </c>
      <c r="Q19">
        <f t="shared" si="16"/>
        <v>4.074330187375289E-3</v>
      </c>
      <c r="S19" s="1">
        <f t="shared" si="25"/>
        <v>37500</v>
      </c>
      <c r="T19">
        <f t="shared" si="1"/>
        <v>-1.0000000000001001E-2</v>
      </c>
      <c r="U19">
        <f t="shared" si="17"/>
        <v>7.689975269372787E-3</v>
      </c>
      <c r="V19">
        <f t="shared" si="18"/>
        <v>-5.9787944236145999E-3</v>
      </c>
      <c r="W19">
        <f t="shared" si="19"/>
        <v>-1.0193555210570599E-3</v>
      </c>
      <c r="X19">
        <f t="shared" si="20"/>
        <v>2.2619752147550864E-4</v>
      </c>
      <c r="Y19">
        <f t="shared" si="21"/>
        <v>-1.9956173401052511E-4</v>
      </c>
      <c r="Z19">
        <f t="shared" si="3"/>
        <v>1.7111808457581871E-3</v>
      </c>
      <c r="AA19">
        <f t="shared" si="4"/>
        <v>-6.9981499446716599E-3</v>
      </c>
      <c r="AC19" s="1"/>
      <c r="AD19" s="1">
        <v>37804</v>
      </c>
      <c r="AE19">
        <f t="shared" si="5"/>
        <v>6.4000000000000315E-3</v>
      </c>
      <c r="AF19">
        <f t="shared" si="6"/>
        <v>3.5898112590160109E-3</v>
      </c>
      <c r="AG19">
        <f t="shared" si="7"/>
        <v>6.4180346602098269E-4</v>
      </c>
      <c r="AH19">
        <f t="shared" si="8"/>
        <v>2.4225364770408238E-6</v>
      </c>
      <c r="AI19">
        <f t="shared" si="9"/>
        <v>1.1836687430642093E-4</v>
      </c>
      <c r="AJ19">
        <f t="shared" si="9"/>
        <v>1.2345890763154443E-5</v>
      </c>
      <c r="AK19">
        <f t="shared" si="22"/>
        <v>7.2673705178488085E-3</v>
      </c>
      <c r="AL19">
        <f t="shared" si="23"/>
        <v>8.6922136273657417E-5</v>
      </c>
      <c r="AM19">
        <f t="shared" si="24"/>
        <v>1.6600166475757557E-5</v>
      </c>
    </row>
    <row r="20" spans="1:39" x14ac:dyDescent="0.25">
      <c r="A20" s="1">
        <v>37839</v>
      </c>
      <c r="B20">
        <f>[2]contrs_1year_adj!A19</f>
        <v>-2.9999999999998799E-4</v>
      </c>
      <c r="C20">
        <f>[2]contrs_1year_adj!B19</f>
        <v>-1.90652244559925E-5</v>
      </c>
      <c r="D20">
        <f>[2]contrs_1year_adj!C19</f>
        <v>-3.4999455671119397E-4</v>
      </c>
      <c r="E20">
        <f>[2]contrs_1year_adj!D19</f>
        <v>6.42956251168083E-5</v>
      </c>
      <c r="F20">
        <f>[2]contrs_1year_adj!E19</f>
        <v>1.05913555091097E-4</v>
      </c>
      <c r="G20">
        <f>[2]contrs_1year_adj!F19</f>
        <v>5.0062202460886302E-5</v>
      </c>
      <c r="I20" s="1">
        <f t="shared" si="10"/>
        <v>37834</v>
      </c>
      <c r="J20" s="1">
        <v>37839</v>
      </c>
      <c r="K20">
        <f t="shared" si="11"/>
        <v>2.9999999999998798E-2</v>
      </c>
      <c r="L20">
        <f t="shared" si="12"/>
        <v>1.9065224455992501E-3</v>
      </c>
      <c r="M20">
        <f t="shared" si="13"/>
        <v>3.4999455671119395E-2</v>
      </c>
      <c r="N20">
        <f t="shared" si="14"/>
        <v>-6.4295625116808303E-3</v>
      </c>
      <c r="O20">
        <f t="shared" si="15"/>
        <v>-1.0591355509109701E-2</v>
      </c>
      <c r="P20">
        <f t="shared" si="15"/>
        <v>-5.00622024608863E-3</v>
      </c>
      <c r="Q20">
        <f t="shared" si="16"/>
        <v>1.0114939904070686E-2</v>
      </c>
      <c r="S20" s="1">
        <f t="shared" si="25"/>
        <v>37530</v>
      </c>
      <c r="T20">
        <f t="shared" si="1"/>
        <v>9.9999999999995891E-3</v>
      </c>
      <c r="U20">
        <f t="shared" si="17"/>
        <v>-1.2650759882439728E-3</v>
      </c>
      <c r="V20">
        <f t="shared" si="18"/>
        <v>-1.4207012356977416E-3</v>
      </c>
      <c r="W20">
        <f t="shared" si="19"/>
        <v>3.6274095404009695E-3</v>
      </c>
      <c r="X20">
        <f t="shared" si="20"/>
        <v>2.2120599523154389E-3</v>
      </c>
      <c r="Y20">
        <f t="shared" si="21"/>
        <v>5.6600273740149525E-4</v>
      </c>
      <c r="Z20">
        <f t="shared" si="3"/>
        <v>-2.6857772239417144E-3</v>
      </c>
      <c r="AA20">
        <f t="shared" si="4"/>
        <v>2.2067083047032279E-3</v>
      </c>
      <c r="AC20" s="1"/>
      <c r="AD20" s="1">
        <v>37839</v>
      </c>
      <c r="AE20">
        <f t="shared" si="5"/>
        <v>8.9999999999992788E-4</v>
      </c>
      <c r="AF20">
        <f t="shared" si="6"/>
        <v>3.6348278355737456E-6</v>
      </c>
      <c r="AG20">
        <f t="shared" si="7"/>
        <v>1.2249618972746516E-3</v>
      </c>
      <c r="AH20">
        <f t="shared" si="8"/>
        <v>4.1339274091611507E-5</v>
      </c>
      <c r="AI20">
        <f t="shared" si="9"/>
        <v>1.1217681152034842E-4</v>
      </c>
      <c r="AJ20">
        <f t="shared" si="9"/>
        <v>2.5062241152347703E-5</v>
      </c>
      <c r="AK20">
        <f t="shared" si="22"/>
        <v>1.3620512207517157E-3</v>
      </c>
      <c r="AL20">
        <f t="shared" si="23"/>
        <v>2.8971165027047186E-4</v>
      </c>
      <c r="AM20">
        <f t="shared" si="24"/>
        <v>1.023120092629615E-4</v>
      </c>
    </row>
    <row r="21" spans="1:39" x14ac:dyDescent="0.25">
      <c r="A21" s="1">
        <v>37867</v>
      </c>
      <c r="B21">
        <f>[2]contrs_1year_adj!A20</f>
        <v>0</v>
      </c>
      <c r="C21">
        <f>[2]contrs_1year_adj!B20</f>
        <v>-8.6265504777971803E-6</v>
      </c>
      <c r="D21">
        <f>[2]contrs_1year_adj!C20</f>
        <v>6.6460273188545594E-5</v>
      </c>
      <c r="E21">
        <f>[2]contrs_1year_adj!D20</f>
        <v>7.6561691091169603E-5</v>
      </c>
      <c r="F21">
        <f>[2]contrs_1year_adj!E20</f>
        <v>3.6560981775984799E-5</v>
      </c>
      <c r="G21">
        <f>[2]contrs_1year_adj!F20</f>
        <v>5.5647005273055197E-5</v>
      </c>
      <c r="I21" s="1">
        <f t="shared" si="10"/>
        <v>37865</v>
      </c>
      <c r="J21" s="1">
        <v>37867</v>
      </c>
      <c r="K21">
        <f t="shared" si="11"/>
        <v>0</v>
      </c>
      <c r="L21">
        <f t="shared" si="12"/>
        <v>8.6265504777971805E-4</v>
      </c>
      <c r="M21">
        <f t="shared" si="13"/>
        <v>-6.6460273188545596E-3</v>
      </c>
      <c r="N21">
        <f t="shared" si="14"/>
        <v>-7.6561691091169603E-3</v>
      </c>
      <c r="O21">
        <f t="shared" si="15"/>
        <v>-3.6560981775984797E-3</v>
      </c>
      <c r="P21">
        <f t="shared" si="15"/>
        <v>-5.5647005273055201E-3</v>
      </c>
      <c r="Q21">
        <f t="shared" si="16"/>
        <v>1.7095639557790282E-2</v>
      </c>
      <c r="S21" s="1">
        <f t="shared" si="25"/>
        <v>37561</v>
      </c>
      <c r="T21">
        <f t="shared" si="1"/>
        <v>0</v>
      </c>
      <c r="U21">
        <f t="shared" si="17"/>
        <v>-2.7989731600904736E-3</v>
      </c>
      <c r="V21">
        <f t="shared" si="18"/>
        <v>1.9152723541464398E-2</v>
      </c>
      <c r="W21">
        <f t="shared" si="19"/>
        <v>-3.0693841999036194E-3</v>
      </c>
      <c r="X21">
        <f t="shared" si="20"/>
        <v>-2.581053806087712E-3</v>
      </c>
      <c r="Y21">
        <f t="shared" si="21"/>
        <v>-4.450433092479545E-4</v>
      </c>
      <c r="Z21">
        <f t="shared" si="3"/>
        <v>1.6353750381373926E-2</v>
      </c>
      <c r="AA21">
        <f t="shared" si="4"/>
        <v>1.6083339341560778E-2</v>
      </c>
      <c r="AC21" s="1"/>
      <c r="AD21" s="1">
        <v>37867</v>
      </c>
      <c r="AE21">
        <f t="shared" si="5"/>
        <v>0</v>
      </c>
      <c r="AF21">
        <f t="shared" si="6"/>
        <v>7.4417373145982762E-7</v>
      </c>
      <c r="AG21">
        <f t="shared" si="7"/>
        <v>4.4169679122961124E-5</v>
      </c>
      <c r="AH21">
        <f t="shared" si="8"/>
        <v>5.8616925427396792E-5</v>
      </c>
      <c r="AI21">
        <f t="shared" si="9"/>
        <v>1.3367053884238925E-5</v>
      </c>
      <c r="AJ21">
        <f t="shared" si="9"/>
        <v>3.0965891958594332E-5</v>
      </c>
      <c r="AK21">
        <f t="shared" si="22"/>
        <v>3.3447394825837369E-5</v>
      </c>
      <c r="AL21">
        <f t="shared" si="23"/>
        <v>1.2796739116609232E-4</v>
      </c>
      <c r="AM21">
        <f t="shared" si="24"/>
        <v>2.9226089188988391E-4</v>
      </c>
    </row>
    <row r="22" spans="1:39" x14ac:dyDescent="0.25">
      <c r="A22" s="1">
        <v>37902</v>
      </c>
      <c r="B22">
        <f>[2]contrs_1year_adj!A21</f>
        <v>0</v>
      </c>
      <c r="C22">
        <f>[2]contrs_1year_adj!B21</f>
        <v>1.1139429254554E-4</v>
      </c>
      <c r="D22">
        <f>[2]contrs_1year_adj!C21</f>
        <v>-4.5646358064063699E-5</v>
      </c>
      <c r="E22">
        <f>[2]contrs_1year_adj!D21</f>
        <v>5.0458053651416802E-5</v>
      </c>
      <c r="F22">
        <f>[2]contrs_1year_adj!E21</f>
        <v>1.9891689288141799E-5</v>
      </c>
      <c r="G22">
        <f>[2]contrs_1year_adj!F21</f>
        <v>5.1609797367161298E-5</v>
      </c>
      <c r="I22" s="1">
        <f t="shared" si="10"/>
        <v>37895</v>
      </c>
      <c r="J22" s="1">
        <v>37902</v>
      </c>
      <c r="K22">
        <f t="shared" si="11"/>
        <v>0</v>
      </c>
      <c r="L22">
        <f t="shared" si="12"/>
        <v>-1.1139429254553999E-2</v>
      </c>
      <c r="M22">
        <f t="shared" si="13"/>
        <v>4.5646358064063697E-3</v>
      </c>
      <c r="N22">
        <f t="shared" si="14"/>
        <v>-5.0458053651416803E-3</v>
      </c>
      <c r="O22">
        <f t="shared" si="15"/>
        <v>-1.98916892881418E-3</v>
      </c>
      <c r="P22">
        <f t="shared" si="15"/>
        <v>-5.1609797367161295E-3</v>
      </c>
      <c r="Q22">
        <f t="shared" si="16"/>
        <v>1.360976774210349E-2</v>
      </c>
      <c r="S22" s="1">
        <f t="shared" si="25"/>
        <v>37591</v>
      </c>
      <c r="T22">
        <f t="shared" si="1"/>
        <v>-1.00000000000003E-2</v>
      </c>
      <c r="U22">
        <f t="shared" si="17"/>
        <v>4.650177101828969E-3</v>
      </c>
      <c r="V22">
        <f t="shared" si="18"/>
        <v>-1.9540837322412413E-3</v>
      </c>
      <c r="W22">
        <f t="shared" si="19"/>
        <v>-3.3453304463296595E-3</v>
      </c>
      <c r="X22">
        <f t="shared" si="20"/>
        <v>-4.309734538687931E-3</v>
      </c>
      <c r="Y22">
        <f t="shared" si="21"/>
        <v>-4.1354846558170483E-4</v>
      </c>
      <c r="Z22">
        <f t="shared" si="3"/>
        <v>2.6960933695877277E-3</v>
      </c>
      <c r="AA22">
        <f t="shared" si="4"/>
        <v>-5.2994141785709008E-3</v>
      </c>
      <c r="AC22" s="1"/>
      <c r="AD22" s="1">
        <v>37902</v>
      </c>
      <c r="AE22">
        <f t="shared" si="5"/>
        <v>0</v>
      </c>
      <c r="AF22">
        <f t="shared" si="6"/>
        <v>1.2408688411721344E-4</v>
      </c>
      <c r="AG22">
        <f t="shared" si="7"/>
        <v>2.0835900045127129E-5</v>
      </c>
      <c r="AH22">
        <f t="shared" si="8"/>
        <v>2.5460151782892566E-5</v>
      </c>
      <c r="AI22">
        <f t="shared" si="9"/>
        <v>3.956793027359752E-6</v>
      </c>
      <c r="AJ22">
        <f t="shared" si="9"/>
        <v>2.6635711842794489E-5</v>
      </c>
      <c r="AK22">
        <f t="shared" si="22"/>
        <v>4.3227908885804988E-5</v>
      </c>
      <c r="AL22">
        <f t="shared" si="23"/>
        <v>4.949086331661976E-5</v>
      </c>
      <c r="AM22">
        <f t="shared" si="24"/>
        <v>1.8522577799400073E-4</v>
      </c>
    </row>
    <row r="23" spans="1:39" x14ac:dyDescent="0.25">
      <c r="A23" s="1">
        <v>37930</v>
      </c>
      <c r="B23">
        <f>[2]contrs_1year_adj!A22</f>
        <v>-1.2999999999999999E-3</v>
      </c>
      <c r="C23">
        <f>[2]contrs_1year_adj!B22</f>
        <v>-1.4806327389250099E-3</v>
      </c>
      <c r="D23">
        <f>[2]contrs_1year_adj!C22</f>
        <v>2.1819311112424499E-4</v>
      </c>
      <c r="E23">
        <f>[2]contrs_1year_adj!D22</f>
        <v>3.1839403653938601E-5</v>
      </c>
      <c r="F23">
        <f>[2]contrs_1year_adj!E22</f>
        <v>7.8766878268328897E-5</v>
      </c>
      <c r="G23">
        <f>[2]contrs_1year_adj!F22</f>
        <v>4.5349265944044797E-5</v>
      </c>
      <c r="I23" s="1">
        <f t="shared" si="10"/>
        <v>37926</v>
      </c>
      <c r="J23" s="1">
        <v>37930</v>
      </c>
      <c r="K23">
        <f t="shared" si="11"/>
        <v>0.13</v>
      </c>
      <c r="L23">
        <f t="shared" si="12"/>
        <v>0.14806327389250099</v>
      </c>
      <c r="M23">
        <f t="shared" si="13"/>
        <v>-2.1819311112424501E-2</v>
      </c>
      <c r="N23">
        <f t="shared" si="14"/>
        <v>-3.1839403653938603E-3</v>
      </c>
      <c r="O23">
        <f t="shared" si="15"/>
        <v>-7.8766878268328889E-3</v>
      </c>
      <c r="P23">
        <f t="shared" si="15"/>
        <v>-4.5349265944044795E-3</v>
      </c>
      <c r="Q23">
        <f t="shared" si="16"/>
        <v>1.481666541215027E-2</v>
      </c>
      <c r="S23" s="1">
        <f t="shared" si="25"/>
        <v>37622</v>
      </c>
      <c r="T23" t="e">
        <f t="shared" si="1"/>
        <v>#N/A</v>
      </c>
      <c r="U23" t="e">
        <f t="shared" si="17"/>
        <v>#N/A</v>
      </c>
      <c r="V23" t="e">
        <f t="shared" si="18"/>
        <v>#N/A</v>
      </c>
      <c r="W23" t="e">
        <f t="shared" si="19"/>
        <v>#N/A</v>
      </c>
      <c r="X23" t="e">
        <f t="shared" si="20"/>
        <v>#N/A</v>
      </c>
      <c r="Y23" t="e">
        <f t="shared" si="21"/>
        <v>#N/A</v>
      </c>
      <c r="Z23" t="e">
        <f t="shared" si="3"/>
        <v>#N/A</v>
      </c>
      <c r="AA23" t="e">
        <f t="shared" si="4"/>
        <v>#N/A</v>
      </c>
      <c r="AC23" s="1"/>
      <c r="AD23" s="1">
        <v>37930</v>
      </c>
      <c r="AE23">
        <f t="shared" si="5"/>
        <v>1.6900000000000002E-2</v>
      </c>
      <c r="AF23">
        <f t="shared" si="6"/>
        <v>2.1922733075765765E-2</v>
      </c>
      <c r="AG23">
        <f t="shared" si="7"/>
        <v>4.7608233742077135E-4</v>
      </c>
      <c r="AH23">
        <f t="shared" si="8"/>
        <v>1.0137476250384388E-5</v>
      </c>
      <c r="AI23">
        <f t="shared" si="9"/>
        <v>6.204221112137742E-5</v>
      </c>
      <c r="AJ23">
        <f t="shared" si="9"/>
        <v>2.0565559216637011E-5</v>
      </c>
      <c r="AK23">
        <f t="shared" si="22"/>
        <v>1.5937538138417338E-2</v>
      </c>
      <c r="AL23">
        <f t="shared" si="23"/>
        <v>1.2233749600668118E-4</v>
      </c>
      <c r="AM23">
        <f t="shared" si="24"/>
        <v>2.1953357393561014E-4</v>
      </c>
    </row>
    <row r="24" spans="1:39" x14ac:dyDescent="0.25">
      <c r="A24" s="1">
        <v>37958</v>
      </c>
      <c r="B24">
        <f>[2]contrs_1year_adj!A23</f>
        <v>-4.0000000000000501E-4</v>
      </c>
      <c r="C24">
        <f>[2]contrs_1year_adj!B23</f>
        <v>-3.2188910378589698E-4</v>
      </c>
      <c r="D24">
        <f>[2]contrs_1year_adj!C23</f>
        <v>-1.0245901251803599E-4</v>
      </c>
      <c r="E24">
        <f>[2]contrs_1year_adj!D23</f>
        <v>7.2079080333429699E-5</v>
      </c>
      <c r="F24">
        <f>[2]contrs_1year_adj!E23</f>
        <v>7.9230544975294695E-5</v>
      </c>
      <c r="G24">
        <f>[2]contrs_1year_adj!F23</f>
        <v>5.2778315056668798E-5</v>
      </c>
      <c r="I24" s="1">
        <f t="shared" si="10"/>
        <v>37956</v>
      </c>
      <c r="J24" s="1">
        <v>37958</v>
      </c>
      <c r="K24">
        <f t="shared" si="11"/>
        <v>4.00000000000005E-2</v>
      </c>
      <c r="L24">
        <f t="shared" si="12"/>
        <v>3.2188910378589695E-2</v>
      </c>
      <c r="M24">
        <f t="shared" si="13"/>
        <v>1.0245901251803599E-2</v>
      </c>
      <c r="N24">
        <f t="shared" si="14"/>
        <v>-7.2079080333429697E-3</v>
      </c>
      <c r="O24">
        <f t="shared" si="15"/>
        <v>-7.9230544975294696E-3</v>
      </c>
      <c r="P24">
        <f t="shared" si="15"/>
        <v>-5.2778315056668801E-3</v>
      </c>
      <c r="Q24">
        <f t="shared" si="16"/>
        <v>1.2696150900479646E-2</v>
      </c>
      <c r="S24" s="1">
        <f t="shared" si="25"/>
        <v>37653</v>
      </c>
      <c r="T24">
        <f t="shared" si="1"/>
        <v>1.99999999999999E-2</v>
      </c>
      <c r="U24">
        <f t="shared" si="17"/>
        <v>-1.3275804412161002E-2</v>
      </c>
      <c r="V24">
        <f t="shared" si="18"/>
        <v>4.0358276271575601E-2</v>
      </c>
      <c r="W24">
        <f t="shared" si="19"/>
        <v>-1.6161004251646306E-3</v>
      </c>
      <c r="X24">
        <f t="shared" si="20"/>
        <v>8.6247495532322284E-3</v>
      </c>
      <c r="Y24">
        <f t="shared" si="21"/>
        <v>-7.1132268354233506E-4</v>
      </c>
      <c r="Z24">
        <f t="shared" si="3"/>
        <v>2.7082471859414599E-2</v>
      </c>
      <c r="AA24">
        <f t="shared" si="4"/>
        <v>3.8742175846410973E-2</v>
      </c>
      <c r="AC24" s="1"/>
      <c r="AD24" s="1">
        <v>37958</v>
      </c>
      <c r="AE24">
        <f t="shared" si="5"/>
        <v>1.60000000000004E-3</v>
      </c>
      <c r="AF24">
        <f t="shared" si="6"/>
        <v>1.0361259513608793E-3</v>
      </c>
      <c r="AG24">
        <f t="shared" si="7"/>
        <v>1.0497849246171055E-4</v>
      </c>
      <c r="AH24">
        <f t="shared" si="8"/>
        <v>5.1953938217130114E-5</v>
      </c>
      <c r="AI24">
        <f t="shared" si="9"/>
        <v>6.2774792570821953E-5</v>
      </c>
      <c r="AJ24">
        <f t="shared" si="9"/>
        <v>2.7855505402209927E-5</v>
      </c>
      <c r="AK24">
        <f t="shared" si="22"/>
        <v>1.8007132381069621E-3</v>
      </c>
      <c r="AL24">
        <f t="shared" si="23"/>
        <v>2.2894602711066568E-4</v>
      </c>
      <c r="AM24">
        <f t="shared" si="24"/>
        <v>1.6119224768775011E-4</v>
      </c>
    </row>
    <row r="25" spans="1:39" x14ac:dyDescent="0.25">
      <c r="A25" s="1">
        <v>38021</v>
      </c>
      <c r="B25">
        <f>[2]contrs_1year_adj!A24</f>
        <v>3.0000000000000198E-4</v>
      </c>
      <c r="C25">
        <f>[2]contrs_1year_adj!B24</f>
        <v>3.00961579319514E-4</v>
      </c>
      <c r="D25">
        <f>[2]contrs_1year_adj!C24</f>
        <v>2.5661541267052099E-4</v>
      </c>
      <c r="E25">
        <f>[2]contrs_1year_adj!D24</f>
        <v>5.5254678771200003E-5</v>
      </c>
      <c r="F25">
        <f>[2]contrs_1year_adj!E24</f>
        <v>-3.2473924000656498E-5</v>
      </c>
      <c r="G25">
        <f>[2]contrs_1year_adj!F24</f>
        <v>5.49998863172875E-5</v>
      </c>
      <c r="I25" s="1">
        <f t="shared" si="10"/>
        <v>38018</v>
      </c>
      <c r="J25" s="1">
        <v>38021</v>
      </c>
      <c r="K25">
        <f t="shared" si="11"/>
        <v>-3.0000000000000197E-2</v>
      </c>
      <c r="L25">
        <f t="shared" si="12"/>
        <v>-3.00961579319514E-2</v>
      </c>
      <c r="M25">
        <f t="shared" si="13"/>
        <v>-2.5661541267052099E-2</v>
      </c>
      <c r="N25">
        <f t="shared" si="14"/>
        <v>-5.5254678771199999E-3</v>
      </c>
      <c r="O25">
        <f t="shared" si="15"/>
        <v>3.2473924000656499E-3</v>
      </c>
      <c r="P25">
        <f t="shared" si="15"/>
        <v>-5.49998863172875E-3</v>
      </c>
      <c r="Q25">
        <f t="shared" si="16"/>
        <v>2.8035774676057654E-2</v>
      </c>
      <c r="S25" s="1">
        <f t="shared" si="25"/>
        <v>37681</v>
      </c>
      <c r="T25">
        <f t="shared" si="1"/>
        <v>4.00000000000005E-2</v>
      </c>
      <c r="U25">
        <f t="shared" si="17"/>
        <v>2.2730323783105098E-2</v>
      </c>
      <c r="V25">
        <f t="shared" si="18"/>
        <v>1.2173752026510899E-2</v>
      </c>
      <c r="W25">
        <f t="shared" si="19"/>
        <v>-3.7996034531990394E-3</v>
      </c>
      <c r="X25">
        <f t="shared" si="20"/>
        <v>8.0326634595516179E-3</v>
      </c>
      <c r="Y25">
        <f t="shared" si="21"/>
        <v>-1.0873547157795845E-3</v>
      </c>
      <c r="Z25">
        <f t="shared" si="3"/>
        <v>3.4904075809615999E-2</v>
      </c>
      <c r="AA25">
        <f t="shared" si="4"/>
        <v>8.3741485733118595E-3</v>
      </c>
      <c r="AC25" s="1"/>
      <c r="AD25" s="1">
        <v>38021</v>
      </c>
      <c r="AE25">
        <f t="shared" si="5"/>
        <v>9.0000000000001179E-4</v>
      </c>
      <c r="AF25">
        <f t="shared" si="6"/>
        <v>9.0577872226496115E-4</v>
      </c>
      <c r="AG25">
        <f t="shared" si="7"/>
        <v>6.5851470020061788E-4</v>
      </c>
      <c r="AH25">
        <f t="shared" si="8"/>
        <v>3.0530795261084999E-5</v>
      </c>
      <c r="AI25">
        <f t="shared" si="9"/>
        <v>1.0545557400004142E-5</v>
      </c>
      <c r="AJ25">
        <f t="shared" si="9"/>
        <v>3.0249874949145488E-5</v>
      </c>
      <c r="AK25">
        <f t="shared" si="22"/>
        <v>3.1089210199665559E-3</v>
      </c>
      <c r="AL25">
        <f t="shared" si="23"/>
        <v>5.1896278791564049E-6</v>
      </c>
      <c r="AM25">
        <f t="shared" si="24"/>
        <v>7.8600466168667559E-4</v>
      </c>
    </row>
    <row r="26" spans="1:39" x14ac:dyDescent="0.25">
      <c r="A26" s="1">
        <v>38049</v>
      </c>
      <c r="B26">
        <f>[2]contrs_1year_adj!A25</f>
        <v>0</v>
      </c>
      <c r="C26">
        <f>[2]contrs_1year_adj!B25</f>
        <v>3.4334038080598199E-4</v>
      </c>
      <c r="D26">
        <f>[2]contrs_1year_adj!C25</f>
        <v>-1.03708455329739E-4</v>
      </c>
      <c r="E26">
        <f>[2]contrs_1year_adj!D25</f>
        <v>-2.3898907056076198E-5</v>
      </c>
      <c r="F26">
        <f>[2]contrs_1year_adj!E25</f>
        <v>3.3809413771019398E-7</v>
      </c>
      <c r="G26">
        <f>[2]contrs_1year_adj!F25</f>
        <v>3.8775301037879202E-5</v>
      </c>
      <c r="I26" s="1">
        <f t="shared" si="10"/>
        <v>38047</v>
      </c>
      <c r="J26" s="1">
        <v>38049</v>
      </c>
      <c r="K26">
        <f t="shared" si="11"/>
        <v>0</v>
      </c>
      <c r="L26">
        <f t="shared" si="12"/>
        <v>-3.4334038080598199E-2</v>
      </c>
      <c r="M26">
        <f t="shared" si="13"/>
        <v>1.0370845532973901E-2</v>
      </c>
      <c r="N26">
        <f t="shared" si="14"/>
        <v>2.3898907056076196E-3</v>
      </c>
      <c r="O26">
        <f t="shared" si="15"/>
        <v>-3.3809413771019402E-5</v>
      </c>
      <c r="P26">
        <f t="shared" si="15"/>
        <v>-3.8775301037879202E-3</v>
      </c>
      <c r="Q26">
        <f t="shared" si="16"/>
        <v>2.1607111255787698E-2</v>
      </c>
      <c r="S26" s="1">
        <f t="shared" si="25"/>
        <v>37712</v>
      </c>
      <c r="T26">
        <f t="shared" si="1"/>
        <v>1.99999999999999E-2</v>
      </c>
      <c r="U26">
        <f t="shared" si="17"/>
        <v>1.9529658480135395E-2</v>
      </c>
      <c r="V26">
        <f t="shared" si="18"/>
        <v>-1.9287931189793809E-3</v>
      </c>
      <c r="W26">
        <f t="shared" si="19"/>
        <v>3.8562516422932297E-3</v>
      </c>
      <c r="X26">
        <f t="shared" si="20"/>
        <v>-4.3472736896597213E-3</v>
      </c>
      <c r="Y26">
        <f t="shared" si="21"/>
        <v>9.2176577183418571E-4</v>
      </c>
      <c r="Z26">
        <f t="shared" si="3"/>
        <v>1.7600865361156015E-2</v>
      </c>
      <c r="AA26">
        <f t="shared" si="4"/>
        <v>1.9274585233138488E-3</v>
      </c>
      <c r="AC26" s="1"/>
      <c r="AD26" s="1">
        <v>38049</v>
      </c>
      <c r="AE26">
        <f t="shared" si="5"/>
        <v>0</v>
      </c>
      <c r="AF26">
        <f t="shared" si="6"/>
        <v>1.1788261709199672E-3</v>
      </c>
      <c r="AG26">
        <f t="shared" si="7"/>
        <v>1.0755443706880473E-4</v>
      </c>
      <c r="AH26">
        <f t="shared" si="8"/>
        <v>5.7115775847496857E-6</v>
      </c>
      <c r="AI26">
        <f t="shared" si="9"/>
        <v>1.1430764595399963E-9</v>
      </c>
      <c r="AJ26">
        <f t="shared" si="9"/>
        <v>1.503523970578156E-5</v>
      </c>
      <c r="AK26">
        <f t="shared" si="22"/>
        <v>5.7423459707451664E-4</v>
      </c>
      <c r="AL26">
        <f t="shared" si="23"/>
        <v>5.5511190537424232E-6</v>
      </c>
      <c r="AM26">
        <f t="shared" si="24"/>
        <v>4.6686725681998746E-4</v>
      </c>
    </row>
    <row r="27" spans="1:39" x14ac:dyDescent="0.25">
      <c r="A27" s="1">
        <v>38084</v>
      </c>
      <c r="B27">
        <f>[2]contrs_1year_adj!A26</f>
        <v>1.0000000000001001E-4</v>
      </c>
      <c r="C27">
        <f>[2]contrs_1year_adj!B26</f>
        <v>8.7050450210751006E-5</v>
      </c>
      <c r="D27">
        <f>[2]contrs_1year_adj!C26</f>
        <v>1.15912254742687E-4</v>
      </c>
      <c r="E27">
        <f>[2]contrs_1year_adj!D26</f>
        <v>5.6372470061552198E-5</v>
      </c>
      <c r="F27">
        <f>[2]contrs_1year_adj!E26</f>
        <v>6.4422295591124807E-5</v>
      </c>
      <c r="G27">
        <f>[2]contrs_1year_adj!F26</f>
        <v>5.05774142054053E-5</v>
      </c>
      <c r="I27" s="1">
        <f t="shared" si="10"/>
        <v>38078</v>
      </c>
      <c r="J27" s="1">
        <v>38084</v>
      </c>
      <c r="K27">
        <f t="shared" si="11"/>
        <v>-1.0000000000001001E-2</v>
      </c>
      <c r="L27">
        <f t="shared" si="12"/>
        <v>-8.7050450210750998E-3</v>
      </c>
      <c r="M27">
        <f t="shared" si="13"/>
        <v>-1.1591225474268699E-2</v>
      </c>
      <c r="N27">
        <f t="shared" si="14"/>
        <v>-5.6372470061552202E-3</v>
      </c>
      <c r="O27">
        <f t="shared" si="15"/>
        <v>-6.442229559112481E-3</v>
      </c>
      <c r="P27">
        <f t="shared" si="15"/>
        <v>-5.0577414205405296E-3</v>
      </c>
      <c r="Q27">
        <f t="shared" si="16"/>
        <v>2.2375747060610497E-2</v>
      </c>
      <c r="S27" s="1">
        <f t="shared" si="25"/>
        <v>37742</v>
      </c>
      <c r="T27">
        <f t="shared" si="1"/>
        <v>4.00000000000005E-2</v>
      </c>
      <c r="U27">
        <f t="shared" si="17"/>
        <v>1.6268054070172674E-3</v>
      </c>
      <c r="V27">
        <f t="shared" si="18"/>
        <v>3.3822841073700399E-2</v>
      </c>
      <c r="W27">
        <f t="shared" si="19"/>
        <v>-5.4200534171432082E-4</v>
      </c>
      <c r="X27">
        <f t="shared" si="20"/>
        <v>4.8243096507302437E-3</v>
      </c>
      <c r="Y27">
        <f t="shared" si="21"/>
        <v>-3.3085661613947454E-4</v>
      </c>
      <c r="Z27">
        <f t="shared" si="3"/>
        <v>3.5449646480717668E-2</v>
      </c>
      <c r="AA27">
        <f t="shared" si="4"/>
        <v>3.3280835731986078E-2</v>
      </c>
      <c r="AC27" s="1"/>
      <c r="AD27" s="1">
        <v>38084</v>
      </c>
      <c r="AE27">
        <f t="shared" si="5"/>
        <v>1.0000000000002002E-4</v>
      </c>
      <c r="AF27">
        <f t="shared" si="6"/>
        <v>7.5777808818944386E-5</v>
      </c>
      <c r="AG27">
        <f t="shared" si="7"/>
        <v>1.3435650799533563E-4</v>
      </c>
      <c r="AH27">
        <f t="shared" si="8"/>
        <v>3.1778553808405994E-5</v>
      </c>
      <c r="AI27">
        <f t="shared" si="9"/>
        <v>4.1502321692302594E-5</v>
      </c>
      <c r="AJ27">
        <f t="shared" si="9"/>
        <v>2.5580748277051333E-5</v>
      </c>
      <c r="AK27">
        <f t="shared" si="22"/>
        <v>4.1193859602016322E-4</v>
      </c>
      <c r="AL27">
        <f t="shared" si="23"/>
        <v>1.4591375409085157E-4</v>
      </c>
      <c r="AM27">
        <f t="shared" si="24"/>
        <v>5.0067405652041931E-4</v>
      </c>
    </row>
    <row r="28" spans="1:39" x14ac:dyDescent="0.25">
      <c r="A28" s="1">
        <v>38112</v>
      </c>
      <c r="B28">
        <f>[2]contrs_1year_adj!A27</f>
        <v>3.9999999999999801E-4</v>
      </c>
      <c r="C28">
        <f>[2]contrs_1year_adj!B27</f>
        <v>4.7879924664985399E-4</v>
      </c>
      <c r="D28">
        <f>[2]contrs_1year_adj!C27</f>
        <v>-2.04166472878316E-4</v>
      </c>
      <c r="E28">
        <f>[2]contrs_1year_adj!D27</f>
        <v>5.8785353572030697E-5</v>
      </c>
      <c r="F28">
        <f>[2]contrs_1year_adj!E27</f>
        <v>4.5599376108764001E-5</v>
      </c>
      <c r="G28">
        <f>[2]contrs_1year_adj!F27</f>
        <v>5.1923520163654402E-5</v>
      </c>
      <c r="I28" s="1">
        <f t="shared" si="10"/>
        <v>38108</v>
      </c>
      <c r="J28" s="1">
        <v>38112</v>
      </c>
      <c r="K28">
        <f t="shared" si="11"/>
        <v>-3.99999999999998E-2</v>
      </c>
      <c r="L28">
        <f t="shared" si="12"/>
        <v>-4.7879924664985397E-2</v>
      </c>
      <c r="M28">
        <f t="shared" si="13"/>
        <v>2.0416647287831598E-2</v>
      </c>
      <c r="N28">
        <f t="shared" si="14"/>
        <v>-5.8785353572030699E-3</v>
      </c>
      <c r="O28">
        <f t="shared" si="15"/>
        <v>-4.5599376108763998E-3</v>
      </c>
      <c r="P28">
        <f t="shared" si="15"/>
        <v>-5.1923520163654402E-3</v>
      </c>
      <c r="Q28">
        <f t="shared" si="16"/>
        <v>-2.0982496547665309E-3</v>
      </c>
      <c r="S28" s="1">
        <f t="shared" si="25"/>
        <v>37773</v>
      </c>
      <c r="T28">
        <f t="shared" si="1"/>
        <v>2.0000000000000601E-2</v>
      </c>
      <c r="U28">
        <f t="shared" si="17"/>
        <v>-5.7415600626703036E-3</v>
      </c>
      <c r="V28">
        <f t="shared" si="18"/>
        <v>2.5125038515231398E-2</v>
      </c>
      <c r="W28">
        <f t="shared" si="19"/>
        <v>-1.4586231858341406E-3</v>
      </c>
      <c r="X28">
        <f t="shared" si="20"/>
        <v>3.5915234159925591E-3</v>
      </c>
      <c r="Y28">
        <f t="shared" si="21"/>
        <v>-4.4168784013453449E-4</v>
      </c>
      <c r="Z28">
        <f t="shared" si="3"/>
        <v>1.9383478452561095E-2</v>
      </c>
      <c r="AA28">
        <f t="shared" si="4"/>
        <v>2.3666415329397256E-2</v>
      </c>
      <c r="AC28" s="1"/>
      <c r="AD28" s="1">
        <v>38112</v>
      </c>
      <c r="AE28">
        <f t="shared" si="5"/>
        <v>1.599999999999984E-3</v>
      </c>
      <c r="AF28">
        <f t="shared" si="6"/>
        <v>2.2924871859246769E-3</v>
      </c>
      <c r="AG28">
        <f t="shared" si="7"/>
        <v>4.1683948647572137E-4</v>
      </c>
      <c r="AH28">
        <f t="shared" si="8"/>
        <v>3.4557177945886624E-5</v>
      </c>
      <c r="AI28">
        <f t="shared" si="9"/>
        <v>2.0793031015085169E-5</v>
      </c>
      <c r="AJ28">
        <f t="shared" si="9"/>
        <v>2.6960519461854251E-5</v>
      </c>
      <c r="AK28">
        <f t="shared" si="22"/>
        <v>7.5423160429448767E-4</v>
      </c>
      <c r="AL28">
        <f t="shared" si="23"/>
        <v>1.0896171790532582E-4</v>
      </c>
      <c r="AM28">
        <f t="shared" si="24"/>
        <v>4.4026516137278663E-6</v>
      </c>
    </row>
    <row r="29" spans="1:39" x14ac:dyDescent="0.25">
      <c r="A29" s="1">
        <v>38140</v>
      </c>
      <c r="B29">
        <f>[2]contrs_1year_adj!A28</f>
        <v>0</v>
      </c>
      <c r="C29">
        <f>[2]contrs_1year_adj!B28</f>
        <v>2.5777718053998701E-5</v>
      </c>
      <c r="D29">
        <f>[2]contrs_1year_adj!C28</f>
        <v>9.9085274581275405E-5</v>
      </c>
      <c r="E29">
        <f>[2]contrs_1year_adj!D28</f>
        <v>6.0527459753758703E-5</v>
      </c>
      <c r="F29">
        <f>[2]contrs_1year_adj!E28</f>
        <v>6.5615718867377898E-5</v>
      </c>
      <c r="G29">
        <f>[2]contrs_1year_adj!F28</f>
        <v>5.1289777095749799E-5</v>
      </c>
      <c r="I29" s="1">
        <f t="shared" si="10"/>
        <v>38139</v>
      </c>
      <c r="J29" s="1">
        <v>38140</v>
      </c>
      <c r="K29">
        <f t="shared" si="11"/>
        <v>0</v>
      </c>
      <c r="L29">
        <f t="shared" si="12"/>
        <v>-2.57777180539987E-3</v>
      </c>
      <c r="M29">
        <f t="shared" si="13"/>
        <v>-9.9085274581275397E-3</v>
      </c>
      <c r="N29">
        <f t="shared" si="14"/>
        <v>-6.0527459753758703E-3</v>
      </c>
      <c r="O29">
        <f t="shared" si="15"/>
        <v>-6.5615718867377895E-3</v>
      </c>
      <c r="P29">
        <f t="shared" si="15"/>
        <v>-5.1289777095749802E-3</v>
      </c>
      <c r="Q29">
        <f t="shared" si="16"/>
        <v>2.5100617125641069E-2</v>
      </c>
      <c r="S29" s="1">
        <f t="shared" si="25"/>
        <v>37803</v>
      </c>
      <c r="T29">
        <f t="shared" si="1"/>
        <v>8.0000000000000196E-2</v>
      </c>
      <c r="U29">
        <f t="shared" si="17"/>
        <v>6.4925059213399791E-2</v>
      </c>
      <c r="V29">
        <f t="shared" si="18"/>
        <v>3.0343865881977898E-2</v>
      </c>
      <c r="W29">
        <f t="shared" si="19"/>
        <v>6.5664755086148096E-3</v>
      </c>
      <c r="X29">
        <f t="shared" si="20"/>
        <v>-5.8696285956964011E-3</v>
      </c>
      <c r="Y29">
        <f t="shared" si="21"/>
        <v>1.4963535717471255E-3</v>
      </c>
      <c r="Z29">
        <f t="shared" si="3"/>
        <v>9.5268925095377682E-2</v>
      </c>
      <c r="AA29">
        <f t="shared" si="4"/>
        <v>3.691034139059271E-2</v>
      </c>
      <c r="AC29" s="1"/>
      <c r="AD29" s="1">
        <v>38140</v>
      </c>
      <c r="AE29">
        <f t="shared" si="5"/>
        <v>0</v>
      </c>
      <c r="AF29">
        <f t="shared" si="6"/>
        <v>6.644907480714505E-6</v>
      </c>
      <c r="AG29">
        <f t="shared" si="7"/>
        <v>9.8178916388467409E-5</v>
      </c>
      <c r="AH29">
        <f t="shared" si="8"/>
        <v>3.6635733842428797E-5</v>
      </c>
      <c r="AI29">
        <f t="shared" si="9"/>
        <v>4.3054225624827718E-5</v>
      </c>
      <c r="AJ29">
        <f t="shared" si="9"/>
        <v>2.6306412345317008E-5</v>
      </c>
      <c r="AK29">
        <f t="shared" si="22"/>
        <v>1.5590766929836513E-4</v>
      </c>
      <c r="AL29">
        <f t="shared" si="23"/>
        <v>1.5912101512643973E-4</v>
      </c>
      <c r="AM29">
        <f t="shared" si="24"/>
        <v>6.3004098008802572E-4</v>
      </c>
    </row>
    <row r="30" spans="1:39" x14ac:dyDescent="0.25">
      <c r="A30" s="1">
        <v>38175</v>
      </c>
      <c r="B30">
        <f>[2]contrs_1year_adj!A29</f>
        <v>1.9999999999999199E-4</v>
      </c>
      <c r="C30">
        <f>[2]contrs_1year_adj!B29</f>
        <v>-6.37000226005849E-5</v>
      </c>
      <c r="D30">
        <f>[2]contrs_1year_adj!C29</f>
        <v>3.1264675749255601E-4</v>
      </c>
      <c r="E30">
        <f>[2]contrs_1year_adj!D29</f>
        <v>6.0455150684291497E-5</v>
      </c>
      <c r="F30">
        <f>[2]contrs_1year_adj!E29</f>
        <v>8.7201222727945402E-5</v>
      </c>
      <c r="G30">
        <f>[2]contrs_1year_adj!F29</f>
        <v>5.0245087295959602E-5</v>
      </c>
      <c r="I30" s="1">
        <f t="shared" si="10"/>
        <v>38169</v>
      </c>
      <c r="J30" s="1">
        <v>38175</v>
      </c>
      <c r="K30">
        <f t="shared" si="11"/>
        <v>-1.9999999999999199E-2</v>
      </c>
      <c r="L30">
        <f t="shared" si="12"/>
        <v>6.37000226005849E-3</v>
      </c>
      <c r="M30">
        <f t="shared" si="13"/>
        <v>-3.1264675749255601E-2</v>
      </c>
      <c r="N30">
        <f t="shared" si="14"/>
        <v>-6.0455150684291499E-3</v>
      </c>
      <c r="O30">
        <f t="shared" si="15"/>
        <v>-8.7201222727945407E-3</v>
      </c>
      <c r="P30">
        <f t="shared" si="15"/>
        <v>-5.0245087295959605E-3</v>
      </c>
      <c r="Q30">
        <f t="shared" si="16"/>
        <v>1.9660310830421603E-2</v>
      </c>
      <c r="S30" s="1">
        <f t="shared" si="25"/>
        <v>37834</v>
      </c>
      <c r="T30">
        <f t="shared" si="1"/>
        <v>2.9999999999998798E-2</v>
      </c>
      <c r="U30">
        <f t="shared" si="17"/>
        <v>6.9165479945170472E-3</v>
      </c>
      <c r="V30">
        <f t="shared" si="18"/>
        <v>4.0009481220037196E-2</v>
      </c>
      <c r="W30">
        <f t="shared" si="19"/>
        <v>-1.4195369627630306E-3</v>
      </c>
      <c r="X30">
        <f t="shared" si="20"/>
        <v>-5.581329960191902E-3</v>
      </c>
      <c r="Y30">
        <f t="shared" si="21"/>
        <v>3.805302829165344E-6</v>
      </c>
      <c r="Z30">
        <f t="shared" si="3"/>
        <v>4.6926029214554243E-2</v>
      </c>
      <c r="AA30">
        <f t="shared" si="4"/>
        <v>3.8589944257274168E-2</v>
      </c>
      <c r="AC30" s="1"/>
      <c r="AD30" s="1">
        <v>38175</v>
      </c>
      <c r="AE30">
        <f t="shared" si="5"/>
        <v>3.9999999999996798E-4</v>
      </c>
      <c r="AF30">
        <f t="shared" si="6"/>
        <v>4.0576928793150272E-5</v>
      </c>
      <c r="AG30">
        <f t="shared" si="7"/>
        <v>9.7747994970609118E-4</v>
      </c>
      <c r="AH30">
        <f t="shared" si="8"/>
        <v>3.6548252442603906E-5</v>
      </c>
      <c r="AI30">
        <f t="shared" si="9"/>
        <v>7.6040532452487425E-5</v>
      </c>
      <c r="AJ30">
        <f t="shared" si="9"/>
        <v>2.5245687973786013E-5</v>
      </c>
      <c r="AK30">
        <f t="shared" si="22"/>
        <v>6.1974476813373358E-4</v>
      </c>
      <c r="AL30">
        <f t="shared" si="23"/>
        <v>2.1802404609253938E-4</v>
      </c>
      <c r="AM30">
        <f t="shared" si="24"/>
        <v>3.86527821948793E-4</v>
      </c>
    </row>
    <row r="31" spans="1:39" x14ac:dyDescent="0.25">
      <c r="A31" s="1">
        <v>38203</v>
      </c>
      <c r="B31">
        <f>[2]contrs_1year_adj!A30</f>
        <v>9.9999999999995898E-5</v>
      </c>
      <c r="C31">
        <f>[2]contrs_1year_adj!B30</f>
        <v>2.9417959655500498E-4</v>
      </c>
      <c r="D31">
        <f>[2]contrs_1year_adj!C30</f>
        <v>-1.2808107868439E-4</v>
      </c>
      <c r="E31">
        <f>[2]contrs_1year_adj!D30</f>
        <v>5.9231097951204001E-5</v>
      </c>
      <c r="F31">
        <f>[2]contrs_1year_adj!E30</f>
        <v>-3.3609208944121902E-5</v>
      </c>
      <c r="G31">
        <f>[2]contrs_1year_adj!F30</f>
        <v>5.5790442948967001E-5</v>
      </c>
      <c r="I31" s="1">
        <f t="shared" si="10"/>
        <v>38200</v>
      </c>
      <c r="J31" s="1">
        <v>38203</v>
      </c>
      <c r="K31">
        <f t="shared" si="11"/>
        <v>-9.9999999999995891E-3</v>
      </c>
      <c r="L31">
        <f t="shared" si="12"/>
        <v>-2.9417959655500498E-2</v>
      </c>
      <c r="M31">
        <f t="shared" si="13"/>
        <v>1.2808107868439E-2</v>
      </c>
      <c r="N31">
        <f t="shared" si="14"/>
        <v>-5.9231097951204003E-3</v>
      </c>
      <c r="O31">
        <f t="shared" si="15"/>
        <v>3.36092089441219E-3</v>
      </c>
      <c r="P31">
        <f t="shared" si="15"/>
        <v>-5.5790442948967E-3</v>
      </c>
      <c r="Q31">
        <f t="shared" si="16"/>
        <v>9.172040687770118E-3</v>
      </c>
      <c r="S31" s="1">
        <f t="shared" si="25"/>
        <v>37865</v>
      </c>
      <c r="T31">
        <f t="shared" si="1"/>
        <v>0</v>
      </c>
      <c r="U31">
        <f t="shared" si="17"/>
        <v>5.8726805966975151E-3</v>
      </c>
      <c r="V31">
        <f t="shared" si="18"/>
        <v>-1.6360017699367608E-3</v>
      </c>
      <c r="W31">
        <f t="shared" si="19"/>
        <v>-2.6461435601991606E-3</v>
      </c>
      <c r="X31">
        <f t="shared" si="20"/>
        <v>1.353927371319319E-3</v>
      </c>
      <c r="Y31">
        <f t="shared" si="21"/>
        <v>-5.546749783877248E-4</v>
      </c>
      <c r="Z31">
        <f t="shared" si="3"/>
        <v>4.2366788267607543E-3</v>
      </c>
      <c r="AA31">
        <f t="shared" si="4"/>
        <v>-4.2821453301359214E-3</v>
      </c>
      <c r="AC31" s="1"/>
      <c r="AD31" s="1">
        <v>38203</v>
      </c>
      <c r="AE31">
        <f t="shared" si="5"/>
        <v>9.9999999999991778E-5</v>
      </c>
      <c r="AF31">
        <f t="shared" si="6"/>
        <v>8.6541635029265495E-4</v>
      </c>
      <c r="AG31">
        <f t="shared" si="7"/>
        <v>1.6404762716956903E-4</v>
      </c>
      <c r="AH31">
        <f t="shared" si="8"/>
        <v>3.5083229645051228E-5</v>
      </c>
      <c r="AI31">
        <f t="shared" si="9"/>
        <v>1.1295789258496435E-5</v>
      </c>
      <c r="AJ31">
        <f t="shared" si="9"/>
        <v>3.1125735244419416E-5</v>
      </c>
      <c r="AK31">
        <f t="shared" si="22"/>
        <v>2.7588717638815001E-4</v>
      </c>
      <c r="AL31">
        <f t="shared" si="23"/>
        <v>6.564811962912347E-6</v>
      </c>
      <c r="AM31">
        <f t="shared" si="24"/>
        <v>8.4126330378110544E-5</v>
      </c>
    </row>
    <row r="32" spans="1:39" x14ac:dyDescent="0.25">
      <c r="A32" s="1">
        <v>38238</v>
      </c>
      <c r="B32">
        <f>[2]contrs_1year_adj!A31</f>
        <v>0</v>
      </c>
      <c r="C32">
        <f>[2]contrs_1year_adj!B31</f>
        <v>8.2339258873115095E-5</v>
      </c>
      <c r="D32">
        <f>[2]contrs_1year_adj!C31</f>
        <v>-3.9240586885536497E-5</v>
      </c>
      <c r="E32">
        <f>[2]contrs_1year_adj!D31</f>
        <v>6.1854837424662595E-5</v>
      </c>
      <c r="F32">
        <f>[2]contrs_1year_adj!E31</f>
        <v>4.85868962508461E-5</v>
      </c>
      <c r="G32">
        <f>[2]contrs_1year_adj!F31</f>
        <v>5.2349162001353897E-5</v>
      </c>
      <c r="I32" s="1">
        <f t="shared" si="10"/>
        <v>38231</v>
      </c>
      <c r="J32" s="1">
        <v>38238</v>
      </c>
      <c r="K32">
        <f t="shared" si="11"/>
        <v>0</v>
      </c>
      <c r="L32">
        <f t="shared" si="12"/>
        <v>-8.2339258873115103E-3</v>
      </c>
      <c r="M32">
        <f t="shared" si="13"/>
        <v>3.9240586885536501E-3</v>
      </c>
      <c r="N32">
        <f t="shared" si="14"/>
        <v>-6.1854837424662598E-3</v>
      </c>
      <c r="O32">
        <f t="shared" si="15"/>
        <v>-4.8586896250846102E-3</v>
      </c>
      <c r="P32">
        <f t="shared" si="15"/>
        <v>-5.2349162001353901E-3</v>
      </c>
      <c r="Q32">
        <f t="shared" si="16"/>
        <v>1.535404056630873E-2</v>
      </c>
      <c r="S32" s="1">
        <f t="shared" si="25"/>
        <v>37895</v>
      </c>
      <c r="T32">
        <f t="shared" si="1"/>
        <v>0</v>
      </c>
      <c r="U32">
        <f t="shared" si="17"/>
        <v>-6.1294037056362017E-3</v>
      </c>
      <c r="V32">
        <f t="shared" si="18"/>
        <v>9.5746613553241676E-3</v>
      </c>
      <c r="W32">
        <f t="shared" si="19"/>
        <v>-3.5779816223880691E-5</v>
      </c>
      <c r="X32">
        <f t="shared" si="20"/>
        <v>3.0208566201036188E-3</v>
      </c>
      <c r="Y32">
        <f t="shared" si="21"/>
        <v>-1.5095418779833419E-4</v>
      </c>
      <c r="Z32">
        <f t="shared" si="3"/>
        <v>3.4452576496879659E-3</v>
      </c>
      <c r="AA32">
        <f t="shared" si="4"/>
        <v>9.5388815391002878E-3</v>
      </c>
      <c r="AC32" s="1"/>
      <c r="AD32" s="1">
        <v>38238</v>
      </c>
      <c r="AE32">
        <f t="shared" si="5"/>
        <v>0</v>
      </c>
      <c r="AF32">
        <f t="shared" si="6"/>
        <v>6.7797535517738648E-5</v>
      </c>
      <c r="AG32">
        <f t="shared" si="7"/>
        <v>1.5398236591213391E-5</v>
      </c>
      <c r="AH32">
        <f t="shared" si="8"/>
        <v>3.8260209128314407E-5</v>
      </c>
      <c r="AI32">
        <f t="shared" si="9"/>
        <v>2.3606864872904831E-5</v>
      </c>
      <c r="AJ32">
        <f t="shared" si="9"/>
        <v>2.7404347622439952E-5</v>
      </c>
      <c r="AK32">
        <f t="shared" si="22"/>
        <v>1.8574955270928924E-5</v>
      </c>
      <c r="AL32">
        <f t="shared" si="23"/>
        <v>1.219737653725199E-4</v>
      </c>
      <c r="AM32">
        <f t="shared" si="24"/>
        <v>2.3574656171185412E-4</v>
      </c>
    </row>
    <row r="33" spans="1:39" x14ac:dyDescent="0.25">
      <c r="A33" s="1">
        <v>38266</v>
      </c>
      <c r="B33">
        <f>[2]contrs_1year_adj!A32</f>
        <v>-9.9999999999995898E-5</v>
      </c>
      <c r="C33">
        <f>[2]contrs_1year_adj!B32</f>
        <v>1.14900525993626E-4</v>
      </c>
      <c r="D33">
        <f>[2]contrs_1year_adj!C32</f>
        <v>-1.04667243530026E-4</v>
      </c>
      <c r="E33">
        <f>[2]contrs_1year_adj!D32</f>
        <v>2.3484807027012801E-5</v>
      </c>
      <c r="F33">
        <f>[2]contrs_1year_adj!E32</f>
        <v>3.8533097131533602E-5</v>
      </c>
      <c r="G33">
        <f>[2]contrs_1year_adj!F32</f>
        <v>4.57245083203379E-5</v>
      </c>
      <c r="I33" s="1">
        <f t="shared" si="10"/>
        <v>38261</v>
      </c>
      <c r="J33" s="1">
        <v>38266</v>
      </c>
      <c r="K33">
        <f t="shared" si="11"/>
        <v>9.9999999999995891E-3</v>
      </c>
      <c r="L33">
        <f t="shared" si="12"/>
        <v>-1.14900525993626E-2</v>
      </c>
      <c r="M33">
        <f t="shared" si="13"/>
        <v>1.04667243530026E-2</v>
      </c>
      <c r="N33">
        <f t="shared" si="14"/>
        <v>-2.34848070270128E-3</v>
      </c>
      <c r="O33">
        <f t="shared" si="15"/>
        <v>-3.8533097131533602E-3</v>
      </c>
      <c r="P33">
        <f t="shared" si="15"/>
        <v>-4.5724508320337904E-3</v>
      </c>
      <c r="Q33">
        <f t="shared" si="16"/>
        <v>1.7225118662214225E-2</v>
      </c>
      <c r="S33" s="1">
        <f t="shared" si="25"/>
        <v>37926</v>
      </c>
      <c r="T33">
        <f t="shared" si="1"/>
        <v>0.13</v>
      </c>
      <c r="U33">
        <f t="shared" si="17"/>
        <v>0.15307329944141879</v>
      </c>
      <c r="V33">
        <f t="shared" si="18"/>
        <v>-1.6809285563506703E-2</v>
      </c>
      <c r="W33">
        <f t="shared" si="19"/>
        <v>1.8260851835239394E-3</v>
      </c>
      <c r="X33">
        <f t="shared" si="20"/>
        <v>-2.8666622779150901E-3</v>
      </c>
      <c r="Y33">
        <f t="shared" si="21"/>
        <v>4.750989545133158E-4</v>
      </c>
      <c r="Z33">
        <f t="shared" si="3"/>
        <v>0.13626401387791209</v>
      </c>
      <c r="AA33">
        <f t="shared" si="4"/>
        <v>-1.4983200379982764E-2</v>
      </c>
      <c r="AC33" s="1"/>
      <c r="AD33" s="1">
        <v>38266</v>
      </c>
      <c r="AE33">
        <f t="shared" si="5"/>
        <v>9.9999999999991778E-5</v>
      </c>
      <c r="AF33">
        <f t="shared" si="6"/>
        <v>1.3202130873611923E-4</v>
      </c>
      <c r="AG33">
        <f t="shared" si="7"/>
        <v>1.0955231868173768E-4</v>
      </c>
      <c r="AH33">
        <f t="shared" si="8"/>
        <v>5.5153616109602982E-6</v>
      </c>
      <c r="AI33">
        <f t="shared" si="9"/>
        <v>1.484799574548203E-5</v>
      </c>
      <c r="AJ33">
        <f t="shared" si="9"/>
        <v>2.0907306611366503E-5</v>
      </c>
      <c r="AK33">
        <f t="shared" si="22"/>
        <v>1.0472006997982339E-6</v>
      </c>
      <c r="AL33">
        <f t="shared" si="23"/>
        <v>3.8462204362186474E-5</v>
      </c>
      <c r="AM33">
        <f t="shared" si="24"/>
        <v>2.9670471292736077E-4</v>
      </c>
    </row>
    <row r="34" spans="1:39" x14ac:dyDescent="0.25">
      <c r="A34" s="1">
        <v>38294</v>
      </c>
      <c r="B34">
        <f>[2]contrs_1year_adj!A33</f>
        <v>-1.00000000000003E-4</v>
      </c>
      <c r="C34">
        <f>[2]contrs_1year_adj!B33</f>
        <v>1.01741785981465E-4</v>
      </c>
      <c r="D34">
        <f>[2]contrs_1year_adj!C33</f>
        <v>-8.2321624376841706E-5</v>
      </c>
      <c r="E34">
        <f>[2]contrs_1year_adj!D33</f>
        <v>6.8639898872132805E-5</v>
      </c>
      <c r="F34">
        <f>[2]contrs_1year_adj!E33</f>
        <v>5.3826861749280701E-5</v>
      </c>
      <c r="G34">
        <f>[2]contrs_1year_adj!F33</f>
        <v>5.3355203189546602E-5</v>
      </c>
      <c r="I34" s="1">
        <f t="shared" si="10"/>
        <v>38292</v>
      </c>
      <c r="J34" s="1">
        <v>38294</v>
      </c>
      <c r="K34">
        <f t="shared" si="11"/>
        <v>1.00000000000003E-2</v>
      </c>
      <c r="L34">
        <f t="shared" si="12"/>
        <v>-1.01741785981465E-2</v>
      </c>
      <c r="M34">
        <f t="shared" si="13"/>
        <v>8.2321624376841714E-3</v>
      </c>
      <c r="N34">
        <f t="shared" si="14"/>
        <v>-6.8639898872132803E-3</v>
      </c>
      <c r="O34">
        <f t="shared" si="15"/>
        <v>-5.3826861749280705E-3</v>
      </c>
      <c r="P34">
        <f t="shared" si="15"/>
        <v>-5.3355203189546603E-3</v>
      </c>
      <c r="Q34">
        <f t="shared" si="16"/>
        <v>2.4188692222603978E-2</v>
      </c>
      <c r="S34" s="1">
        <f t="shared" si="25"/>
        <v>37956</v>
      </c>
      <c r="T34">
        <f t="shared" si="1"/>
        <v>4.00000000000005E-2</v>
      </c>
      <c r="U34">
        <f t="shared" si="17"/>
        <v>3.719893592750749E-2</v>
      </c>
      <c r="V34">
        <f t="shared" si="18"/>
        <v>1.5255926800721398E-2</v>
      </c>
      <c r="W34">
        <f t="shared" si="19"/>
        <v>-2.1978824844251701E-3</v>
      </c>
      <c r="X34">
        <f t="shared" si="20"/>
        <v>-2.9130289486116708E-3</v>
      </c>
      <c r="Y34">
        <f t="shared" si="21"/>
        <v>-2.6780595674908477E-4</v>
      </c>
      <c r="Z34">
        <f t="shared" si="3"/>
        <v>5.2454862728228885E-2</v>
      </c>
      <c r="AA34">
        <f t="shared" si="4"/>
        <v>1.3058044316296228E-2</v>
      </c>
      <c r="AC34" s="1"/>
      <c r="AD34" s="1">
        <v>38294</v>
      </c>
      <c r="AE34">
        <f t="shared" ref="AE34:AE65" si="26">K34^2</f>
        <v>1.0000000000000601E-4</v>
      </c>
      <c r="AF34">
        <f t="shared" ref="AF34:AF65" si="27">L34^2</f>
        <v>1.0351391014698229E-4</v>
      </c>
      <c r="AG34">
        <f t="shared" ref="AG34:AG65" si="28">M34^2</f>
        <v>6.7768498400418205E-5</v>
      </c>
      <c r="AH34">
        <f t="shared" ref="AH34:AH65" si="29">N34^2</f>
        <v>4.7114357171766179E-5</v>
      </c>
      <c r="AI34">
        <f t="shared" ref="AI34:AJ65" si="30">O34^2</f>
        <v>2.8973310457761782E-5</v>
      </c>
      <c r="AJ34">
        <f t="shared" si="30"/>
        <v>2.8467777073978041E-5</v>
      </c>
      <c r="AK34">
        <f t="shared" si="22"/>
        <v>3.7714267674968452E-6</v>
      </c>
      <c r="AL34">
        <f t="shared" si="23"/>
        <v>1.4998107457102599E-4</v>
      </c>
      <c r="AM34">
        <f t="shared" si="24"/>
        <v>5.8509283143986222E-4</v>
      </c>
    </row>
    <row r="35" spans="1:39" x14ac:dyDescent="0.25">
      <c r="A35" s="1">
        <v>38329</v>
      </c>
      <c r="B35">
        <f>[2]contrs_1year_adj!A34</f>
        <v>0</v>
      </c>
      <c r="C35">
        <f>[2]contrs_1year_adj!B34</f>
        <v>5.7745047089399603E-5</v>
      </c>
      <c r="D35">
        <f>[2]contrs_1year_adj!C34</f>
        <v>3.8621600557972603E-5</v>
      </c>
      <c r="E35">
        <f>[2]contrs_1year_adj!D34</f>
        <v>2.16062720752786E-5</v>
      </c>
      <c r="F35">
        <f>[2]contrs_1year_adj!E34</f>
        <v>-6.9834990957560997E-6</v>
      </c>
      <c r="G35">
        <f>[2]contrs_1year_adj!F34</f>
        <v>4.7551325839848903E-5</v>
      </c>
      <c r="I35" s="1">
        <f t="shared" si="10"/>
        <v>38322</v>
      </c>
      <c r="J35" s="1">
        <v>38329</v>
      </c>
      <c r="K35">
        <f t="shared" si="11"/>
        <v>0</v>
      </c>
      <c r="L35">
        <f t="shared" si="12"/>
        <v>-5.7745047089399603E-3</v>
      </c>
      <c r="M35">
        <f t="shared" si="13"/>
        <v>-3.8621600557972604E-3</v>
      </c>
      <c r="N35">
        <f t="shared" si="14"/>
        <v>-2.1606272075278599E-3</v>
      </c>
      <c r="O35">
        <f t="shared" si="15"/>
        <v>6.9834990957560994E-4</v>
      </c>
      <c r="P35">
        <f t="shared" si="15"/>
        <v>-4.7551325839848904E-3</v>
      </c>
      <c r="Q35">
        <f t="shared" si="16"/>
        <v>1.109894206268947E-2</v>
      </c>
      <c r="S35" s="1">
        <f t="shared" si="25"/>
        <v>37987</v>
      </c>
      <c r="T35" t="e">
        <f t="shared" si="1"/>
        <v>#N/A</v>
      </c>
      <c r="U35" t="e">
        <f t="shared" si="17"/>
        <v>#N/A</v>
      </c>
      <c r="V35" t="e">
        <f t="shared" si="18"/>
        <v>#N/A</v>
      </c>
      <c r="W35" t="e">
        <f t="shared" si="19"/>
        <v>#N/A</v>
      </c>
      <c r="X35" t="e">
        <f t="shared" si="20"/>
        <v>#N/A</v>
      </c>
      <c r="Y35" t="e">
        <f t="shared" si="21"/>
        <v>#N/A</v>
      </c>
      <c r="Z35" t="e">
        <f t="shared" si="3"/>
        <v>#N/A</v>
      </c>
      <c r="AA35" t="e">
        <f t="shared" si="4"/>
        <v>#N/A</v>
      </c>
      <c r="AC35" s="1"/>
      <c r="AD35" s="1">
        <v>38329</v>
      </c>
      <c r="AE35">
        <f t="shared" si="26"/>
        <v>0</v>
      </c>
      <c r="AF35">
        <f t="shared" si="27"/>
        <v>3.3344904633569773E-5</v>
      </c>
      <c r="AG35">
        <f t="shared" si="28"/>
        <v>1.4916280296595898E-5</v>
      </c>
      <c r="AH35">
        <f t="shared" si="29"/>
        <v>4.6683099299096378E-6</v>
      </c>
      <c r="AI35">
        <f t="shared" si="30"/>
        <v>4.8769259620426257E-7</v>
      </c>
      <c r="AJ35">
        <f t="shared" si="30"/>
        <v>2.261128589127482E-5</v>
      </c>
      <c r="AK35">
        <f t="shared" si="22"/>
        <v>9.2865307787927875E-5</v>
      </c>
      <c r="AL35">
        <f t="shared" si="23"/>
        <v>2.1382548961065332E-6</v>
      </c>
      <c r="AM35">
        <f t="shared" si="24"/>
        <v>1.231865149109376E-4</v>
      </c>
    </row>
    <row r="36" spans="1:39" x14ac:dyDescent="0.25">
      <c r="A36" s="1">
        <v>38385</v>
      </c>
      <c r="B36">
        <f>[2]contrs_1year_adj!A35</f>
        <v>1.00000000000003E-4</v>
      </c>
      <c r="C36">
        <f>[2]contrs_1year_adj!B35</f>
        <v>2.4632138142400298E-4</v>
      </c>
      <c r="D36">
        <f>[2]contrs_1year_adj!C35</f>
        <v>-7.8676592371424296E-5</v>
      </c>
      <c r="E36">
        <f>[2]contrs_1year_adj!D35</f>
        <v>7.2099142867510806E-5</v>
      </c>
      <c r="F36">
        <f>[2]contrs_1year_adj!E35</f>
        <v>1.2552593860846699E-5</v>
      </c>
      <c r="G36">
        <f>[2]contrs_1year_adj!F35</f>
        <v>5.5967732399252101E-5</v>
      </c>
      <c r="I36" s="1">
        <f t="shared" si="10"/>
        <v>38384</v>
      </c>
      <c r="J36" s="1">
        <v>38385</v>
      </c>
      <c r="K36">
        <f t="shared" si="11"/>
        <v>-1.00000000000003E-2</v>
      </c>
      <c r="L36">
        <f t="shared" si="12"/>
        <v>-2.4632138142400298E-2</v>
      </c>
      <c r="M36">
        <f t="shared" si="13"/>
        <v>7.8676592371424298E-3</v>
      </c>
      <c r="N36">
        <f t="shared" si="14"/>
        <v>-7.2099142867510808E-3</v>
      </c>
      <c r="O36">
        <f t="shared" si="15"/>
        <v>-1.25525938608467E-3</v>
      </c>
      <c r="P36">
        <f t="shared" si="15"/>
        <v>-5.5967732399252101E-3</v>
      </c>
      <c r="Q36">
        <f t="shared" si="16"/>
        <v>1.5229652578093318E-2</v>
      </c>
      <c r="S36" s="1">
        <f t="shared" si="25"/>
        <v>38018</v>
      </c>
      <c r="T36">
        <f t="shared" si="1"/>
        <v>-3.0000000000000197E-2</v>
      </c>
      <c r="U36">
        <f t="shared" si="17"/>
        <v>-2.5086132383033602E-2</v>
      </c>
      <c r="V36">
        <f t="shared" si="18"/>
        <v>-2.0651515718134301E-2</v>
      </c>
      <c r="W36">
        <f t="shared" si="19"/>
        <v>-5.154423282022003E-4</v>
      </c>
      <c r="X36">
        <f t="shared" si="20"/>
        <v>8.2574179489834486E-3</v>
      </c>
      <c r="Y36">
        <f t="shared" si="21"/>
        <v>-4.8996308281095465E-4</v>
      </c>
      <c r="Z36">
        <f t="shared" si="3"/>
        <v>-4.5737648101167899E-2</v>
      </c>
      <c r="AA36">
        <f t="shared" si="4"/>
        <v>-2.11669580463365E-2</v>
      </c>
      <c r="AC36" s="1"/>
      <c r="AD36" s="1">
        <v>38385</v>
      </c>
      <c r="AE36">
        <f t="shared" si="26"/>
        <v>1.0000000000000601E-4</v>
      </c>
      <c r="AF36">
        <f t="shared" si="27"/>
        <v>6.0674222946629163E-4</v>
      </c>
      <c r="AG36">
        <f t="shared" si="28"/>
        <v>6.1900061871792602E-5</v>
      </c>
      <c r="AH36">
        <f t="shared" si="29"/>
        <v>5.1982864022297344E-5</v>
      </c>
      <c r="AI36">
        <f t="shared" si="30"/>
        <v>1.5756761263536625E-6</v>
      </c>
      <c r="AJ36">
        <f t="shared" si="30"/>
        <v>3.1323870699142931E-5</v>
      </c>
      <c r="AK36">
        <f t="shared" si="22"/>
        <v>2.8104775296483602E-4</v>
      </c>
      <c r="AL36">
        <f t="shared" si="23"/>
        <v>7.1659165311271507E-5</v>
      </c>
      <c r="AM36">
        <f t="shared" si="24"/>
        <v>2.3194231764942443E-4</v>
      </c>
    </row>
    <row r="37" spans="1:39" x14ac:dyDescent="0.25">
      <c r="A37" s="1">
        <v>38413</v>
      </c>
      <c r="B37">
        <f>[2]contrs_1year_adj!A36</f>
        <v>0</v>
      </c>
      <c r="C37">
        <f>[2]contrs_1year_adj!B36</f>
        <v>-2.2542243020640999E-4</v>
      </c>
      <c r="D37">
        <f>[2]contrs_1year_adj!C36</f>
        <v>3.60594152647106E-4</v>
      </c>
      <c r="E37">
        <f>[2]contrs_1year_adj!D36</f>
        <v>2.1230476677311401E-5</v>
      </c>
      <c r="F37">
        <f>[2]contrs_1year_adj!E36</f>
        <v>4.01290622118163E-5</v>
      </c>
      <c r="G37">
        <f>[2]contrs_1year_adj!F36</f>
        <v>4.52308216544634E-5</v>
      </c>
      <c r="I37" s="1">
        <f t="shared" si="10"/>
        <v>38412</v>
      </c>
      <c r="J37" s="1">
        <v>38413</v>
      </c>
      <c r="K37">
        <f t="shared" si="11"/>
        <v>0</v>
      </c>
      <c r="L37">
        <f t="shared" si="12"/>
        <v>2.2542243020640999E-2</v>
      </c>
      <c r="M37">
        <f t="shared" si="13"/>
        <v>-3.6059415264710598E-2</v>
      </c>
      <c r="N37">
        <f t="shared" si="14"/>
        <v>-2.1230476677311402E-3</v>
      </c>
      <c r="O37">
        <f t="shared" si="15"/>
        <v>-4.0129062211816304E-3</v>
      </c>
      <c r="P37">
        <f t="shared" si="15"/>
        <v>-4.5230821654463401E-3</v>
      </c>
      <c r="Q37">
        <f t="shared" si="16"/>
        <v>1.9653126132982368E-2</v>
      </c>
      <c r="S37" s="1">
        <f t="shared" si="25"/>
        <v>38047</v>
      </c>
      <c r="T37">
        <f t="shared" si="1"/>
        <v>0</v>
      </c>
      <c r="U37">
        <f t="shared" si="17"/>
        <v>-2.9324012531680401E-2</v>
      </c>
      <c r="V37">
        <f t="shared" si="18"/>
        <v>1.5380871081891699E-2</v>
      </c>
      <c r="W37">
        <f t="shared" si="19"/>
        <v>7.3999162545254193E-3</v>
      </c>
      <c r="X37">
        <f t="shared" si="20"/>
        <v>4.9762161351467795E-3</v>
      </c>
      <c r="Y37">
        <f t="shared" si="21"/>
        <v>1.1324954451298751E-3</v>
      </c>
      <c r="Z37">
        <f t="shared" si="3"/>
        <v>-1.3943141449788702E-2</v>
      </c>
      <c r="AA37">
        <f t="shared" si="4"/>
        <v>2.278078733641712E-2</v>
      </c>
      <c r="AC37" s="1"/>
      <c r="AD37" s="1">
        <v>38413</v>
      </c>
      <c r="AE37">
        <f t="shared" si="26"/>
        <v>0</v>
      </c>
      <c r="AF37">
        <f t="shared" si="27"/>
        <v>5.0815272040163786E-4</v>
      </c>
      <c r="AG37">
        <f t="shared" si="28"/>
        <v>1.3002814292328436E-3</v>
      </c>
      <c r="AH37">
        <f t="shared" si="29"/>
        <v>4.5073313994586337E-6</v>
      </c>
      <c r="AI37">
        <f t="shared" si="30"/>
        <v>1.6103416339998232E-5</v>
      </c>
      <c r="AJ37">
        <f t="shared" si="30"/>
        <v>2.0458272275378753E-5</v>
      </c>
      <c r="AK37">
        <f t="shared" si="22"/>
        <v>1.8271394547584555E-4</v>
      </c>
      <c r="AL37">
        <f t="shared" si="23"/>
        <v>3.7649930126863759E-5</v>
      </c>
      <c r="AM37">
        <f t="shared" si="24"/>
        <v>3.862453667989145E-4</v>
      </c>
    </row>
    <row r="38" spans="1:39" x14ac:dyDescent="0.25">
      <c r="A38" s="1">
        <v>38448</v>
      </c>
      <c r="B38">
        <f>[2]contrs_1year_adj!A37</f>
        <v>8.9999999999999802E-4</v>
      </c>
      <c r="C38">
        <f>[2]contrs_1year_adj!B37</f>
        <v>9.2578168642231599E-4</v>
      </c>
      <c r="D38">
        <f>[2]contrs_1year_adj!C37</f>
        <v>1.12322704522212E-4</v>
      </c>
      <c r="E38">
        <f>[2]contrs_1year_adj!D37</f>
        <v>5.3523103480615003E-5</v>
      </c>
      <c r="F38">
        <f>[2]contrs_1year_adj!E37</f>
        <v>-2.9225534360550199E-5</v>
      </c>
      <c r="G38">
        <f>[2]contrs_1year_adj!F37</f>
        <v>5.4524049849699897E-5</v>
      </c>
      <c r="I38" s="1">
        <f t="shared" si="10"/>
        <v>38443</v>
      </c>
      <c r="J38" s="1">
        <v>38448</v>
      </c>
      <c r="K38">
        <f t="shared" si="11"/>
        <v>-8.9999999999999802E-2</v>
      </c>
      <c r="L38">
        <f t="shared" si="12"/>
        <v>-9.2578168642231604E-2</v>
      </c>
      <c r="M38">
        <f t="shared" si="13"/>
        <v>-1.1232270452221201E-2</v>
      </c>
      <c r="N38">
        <f t="shared" si="14"/>
        <v>-5.3523103480615005E-3</v>
      </c>
      <c r="O38">
        <f t="shared" si="15"/>
        <v>2.9225534360550198E-3</v>
      </c>
      <c r="P38">
        <f t="shared" si="15"/>
        <v>-5.4524049849699894E-3</v>
      </c>
      <c r="Q38">
        <f t="shared" si="16"/>
        <v>1.6240196006459484E-2</v>
      </c>
      <c r="S38" s="1">
        <f t="shared" si="25"/>
        <v>38078</v>
      </c>
      <c r="T38">
        <f t="shared" si="1"/>
        <v>-1.0000000000001001E-2</v>
      </c>
      <c r="U38">
        <f t="shared" si="17"/>
        <v>-3.6950194721573027E-3</v>
      </c>
      <c r="V38">
        <f t="shared" si="18"/>
        <v>-6.5811999253509003E-3</v>
      </c>
      <c r="W38">
        <f t="shared" si="19"/>
        <v>-6.2722145723742052E-4</v>
      </c>
      <c r="X38">
        <f t="shared" si="20"/>
        <v>-1.4322040101946822E-3</v>
      </c>
      <c r="Y38">
        <f t="shared" si="21"/>
        <v>-4.7715871622734315E-5</v>
      </c>
      <c r="Z38">
        <f t="shared" si="3"/>
        <v>-1.0276219397508203E-2</v>
      </c>
      <c r="AA38">
        <f t="shared" si="4"/>
        <v>-7.2084213825883208E-3</v>
      </c>
      <c r="AC38" s="1"/>
      <c r="AD38" s="1">
        <v>38448</v>
      </c>
      <c r="AE38">
        <f t="shared" si="26"/>
        <v>8.0999999999999649E-3</v>
      </c>
      <c r="AF38">
        <f t="shared" si="27"/>
        <v>8.5707173091494754E-3</v>
      </c>
      <c r="AG38">
        <f t="shared" si="28"/>
        <v>1.2616389951184144E-4</v>
      </c>
      <c r="AH38">
        <f t="shared" si="29"/>
        <v>2.864722606196622E-5</v>
      </c>
      <c r="AI38">
        <f t="shared" si="30"/>
        <v>8.5413185865970025E-6</v>
      </c>
      <c r="AJ38">
        <f t="shared" si="30"/>
        <v>2.9728720120125589E-5</v>
      </c>
      <c r="AK38">
        <f t="shared" si="22"/>
        <v>1.0776607264983097E-2</v>
      </c>
      <c r="AL38">
        <f t="shared" si="23"/>
        <v>5.9037186514432683E-6</v>
      </c>
      <c r="AM38">
        <f t="shared" si="24"/>
        <v>2.6374396632822256E-4</v>
      </c>
    </row>
    <row r="39" spans="1:39" x14ac:dyDescent="0.25">
      <c r="A39" s="1">
        <v>38476</v>
      </c>
      <c r="B39">
        <f>[2]contrs_1year_adj!A38</f>
        <v>0</v>
      </c>
      <c r="C39">
        <f>[2]contrs_1year_adj!B38</f>
        <v>3.7773268914321298E-5</v>
      </c>
      <c r="D39">
        <f>[2]contrs_1year_adj!C38</f>
        <v>8.8804656202233704E-5</v>
      </c>
      <c r="E39">
        <f>[2]contrs_1year_adj!D38</f>
        <v>2.9279053915312799E-5</v>
      </c>
      <c r="F39">
        <f>[2]contrs_1year_adj!E38</f>
        <v>1.83684115351953E-5</v>
      </c>
      <c r="G39">
        <f>[2]contrs_1year_adj!F38</f>
        <v>4.7760849260342298E-5</v>
      </c>
      <c r="I39" s="1">
        <f t="shared" si="10"/>
        <v>38473</v>
      </c>
      <c r="J39" s="1">
        <v>38476</v>
      </c>
      <c r="K39">
        <f t="shared" si="11"/>
        <v>0</v>
      </c>
      <c r="L39">
        <f t="shared" si="12"/>
        <v>-3.7773268914321296E-3</v>
      </c>
      <c r="M39">
        <f t="shared" si="13"/>
        <v>-8.8804656202233698E-3</v>
      </c>
      <c r="N39">
        <f t="shared" si="14"/>
        <v>-2.9279053915312798E-3</v>
      </c>
      <c r="O39">
        <f t="shared" si="15"/>
        <v>-1.8368411535195301E-3</v>
      </c>
      <c r="P39">
        <f t="shared" si="15"/>
        <v>-4.7760849260342301E-3</v>
      </c>
      <c r="Q39">
        <f t="shared" si="16"/>
        <v>1.7422539056706311E-2</v>
      </c>
      <c r="S39" s="1">
        <f t="shared" si="25"/>
        <v>38108</v>
      </c>
      <c r="T39">
        <f t="shared" si="1"/>
        <v>-3.99999999999998E-2</v>
      </c>
      <c r="U39">
        <f t="shared" si="17"/>
        <v>-4.2869899116067603E-2</v>
      </c>
      <c r="V39">
        <f t="shared" si="18"/>
        <v>2.5426672836749396E-2</v>
      </c>
      <c r="W39">
        <f t="shared" si="19"/>
        <v>-8.6850980828527026E-4</v>
      </c>
      <c r="X39">
        <f t="shared" si="20"/>
        <v>4.5008793804139895E-4</v>
      </c>
      <c r="Y39">
        <f t="shared" si="21"/>
        <v>-1.8232646744764484E-4</v>
      </c>
      <c r="Z39">
        <f t="shared" si="3"/>
        <v>-1.7443226279318207E-2</v>
      </c>
      <c r="AA39">
        <f t="shared" si="4"/>
        <v>2.4558163028464128E-2</v>
      </c>
      <c r="AC39" s="1"/>
      <c r="AD39" s="1">
        <v>38476</v>
      </c>
      <c r="AE39">
        <f t="shared" si="26"/>
        <v>0</v>
      </c>
      <c r="AF39">
        <f t="shared" si="27"/>
        <v>1.4268198444736315E-5</v>
      </c>
      <c r="AG39">
        <f t="shared" si="28"/>
        <v>7.8862669631969237E-5</v>
      </c>
      <c r="AH39">
        <f t="shared" si="29"/>
        <v>8.5726299817579362E-6</v>
      </c>
      <c r="AI39">
        <f t="shared" si="30"/>
        <v>3.373985423262958E-6</v>
      </c>
      <c r="AJ39">
        <f t="shared" si="30"/>
        <v>2.2810987220691399E-5</v>
      </c>
      <c r="AK39">
        <f t="shared" si="22"/>
        <v>1.6021971126812206E-4</v>
      </c>
      <c r="AL39">
        <f t="shared" si="23"/>
        <v>2.2702809638573633E-5</v>
      </c>
      <c r="AM39">
        <f t="shared" si="24"/>
        <v>3.035448671824568E-4</v>
      </c>
    </row>
    <row r="40" spans="1:39" x14ac:dyDescent="0.25">
      <c r="A40" s="1">
        <v>38511</v>
      </c>
      <c r="B40">
        <f>[2]contrs_1year_adj!A39</f>
        <v>0</v>
      </c>
      <c r="C40">
        <f>[2]contrs_1year_adj!B39</f>
        <v>5.0967497991808802E-5</v>
      </c>
      <c r="D40">
        <f>[2]contrs_1year_adj!C39</f>
        <v>-4.1930598307958502E-5</v>
      </c>
      <c r="E40">
        <f>[2]contrs_1year_adj!D39</f>
        <v>5.8497049596429901E-5</v>
      </c>
      <c r="F40">
        <f>[2]contrs_1year_adj!E39</f>
        <v>8.1499337022817003E-5</v>
      </c>
      <c r="G40">
        <f>[2]contrs_1year_adj!F39</f>
        <v>5.01549262446172E-5</v>
      </c>
      <c r="I40" s="1">
        <f t="shared" si="10"/>
        <v>38504</v>
      </c>
      <c r="J40" s="1">
        <v>38511</v>
      </c>
      <c r="K40">
        <f t="shared" si="11"/>
        <v>0</v>
      </c>
      <c r="L40">
        <f t="shared" si="12"/>
        <v>-5.0967497991808806E-3</v>
      </c>
      <c r="M40">
        <f t="shared" si="13"/>
        <v>4.1930598307958504E-3</v>
      </c>
      <c r="N40">
        <f t="shared" si="14"/>
        <v>-5.8497049596429899E-3</v>
      </c>
      <c r="O40">
        <f t="shared" si="15"/>
        <v>-8.1499337022816996E-3</v>
      </c>
      <c r="P40">
        <f t="shared" si="15"/>
        <v>-5.01549262446172E-3</v>
      </c>
      <c r="Q40">
        <f t="shared" si="16"/>
        <v>1.490332863030972E-2</v>
      </c>
      <c r="S40" s="1">
        <f t="shared" si="25"/>
        <v>38139</v>
      </c>
      <c r="T40">
        <f t="shared" si="1"/>
        <v>0</v>
      </c>
      <c r="U40">
        <f t="shared" si="17"/>
        <v>2.432253743517927E-3</v>
      </c>
      <c r="V40">
        <f t="shared" si="18"/>
        <v>-4.8985019092097409E-3</v>
      </c>
      <c r="W40">
        <f t="shared" si="19"/>
        <v>-1.0427204264580707E-3</v>
      </c>
      <c r="X40">
        <f t="shared" si="20"/>
        <v>-1.5515463378199907E-3</v>
      </c>
      <c r="Y40">
        <f t="shared" si="21"/>
        <v>-1.189521606571849E-4</v>
      </c>
      <c r="Z40">
        <f t="shared" si="3"/>
        <v>-2.4662481656918139E-3</v>
      </c>
      <c r="AA40">
        <f t="shared" si="4"/>
        <v>-5.9412223356678116E-3</v>
      </c>
      <c r="AC40" s="1"/>
      <c r="AD40" s="1">
        <v>38511</v>
      </c>
      <c r="AE40">
        <f t="shared" si="26"/>
        <v>0</v>
      </c>
      <c r="AF40">
        <f t="shared" si="27"/>
        <v>2.5976858515450347E-5</v>
      </c>
      <c r="AG40">
        <f t="shared" si="28"/>
        <v>1.7581750744633726E-5</v>
      </c>
      <c r="AH40">
        <f t="shared" si="29"/>
        <v>3.4219048114871793E-5</v>
      </c>
      <c r="AI40">
        <f t="shared" si="30"/>
        <v>6.6421419351587086E-5</v>
      </c>
      <c r="AJ40">
        <f t="shared" si="30"/>
        <v>2.5155166266029911E-5</v>
      </c>
      <c r="AK40">
        <f t="shared" si="22"/>
        <v>8.1665555895973692E-7</v>
      </c>
      <c r="AL40">
        <f t="shared" si="23"/>
        <v>1.9598988266445654E-4</v>
      </c>
      <c r="AM40">
        <f t="shared" si="24"/>
        <v>2.2210920426300938E-4</v>
      </c>
    </row>
    <row r="41" spans="1:39" x14ac:dyDescent="0.25">
      <c r="A41" s="1">
        <v>38539</v>
      </c>
      <c r="B41">
        <f>[2]contrs_1year_adj!A40</f>
        <v>9.9999999999995898E-5</v>
      </c>
      <c r="C41">
        <f>[2]contrs_1year_adj!B40</f>
        <v>-1.5614084538286199E-5</v>
      </c>
      <c r="D41">
        <f>[2]contrs_1year_adj!C40</f>
        <v>1.9995374993361101E-4</v>
      </c>
      <c r="E41">
        <f>[2]contrs_1year_adj!D40</f>
        <v>8.7397411653901495E-5</v>
      </c>
      <c r="F41">
        <f>[2]contrs_1year_adj!E40</f>
        <v>5.2358844457715203E-5</v>
      </c>
      <c r="G41">
        <f>[2]contrs_1year_adj!F40</f>
        <v>5.6898679737603298E-5</v>
      </c>
      <c r="I41" s="1">
        <f t="shared" si="10"/>
        <v>38534</v>
      </c>
      <c r="J41" s="1">
        <v>38539</v>
      </c>
      <c r="K41">
        <f t="shared" si="11"/>
        <v>-9.9999999999995891E-3</v>
      </c>
      <c r="L41">
        <f t="shared" si="12"/>
        <v>1.5614084538286199E-3</v>
      </c>
      <c r="M41">
        <f t="shared" si="13"/>
        <v>-1.9995374993361101E-2</v>
      </c>
      <c r="N41">
        <f t="shared" si="14"/>
        <v>-8.73974116539015E-3</v>
      </c>
      <c r="O41">
        <f t="shared" si="15"/>
        <v>-5.2358844457715201E-3</v>
      </c>
      <c r="P41">
        <f t="shared" si="15"/>
        <v>-5.6898679737603297E-3</v>
      </c>
      <c r="Q41">
        <f t="shared" si="16"/>
        <v>2.240959215069456E-2</v>
      </c>
      <c r="S41" s="1">
        <f t="shared" si="25"/>
        <v>38169</v>
      </c>
      <c r="T41">
        <f t="shared" si="1"/>
        <v>-1.9999999999999199E-2</v>
      </c>
      <c r="U41">
        <f t="shared" si="17"/>
        <v>1.1380027808976286E-2</v>
      </c>
      <c r="V41">
        <f t="shared" si="18"/>
        <v>-2.6254650200337803E-2</v>
      </c>
      <c r="W41">
        <f t="shared" si="19"/>
        <v>-1.0354895195113503E-3</v>
      </c>
      <c r="X41">
        <f t="shared" si="20"/>
        <v>-3.7100967238767419E-3</v>
      </c>
      <c r="Y41">
        <f t="shared" si="21"/>
        <v>-1.4483180678165168E-5</v>
      </c>
      <c r="Z41">
        <f t="shared" si="3"/>
        <v>-1.4874622391361517E-2</v>
      </c>
      <c r="AA41">
        <f t="shared" si="4"/>
        <v>-2.7290139719849154E-2</v>
      </c>
      <c r="AC41" s="1"/>
      <c r="AD41" s="1">
        <v>38539</v>
      </c>
      <c r="AE41">
        <f t="shared" si="26"/>
        <v>9.9999999999991778E-5</v>
      </c>
      <c r="AF41">
        <f t="shared" si="27"/>
        <v>2.4379963596874814E-6</v>
      </c>
      <c r="AG41">
        <f t="shared" si="28"/>
        <v>3.9981502112513049E-4</v>
      </c>
      <c r="AH41">
        <f t="shared" si="29"/>
        <v>7.6383075638015183E-5</v>
      </c>
      <c r="AI41">
        <f t="shared" si="30"/>
        <v>2.7414485929472139E-5</v>
      </c>
      <c r="AJ41">
        <f t="shared" si="30"/>
        <v>3.237459755882348E-5</v>
      </c>
      <c r="AK41">
        <f t="shared" si="22"/>
        <v>3.3981112238060308E-4</v>
      </c>
      <c r="AL41">
        <f t="shared" si="23"/>
        <v>1.9531811122335801E-4</v>
      </c>
      <c r="AM41">
        <f t="shared" si="24"/>
        <v>5.0218982036047129E-4</v>
      </c>
    </row>
    <row r="42" spans="1:39" x14ac:dyDescent="0.25">
      <c r="A42" s="1">
        <v>38567</v>
      </c>
      <c r="B42">
        <f>[2]contrs_1year_adj!A41</f>
        <v>0</v>
      </c>
      <c r="C42">
        <f>[2]contrs_1year_adj!B41</f>
        <v>9.0255509097837206E-5</v>
      </c>
      <c r="D42">
        <f>[2]contrs_1year_adj!C41</f>
        <v>-6.5535527732280403E-5</v>
      </c>
      <c r="E42">
        <f>[2]contrs_1year_adj!D41</f>
        <v>4.2621652870349299E-5</v>
      </c>
      <c r="F42">
        <f>[2]contrs_1year_adj!E41</f>
        <v>4.5043951050216298E-5</v>
      </c>
      <c r="G42">
        <f>[2]contrs_1year_adj!F41</f>
        <v>4.8957016063701299E-5</v>
      </c>
      <c r="I42" s="1">
        <f t="shared" si="10"/>
        <v>38565</v>
      </c>
      <c r="J42" s="1">
        <v>38567</v>
      </c>
      <c r="K42">
        <f t="shared" si="11"/>
        <v>0</v>
      </c>
      <c r="L42">
        <f t="shared" si="12"/>
        <v>-9.0255509097837208E-3</v>
      </c>
      <c r="M42">
        <f t="shared" si="13"/>
        <v>6.5535527732280404E-3</v>
      </c>
      <c r="N42">
        <f t="shared" si="14"/>
        <v>-4.2621652870349297E-3</v>
      </c>
      <c r="O42">
        <f t="shared" si="15"/>
        <v>-4.5043951050216299E-3</v>
      </c>
      <c r="P42">
        <f t="shared" si="15"/>
        <v>-4.89570160637013E-3</v>
      </c>
      <c r="Q42">
        <f t="shared" si="16"/>
        <v>1.123855852861224E-2</v>
      </c>
      <c r="S42" s="1">
        <f t="shared" si="25"/>
        <v>38200</v>
      </c>
      <c r="T42">
        <f t="shared" si="1"/>
        <v>-9.9999999999995891E-3</v>
      </c>
      <c r="U42">
        <f t="shared" si="17"/>
        <v>-2.44079341065827E-2</v>
      </c>
      <c r="V42">
        <f t="shared" si="18"/>
        <v>1.7818133417356798E-2</v>
      </c>
      <c r="W42">
        <f t="shared" si="19"/>
        <v>-9.1308424620260061E-4</v>
      </c>
      <c r="X42">
        <f t="shared" si="20"/>
        <v>8.3709464433299879E-3</v>
      </c>
      <c r="Y42">
        <f t="shared" si="21"/>
        <v>-5.6901874597890464E-4</v>
      </c>
      <c r="Z42">
        <f t="shared" si="3"/>
        <v>-6.5898006892259019E-3</v>
      </c>
      <c r="AA42">
        <f t="shared" si="4"/>
        <v>1.6905049171154197E-2</v>
      </c>
      <c r="AC42" s="1"/>
      <c r="AD42" s="1">
        <v>38567</v>
      </c>
      <c r="AE42">
        <f t="shared" si="26"/>
        <v>0</v>
      </c>
      <c r="AF42">
        <f t="shared" si="27"/>
        <v>8.1460569225097745E-5</v>
      </c>
      <c r="AG42">
        <f t="shared" si="28"/>
        <v>4.294905395148494E-5</v>
      </c>
      <c r="AH42">
        <f t="shared" si="29"/>
        <v>1.8166052934005546E-5</v>
      </c>
      <c r="AI42">
        <f t="shared" si="30"/>
        <v>2.0289575262142821E-5</v>
      </c>
      <c r="AJ42">
        <f t="shared" si="30"/>
        <v>2.3967894218615072E-5</v>
      </c>
      <c r="AK42">
        <f t="shared" si="22"/>
        <v>6.1107747871347563E-6</v>
      </c>
      <c r="AL42">
        <f t="shared" si="23"/>
        <v>7.6852581107574876E-5</v>
      </c>
      <c r="AM42">
        <f t="shared" si="24"/>
        <v>1.2630519780104291E-4</v>
      </c>
    </row>
    <row r="43" spans="1:39" x14ac:dyDescent="0.25">
      <c r="A43" s="1">
        <v>38602</v>
      </c>
      <c r="B43">
        <f>[2]contrs_1year_adj!A42</f>
        <v>0</v>
      </c>
      <c r="C43">
        <f>[2]contrs_1year_adj!B42</f>
        <v>2.9271619275320099E-5</v>
      </c>
      <c r="D43">
        <f>[2]contrs_1year_adj!C42</f>
        <v>7.2775950007087598E-5</v>
      </c>
      <c r="E43">
        <f>[2]contrs_1year_adj!D42</f>
        <v>2.6436201465945901E-5</v>
      </c>
      <c r="F43">
        <f>[2]contrs_1year_adj!E42</f>
        <v>4.0343691708825E-5</v>
      </c>
      <c r="G43">
        <f>[2]contrs_1year_adj!F42</f>
        <v>4.6184513979851102E-5</v>
      </c>
      <c r="I43" s="1">
        <f t="shared" si="10"/>
        <v>38596</v>
      </c>
      <c r="J43" s="1">
        <v>38602</v>
      </c>
      <c r="K43">
        <f t="shared" si="11"/>
        <v>0</v>
      </c>
      <c r="L43">
        <f t="shared" si="12"/>
        <v>-2.9271619275320097E-3</v>
      </c>
      <c r="M43">
        <f t="shared" si="13"/>
        <v>-7.2775950007087599E-3</v>
      </c>
      <c r="N43">
        <f t="shared" si="14"/>
        <v>-2.6436201465945899E-3</v>
      </c>
      <c r="O43">
        <f t="shared" si="15"/>
        <v>-4.0343691708825003E-3</v>
      </c>
      <c r="P43">
        <f t="shared" si="15"/>
        <v>-4.6184513979851101E-3</v>
      </c>
      <c r="Q43">
        <f t="shared" si="16"/>
        <v>1.688274624571786E-2</v>
      </c>
      <c r="S43" s="1">
        <f t="shared" si="25"/>
        <v>38231</v>
      </c>
      <c r="T43">
        <f t="shared" si="1"/>
        <v>0</v>
      </c>
      <c r="U43">
        <f t="shared" si="17"/>
        <v>-3.2239003383937133E-3</v>
      </c>
      <c r="V43">
        <f t="shared" si="18"/>
        <v>8.9340842374714489E-3</v>
      </c>
      <c r="W43">
        <f t="shared" si="19"/>
        <v>-1.1754581935484601E-3</v>
      </c>
      <c r="X43">
        <f t="shared" si="20"/>
        <v>1.5133592383318861E-4</v>
      </c>
      <c r="Y43">
        <f t="shared" si="21"/>
        <v>-2.2489065121759477E-4</v>
      </c>
      <c r="Z43">
        <f t="shared" si="3"/>
        <v>5.7101838990777356E-3</v>
      </c>
      <c r="AA43">
        <f t="shared" si="4"/>
        <v>7.7586260439229887E-3</v>
      </c>
      <c r="AC43" s="1"/>
      <c r="AD43" s="1">
        <v>38602</v>
      </c>
      <c r="AE43">
        <f t="shared" si="26"/>
        <v>0</v>
      </c>
      <c r="AF43">
        <f t="shared" si="27"/>
        <v>8.5682769499929106E-6</v>
      </c>
      <c r="AG43">
        <f t="shared" si="28"/>
        <v>5.2963388994341134E-5</v>
      </c>
      <c r="AH43">
        <f t="shared" si="29"/>
        <v>6.9887274794808013E-6</v>
      </c>
      <c r="AI43">
        <f t="shared" si="30"/>
        <v>1.6276134606967152E-5</v>
      </c>
      <c r="AJ43">
        <f t="shared" si="30"/>
        <v>2.1330093315550617E-5</v>
      </c>
      <c r="AK43">
        <f t="shared" si="22"/>
        <v>1.0413706396447798E-4</v>
      </c>
      <c r="AL43">
        <f t="shared" si="23"/>
        <v>4.4595541324338134E-5</v>
      </c>
      <c r="AM43">
        <f t="shared" si="24"/>
        <v>2.8502712079730047E-4</v>
      </c>
    </row>
    <row r="44" spans="1:39" x14ac:dyDescent="0.25">
      <c r="A44" s="1">
        <v>38630</v>
      </c>
      <c r="B44">
        <f>[2]contrs_1year_adj!A43</f>
        <v>-1.00000000000003E-4</v>
      </c>
      <c r="C44">
        <f>[2]contrs_1year_adj!B43</f>
        <v>1.04442142507064E-4</v>
      </c>
      <c r="D44">
        <f>[2]contrs_1year_adj!C43</f>
        <v>-1.88362592619063E-4</v>
      </c>
      <c r="E44">
        <f>[2]contrs_1year_adj!D43</f>
        <v>7.3919226241679303E-5</v>
      </c>
      <c r="F44">
        <f>[2]contrs_1year_adj!E43</f>
        <v>2.9079373636345801E-5</v>
      </c>
      <c r="G44">
        <f>[2]contrs_1year_adj!F43</f>
        <v>5.5515150823275398E-5</v>
      </c>
      <c r="I44" s="1">
        <f t="shared" si="10"/>
        <v>38626</v>
      </c>
      <c r="J44" s="1">
        <v>38630</v>
      </c>
      <c r="K44">
        <f t="shared" si="11"/>
        <v>1.00000000000003E-2</v>
      </c>
      <c r="L44">
        <f t="shared" si="12"/>
        <v>-1.04442142507064E-2</v>
      </c>
      <c r="M44">
        <f t="shared" si="13"/>
        <v>1.88362592619063E-2</v>
      </c>
      <c r="N44">
        <f t="shared" si="14"/>
        <v>-7.3919226241679304E-3</v>
      </c>
      <c r="O44">
        <f t="shared" si="15"/>
        <v>-2.9079373636345801E-3</v>
      </c>
      <c r="P44">
        <f t="shared" si="15"/>
        <v>-5.5515150823275397E-3</v>
      </c>
      <c r="Q44">
        <f t="shared" si="16"/>
        <v>1.1907814976602912E-2</v>
      </c>
      <c r="S44" s="1">
        <f t="shared" si="25"/>
        <v>38261</v>
      </c>
      <c r="T44">
        <f t="shared" si="1"/>
        <v>9.9999999999995891E-3</v>
      </c>
      <c r="U44">
        <f t="shared" si="17"/>
        <v>-6.480027050444803E-3</v>
      </c>
      <c r="V44">
        <f t="shared" si="18"/>
        <v>1.5476749901920397E-2</v>
      </c>
      <c r="W44">
        <f t="shared" si="19"/>
        <v>2.6615448462165197E-3</v>
      </c>
      <c r="X44">
        <f t="shared" si="20"/>
        <v>1.1567158357644386E-3</v>
      </c>
      <c r="Y44">
        <f t="shared" si="21"/>
        <v>4.3757471688400489E-4</v>
      </c>
      <c r="Z44">
        <f t="shared" si="3"/>
        <v>8.9967228514755936E-3</v>
      </c>
      <c r="AA44">
        <f t="shared" si="4"/>
        <v>1.8138294748136916E-2</v>
      </c>
      <c r="AC44" s="1"/>
      <c r="AD44" s="1">
        <v>38630</v>
      </c>
      <c r="AE44">
        <f t="shared" si="26"/>
        <v>1.0000000000000601E-4</v>
      </c>
      <c r="AF44">
        <f t="shared" si="27"/>
        <v>1.0908161131465865E-4</v>
      </c>
      <c r="AG44">
        <f t="shared" si="28"/>
        <v>3.5480466298175084E-4</v>
      </c>
      <c r="AH44">
        <f t="shared" si="29"/>
        <v>5.4640520081685704E-5</v>
      </c>
      <c r="AI44">
        <f t="shared" si="30"/>
        <v>8.4560997108220322E-6</v>
      </c>
      <c r="AJ44">
        <f t="shared" si="30"/>
        <v>3.0819319709310151E-5</v>
      </c>
      <c r="AK44">
        <f t="shared" si="22"/>
        <v>7.0426419470005124E-5</v>
      </c>
      <c r="AL44">
        <f t="shared" si="23"/>
        <v>1.0608711576833515E-4</v>
      </c>
      <c r="AM44">
        <f t="shared" si="24"/>
        <v>1.4179605751700862E-4</v>
      </c>
    </row>
    <row r="45" spans="1:39" x14ac:dyDescent="0.25">
      <c r="A45" s="1">
        <v>38658</v>
      </c>
      <c r="B45">
        <f>[2]contrs_1year_adj!A44</f>
        <v>1.00000000000003E-4</v>
      </c>
      <c r="C45">
        <f>[2]contrs_1year_adj!B44</f>
        <v>-1.78000306405645E-5</v>
      </c>
      <c r="D45">
        <f>[2]contrs_1year_adj!C44</f>
        <v>1.2835892985489701E-4</v>
      </c>
      <c r="E45">
        <f>[2]contrs_1year_adj!D44</f>
        <v>5.9279803046372997E-5</v>
      </c>
      <c r="F45">
        <f>[2]contrs_1year_adj!E44</f>
        <v>3.9584252664101798E-5</v>
      </c>
      <c r="G45">
        <f>[2]contrs_1year_adj!F44</f>
        <v>5.2302464879327601E-5</v>
      </c>
      <c r="I45" s="1">
        <f t="shared" si="10"/>
        <v>38657</v>
      </c>
      <c r="J45" s="1">
        <v>38658</v>
      </c>
      <c r="K45">
        <f t="shared" si="11"/>
        <v>-1.00000000000003E-2</v>
      </c>
      <c r="L45">
        <f t="shared" si="12"/>
        <v>1.7800030640564501E-3</v>
      </c>
      <c r="M45">
        <f t="shared" si="13"/>
        <v>-1.2835892985489702E-2</v>
      </c>
      <c r="N45">
        <f t="shared" si="14"/>
        <v>-5.9279803046373E-3</v>
      </c>
      <c r="O45">
        <f t="shared" si="15"/>
        <v>-3.9584252664101802E-3</v>
      </c>
      <c r="P45">
        <f t="shared" si="15"/>
        <v>-5.2302464879327602E-3</v>
      </c>
      <c r="Q45">
        <f t="shared" si="16"/>
        <v>1.0942295492480433E-2</v>
      </c>
      <c r="S45" s="1">
        <f t="shared" si="25"/>
        <v>38292</v>
      </c>
      <c r="T45">
        <f t="shared" si="1"/>
        <v>1.00000000000003E-2</v>
      </c>
      <c r="U45">
        <f t="shared" si="17"/>
        <v>-5.164153049228703E-3</v>
      </c>
      <c r="V45">
        <f t="shared" si="18"/>
        <v>1.3242187986601969E-2</v>
      </c>
      <c r="W45">
        <f t="shared" si="19"/>
        <v>-1.8539643382954807E-3</v>
      </c>
      <c r="X45">
        <f t="shared" si="20"/>
        <v>-3.7266062601027175E-4</v>
      </c>
      <c r="Y45">
        <f t="shared" si="21"/>
        <v>-3.2549477003686496E-4</v>
      </c>
      <c r="Z45">
        <f t="shared" si="3"/>
        <v>8.0780349373732671E-3</v>
      </c>
      <c r="AA45">
        <f t="shared" si="4"/>
        <v>1.1388223648306488E-2</v>
      </c>
      <c r="AC45" s="1"/>
      <c r="AD45" s="1">
        <v>38658</v>
      </c>
      <c r="AE45">
        <f t="shared" si="26"/>
        <v>1.0000000000000601E-4</v>
      </c>
      <c r="AF45">
        <f t="shared" si="27"/>
        <v>3.1684109080503508E-6</v>
      </c>
      <c r="AG45">
        <f t="shared" si="28"/>
        <v>1.6476014873494373E-4</v>
      </c>
      <c r="AH45">
        <f t="shared" si="29"/>
        <v>3.5140950492167733E-5</v>
      </c>
      <c r="AI45">
        <f t="shared" si="30"/>
        <v>1.5669130589754507E-5</v>
      </c>
      <c r="AJ45">
        <f t="shared" si="30"/>
        <v>2.7355478324532972E-5</v>
      </c>
      <c r="AK45">
        <f t="shared" si="22"/>
        <v>1.2223270195484937E-4</v>
      </c>
      <c r="AL45">
        <f t="shared" si="23"/>
        <v>9.7741015115238676E-5</v>
      </c>
      <c r="AM45">
        <f t="shared" si="24"/>
        <v>1.1973383064475759E-4</v>
      </c>
    </row>
    <row r="46" spans="1:39" x14ac:dyDescent="0.25">
      <c r="A46" s="1">
        <v>38693</v>
      </c>
      <c r="B46">
        <f>[2]contrs_1year_adj!A45</f>
        <v>-1.00000000000003E-4</v>
      </c>
      <c r="C46">
        <f>[2]contrs_1year_adj!B45</f>
        <v>1.62941834602083E-4</v>
      </c>
      <c r="D46">
        <f>[2]contrs_1year_adj!C45</f>
        <v>-1.50681658395147E-4</v>
      </c>
      <c r="E46">
        <f>[2]contrs_1year_adj!D45</f>
        <v>5.9096031042986803E-5</v>
      </c>
      <c r="F46">
        <f>[2]contrs_1year_adj!E45</f>
        <v>1.8914322348476601E-5</v>
      </c>
      <c r="G46">
        <f>[2]contrs_1year_adj!F45</f>
        <v>5.3255992245675602E-5</v>
      </c>
      <c r="I46" s="1">
        <f t="shared" si="10"/>
        <v>38687</v>
      </c>
      <c r="J46" s="1">
        <v>38693</v>
      </c>
      <c r="K46">
        <f t="shared" si="11"/>
        <v>1.00000000000003E-2</v>
      </c>
      <c r="L46">
        <f t="shared" si="12"/>
        <v>-1.6294183460208299E-2</v>
      </c>
      <c r="M46">
        <f t="shared" si="13"/>
        <v>1.50681658395147E-2</v>
      </c>
      <c r="N46">
        <f t="shared" si="14"/>
        <v>-5.9096031042986802E-3</v>
      </c>
      <c r="O46">
        <f t="shared" si="15"/>
        <v>-1.8914322348476602E-3</v>
      </c>
      <c r="P46">
        <f t="shared" si="15"/>
        <v>-5.3255992245675602E-3</v>
      </c>
      <c r="Q46">
        <f t="shared" si="16"/>
        <v>1.9027052959840238E-2</v>
      </c>
      <c r="S46" s="1">
        <f t="shared" si="25"/>
        <v>38322</v>
      </c>
      <c r="T46">
        <f t="shared" si="1"/>
        <v>0</v>
      </c>
      <c r="U46">
        <f t="shared" si="17"/>
        <v>-7.6447916002216326E-4</v>
      </c>
      <c r="V46">
        <f t="shared" si="18"/>
        <v>1.1478654931205384E-3</v>
      </c>
      <c r="W46">
        <f t="shared" si="19"/>
        <v>2.8493983413899397E-3</v>
      </c>
      <c r="X46">
        <f t="shared" si="20"/>
        <v>5.7083754584934089E-3</v>
      </c>
      <c r="Y46">
        <f t="shared" si="21"/>
        <v>2.548929649329049E-4</v>
      </c>
      <c r="Z46">
        <f t="shared" si="3"/>
        <v>3.8338633309837515E-4</v>
      </c>
      <c r="AA46">
        <f t="shared" si="4"/>
        <v>3.9972638345104781E-3</v>
      </c>
      <c r="AC46" s="1"/>
      <c r="AD46" s="1">
        <v>38693</v>
      </c>
      <c r="AE46">
        <f t="shared" si="26"/>
        <v>1.0000000000000601E-4</v>
      </c>
      <c r="AF46">
        <f t="shared" si="27"/>
        <v>2.6550041463492568E-4</v>
      </c>
      <c r="AG46">
        <f t="shared" si="28"/>
        <v>2.2704962176711775E-4</v>
      </c>
      <c r="AH46">
        <f t="shared" si="29"/>
        <v>3.49234088503366E-5</v>
      </c>
      <c r="AI46">
        <f t="shared" si="30"/>
        <v>3.5775158990208144E-6</v>
      </c>
      <c r="AJ46">
        <f t="shared" si="30"/>
        <v>2.8362007100714599E-5</v>
      </c>
      <c r="AK46">
        <f t="shared" si="22"/>
        <v>1.5031192062511919E-6</v>
      </c>
      <c r="AL46">
        <f t="shared" si="23"/>
        <v>6.0856152362610065E-5</v>
      </c>
      <c r="AM46">
        <f t="shared" si="24"/>
        <v>3.6202874433656517E-4</v>
      </c>
    </row>
    <row r="47" spans="1:39" x14ac:dyDescent="0.25">
      <c r="A47" s="1">
        <v>38756</v>
      </c>
      <c r="B47">
        <f>[2]contrs_1year_adj!A46</f>
        <v>0</v>
      </c>
      <c r="C47">
        <f>[2]contrs_1year_adj!B46</f>
        <v>3.3895994704087002E-5</v>
      </c>
      <c r="D47">
        <f>[2]contrs_1year_adj!C46</f>
        <v>7.7354192069784602E-5</v>
      </c>
      <c r="E47">
        <f>[2]contrs_1year_adj!D46</f>
        <v>6.0875675777780403E-5</v>
      </c>
      <c r="F47">
        <f>[2]contrs_1year_adj!E46</f>
        <v>4.8314876946635397E-5</v>
      </c>
      <c r="G47">
        <f>[2]contrs_1year_adj!F46</f>
        <v>5.2180846516555297E-5</v>
      </c>
      <c r="I47" s="1">
        <f t="shared" si="10"/>
        <v>38749</v>
      </c>
      <c r="J47" s="1">
        <v>38756</v>
      </c>
      <c r="K47">
        <f t="shared" si="11"/>
        <v>0</v>
      </c>
      <c r="L47">
        <f t="shared" si="12"/>
        <v>-3.3895994704087004E-3</v>
      </c>
      <c r="M47">
        <f t="shared" si="13"/>
        <v>-7.7354192069784599E-3</v>
      </c>
      <c r="N47">
        <f t="shared" si="14"/>
        <v>-6.0875675777780401E-3</v>
      </c>
      <c r="O47">
        <f t="shared" si="15"/>
        <v>-4.83148769466354E-3</v>
      </c>
      <c r="P47">
        <f t="shared" si="15"/>
        <v>-5.2180846516555295E-3</v>
      </c>
      <c r="Q47">
        <f t="shared" si="16"/>
        <v>2.2044073949828741E-2</v>
      </c>
      <c r="S47" s="1">
        <f t="shared" si="25"/>
        <v>38353</v>
      </c>
      <c r="T47" t="e">
        <f t="shared" si="1"/>
        <v>#N/A</v>
      </c>
      <c r="U47" t="e">
        <f t="shared" si="17"/>
        <v>#N/A</v>
      </c>
      <c r="V47" t="e">
        <f t="shared" si="18"/>
        <v>#N/A</v>
      </c>
      <c r="W47" t="e">
        <f t="shared" si="19"/>
        <v>#N/A</v>
      </c>
      <c r="X47" t="e">
        <f t="shared" si="20"/>
        <v>#N/A</v>
      </c>
      <c r="Y47" t="e">
        <f t="shared" si="21"/>
        <v>#N/A</v>
      </c>
      <c r="Z47" t="e">
        <f t="shared" si="3"/>
        <v>#N/A</v>
      </c>
      <c r="AA47" t="e">
        <f t="shared" si="4"/>
        <v>#N/A</v>
      </c>
      <c r="AC47" s="1"/>
      <c r="AD47" s="1">
        <v>38756</v>
      </c>
      <c r="AE47">
        <f t="shared" si="26"/>
        <v>0</v>
      </c>
      <c r="AF47">
        <f t="shared" si="27"/>
        <v>1.1489384569794942E-5</v>
      </c>
      <c r="AG47">
        <f t="shared" si="28"/>
        <v>5.9836710307691267E-5</v>
      </c>
      <c r="AH47">
        <f t="shared" si="29"/>
        <v>3.7058479014014398E-5</v>
      </c>
      <c r="AI47">
        <f t="shared" si="30"/>
        <v>2.3343273343685207E-5</v>
      </c>
      <c r="AJ47">
        <f t="shared" si="30"/>
        <v>2.7228407431843008E-5</v>
      </c>
      <c r="AK47">
        <f t="shared" si="22"/>
        <v>1.2376604057221316E-4</v>
      </c>
      <c r="AL47">
        <f t="shared" si="23"/>
        <v>1.1922576804263426E-4</v>
      </c>
      <c r="AM47">
        <f t="shared" si="24"/>
        <v>4.8594119630551811E-4</v>
      </c>
    </row>
    <row r="48" spans="1:39" x14ac:dyDescent="0.25">
      <c r="A48" s="1">
        <v>38784</v>
      </c>
      <c r="B48">
        <f>[2]contrs_1year_adj!A47</f>
        <v>0</v>
      </c>
      <c r="C48">
        <f>[2]contrs_1year_adj!B47</f>
        <v>6.2754899309632394E-5</v>
      </c>
      <c r="D48">
        <f>[2]contrs_1year_adj!C47</f>
        <v>-4.7982695303450099E-5</v>
      </c>
      <c r="E48">
        <f>[2]contrs_1year_adj!D47</f>
        <v>7.1080491481384294E-5</v>
      </c>
      <c r="F48">
        <f>[2]contrs_1year_adj!E47</f>
        <v>6.0267488061077302E-5</v>
      </c>
      <c r="G48">
        <f>[2]contrs_1year_adj!F47</f>
        <v>5.3499412306593703E-5</v>
      </c>
      <c r="I48" s="1">
        <f t="shared" si="10"/>
        <v>38777</v>
      </c>
      <c r="J48" s="1">
        <v>38784</v>
      </c>
      <c r="K48">
        <f t="shared" si="11"/>
        <v>0</v>
      </c>
      <c r="L48">
        <f t="shared" si="12"/>
        <v>-6.2754899309632392E-3</v>
      </c>
      <c r="M48">
        <f t="shared" si="13"/>
        <v>4.7982695303450101E-3</v>
      </c>
      <c r="N48">
        <f t="shared" si="14"/>
        <v>-7.1080491481384294E-3</v>
      </c>
      <c r="O48">
        <f t="shared" si="15"/>
        <v>-6.0267488061077302E-3</v>
      </c>
      <c r="P48">
        <f t="shared" si="15"/>
        <v>-5.3499412306593705E-3</v>
      </c>
      <c r="Q48">
        <f t="shared" si="16"/>
        <v>1.4612018354864389E-2</v>
      </c>
      <c r="S48" s="1">
        <f t="shared" si="25"/>
        <v>38384</v>
      </c>
      <c r="T48">
        <f t="shared" si="1"/>
        <v>-1.00000000000003E-2</v>
      </c>
      <c r="U48">
        <f t="shared" si="17"/>
        <v>-1.96221125934825E-2</v>
      </c>
      <c r="V48">
        <f t="shared" si="18"/>
        <v>1.2877684786060228E-2</v>
      </c>
      <c r="W48">
        <f t="shared" si="19"/>
        <v>-2.1998887378332811E-3</v>
      </c>
      <c r="X48">
        <f t="shared" si="20"/>
        <v>3.7547661628331286E-3</v>
      </c>
      <c r="Y48">
        <f t="shared" si="21"/>
        <v>-5.8674769100741479E-4</v>
      </c>
      <c r="Z48">
        <f t="shared" si="3"/>
        <v>-6.7444278074222722E-3</v>
      </c>
      <c r="AA48">
        <f t="shared" si="4"/>
        <v>1.0677796048226947E-2</v>
      </c>
      <c r="AC48" s="1"/>
      <c r="AD48" s="1">
        <v>38784</v>
      </c>
      <c r="AE48">
        <f t="shared" si="26"/>
        <v>0</v>
      </c>
      <c r="AF48">
        <f t="shared" si="27"/>
        <v>3.9381773873621002E-5</v>
      </c>
      <c r="AG48">
        <f t="shared" si="28"/>
        <v>2.3023390485837322E-5</v>
      </c>
      <c r="AH48">
        <f t="shared" si="29"/>
        <v>5.0524362692351453E-5</v>
      </c>
      <c r="AI48">
        <f t="shared" si="30"/>
        <v>3.6321701171920954E-5</v>
      </c>
      <c r="AJ48">
        <f t="shared" si="30"/>
        <v>2.86218711715091E-5</v>
      </c>
      <c r="AK48">
        <f t="shared" si="22"/>
        <v>2.1821801120026812E-6</v>
      </c>
      <c r="AL48">
        <f t="shared" si="23"/>
        <v>1.7252291729886909E-4</v>
      </c>
      <c r="AM48">
        <f t="shared" si="24"/>
        <v>2.1351108040289381E-4</v>
      </c>
    </row>
    <row r="49" spans="1:39" x14ac:dyDescent="0.25">
      <c r="A49" s="1">
        <v>38812</v>
      </c>
      <c r="B49">
        <f>[2]contrs_1year_adj!A48</f>
        <v>9.9999999999995898E-5</v>
      </c>
      <c r="C49">
        <f>[2]contrs_1year_adj!B48</f>
        <v>-6.4904721903508503E-5</v>
      </c>
      <c r="D49">
        <f>[2]contrs_1year_adj!C48</f>
        <v>1.4942062650593501E-4</v>
      </c>
      <c r="E49">
        <f>[2]contrs_1year_adj!D48</f>
        <v>7.2717898820416304E-5</v>
      </c>
      <c r="F49">
        <f>[2]contrs_1year_adj!E48</f>
        <v>8.27458980406704E-5</v>
      </c>
      <c r="G49">
        <f>[2]contrs_1year_adj!F48</f>
        <v>5.2728650810350402E-5</v>
      </c>
      <c r="I49" s="1">
        <f t="shared" si="10"/>
        <v>38808</v>
      </c>
      <c r="J49" s="1">
        <v>38812</v>
      </c>
      <c r="K49">
        <f t="shared" si="11"/>
        <v>-9.9999999999995891E-3</v>
      </c>
      <c r="L49">
        <f t="shared" si="12"/>
        <v>6.4904721903508503E-3</v>
      </c>
      <c r="M49">
        <f t="shared" si="13"/>
        <v>-1.4942062650593502E-2</v>
      </c>
      <c r="N49">
        <f t="shared" si="14"/>
        <v>-7.2717898820416306E-3</v>
      </c>
      <c r="O49">
        <f t="shared" si="15"/>
        <v>-8.2745898040670392E-3</v>
      </c>
      <c r="P49">
        <f t="shared" si="15"/>
        <v>-5.2728650810350405E-3</v>
      </c>
      <c r="Q49">
        <f t="shared" si="16"/>
        <v>1.3997970146351731E-2</v>
      </c>
      <c r="S49" s="1">
        <f t="shared" si="25"/>
        <v>38412</v>
      </c>
      <c r="T49">
        <f t="shared" si="1"/>
        <v>0</v>
      </c>
      <c r="U49">
        <f t="shared" si="17"/>
        <v>2.7552268569558797E-2</v>
      </c>
      <c r="V49">
        <f t="shared" si="18"/>
        <v>-3.10493897157928E-2</v>
      </c>
      <c r="W49">
        <f t="shared" si="19"/>
        <v>2.8869778811866594E-3</v>
      </c>
      <c r="X49">
        <f t="shared" si="20"/>
        <v>9.9711932773616837E-4</v>
      </c>
      <c r="Y49">
        <f t="shared" si="21"/>
        <v>4.8694338347145521E-4</v>
      </c>
      <c r="Z49">
        <f t="shared" si="3"/>
        <v>-3.4971211462340029E-3</v>
      </c>
      <c r="AA49">
        <f t="shared" si="4"/>
        <v>-2.8162411834606139E-2</v>
      </c>
      <c r="AC49" s="1"/>
      <c r="AD49" s="1">
        <v>38812</v>
      </c>
      <c r="AE49">
        <f t="shared" si="26"/>
        <v>9.9999999999991778E-5</v>
      </c>
      <c r="AF49">
        <f t="shared" si="27"/>
        <v>4.2126229253717765E-5</v>
      </c>
      <c r="AG49">
        <f t="shared" si="28"/>
        <v>2.232652362542613E-4</v>
      </c>
      <c r="AH49">
        <f t="shared" si="29"/>
        <v>5.287892808856303E-5</v>
      </c>
      <c r="AI49">
        <f t="shared" si="30"/>
        <v>6.8468836425570199E-5</v>
      </c>
      <c r="AJ49">
        <f t="shared" si="30"/>
        <v>2.7803106162798663E-5</v>
      </c>
      <c r="AK49">
        <f t="shared" si="22"/>
        <v>7.1429381307664598E-5</v>
      </c>
      <c r="AL49">
        <f t="shared" si="23"/>
        <v>2.4168992134465227E-4</v>
      </c>
      <c r="AM49">
        <f t="shared" si="24"/>
        <v>1.9594316821815432E-4</v>
      </c>
    </row>
    <row r="50" spans="1:39" x14ac:dyDescent="0.25">
      <c r="A50" s="1">
        <v>38840</v>
      </c>
      <c r="B50">
        <f>[2]contrs_1year_adj!A49</f>
        <v>-7.0000000000000596E-4</v>
      </c>
      <c r="C50">
        <f>[2]contrs_1year_adj!B49</f>
        <v>-8.2463384204681798E-4</v>
      </c>
      <c r="D50">
        <f>[2]contrs_1year_adj!C49</f>
        <v>2.4556416570923099E-4</v>
      </c>
      <c r="E50">
        <f>[2]contrs_1year_adj!D49</f>
        <v>2.8717829725903201E-5</v>
      </c>
      <c r="F50">
        <f>[2]contrs_1year_adj!E49</f>
        <v>5.0518397629264597E-5</v>
      </c>
      <c r="G50">
        <f>[2]contrs_1year_adj!F49</f>
        <v>4.6120882790482702E-5</v>
      </c>
      <c r="I50" s="1">
        <f t="shared" si="10"/>
        <v>38838</v>
      </c>
      <c r="J50" s="1">
        <v>38840</v>
      </c>
      <c r="K50">
        <f t="shared" si="11"/>
        <v>7.000000000000059E-2</v>
      </c>
      <c r="L50">
        <f t="shared" si="12"/>
        <v>8.24633842046818E-2</v>
      </c>
      <c r="M50">
        <f t="shared" si="13"/>
        <v>-2.4556416570923098E-2</v>
      </c>
      <c r="N50">
        <f t="shared" si="14"/>
        <v>-2.8717829725903202E-3</v>
      </c>
      <c r="O50">
        <f t="shared" si="15"/>
        <v>-5.0518397629264597E-3</v>
      </c>
      <c r="P50">
        <f t="shared" si="15"/>
        <v>-4.61208827904827E-3</v>
      </c>
      <c r="Q50">
        <f t="shared" si="16"/>
        <v>2.0016655101758669E-2</v>
      </c>
      <c r="S50" s="1">
        <f t="shared" si="25"/>
        <v>38443</v>
      </c>
      <c r="T50">
        <f t="shared" si="1"/>
        <v>-8.9999999999999802E-2</v>
      </c>
      <c r="U50">
        <f t="shared" si="17"/>
        <v>-8.7568143093313802E-2</v>
      </c>
      <c r="V50">
        <f t="shared" si="18"/>
        <v>-6.2222449033034017E-3</v>
      </c>
      <c r="W50">
        <f t="shared" si="19"/>
        <v>-3.4228479914370086E-4</v>
      </c>
      <c r="X50">
        <f t="shared" si="20"/>
        <v>7.9325789849728177E-3</v>
      </c>
      <c r="Y50">
        <f t="shared" si="21"/>
        <v>-4.4237943605219404E-4</v>
      </c>
      <c r="Z50">
        <f t="shared" si="3"/>
        <v>-9.3790387996617208E-2</v>
      </c>
      <c r="AA50">
        <f t="shared" si="4"/>
        <v>-6.5645297024471026E-3</v>
      </c>
      <c r="AC50" s="1"/>
      <c r="AD50" s="1">
        <v>38840</v>
      </c>
      <c r="AE50">
        <f t="shared" si="26"/>
        <v>4.9000000000000822E-3</v>
      </c>
      <c r="AF50">
        <f t="shared" si="27"/>
        <v>6.8002097344889642E-3</v>
      </c>
      <c r="AG50">
        <f t="shared" si="28"/>
        <v>6.0301759480470654E-4</v>
      </c>
      <c r="AH50">
        <f t="shared" si="29"/>
        <v>8.2471374416596963E-6</v>
      </c>
      <c r="AI50">
        <f t="shared" si="30"/>
        <v>2.5521084990284868E-5</v>
      </c>
      <c r="AJ50">
        <f t="shared" si="30"/>
        <v>2.1271358293734434E-5</v>
      </c>
      <c r="AK50">
        <f t="shared" si="22"/>
        <v>3.3532169005371778E-3</v>
      </c>
      <c r="AL50">
        <f t="shared" si="23"/>
        <v>6.2783797254798405E-5</v>
      </c>
      <c r="AM50">
        <f t="shared" si="24"/>
        <v>4.0066648146276136E-4</v>
      </c>
    </row>
    <row r="51" spans="1:39" x14ac:dyDescent="0.25">
      <c r="A51" s="1">
        <v>38875</v>
      </c>
      <c r="B51">
        <f>[2]contrs_1year_adj!A50</f>
        <v>0</v>
      </c>
      <c r="C51">
        <f>[2]contrs_1year_adj!B50</f>
        <v>6.4694759645113605E-5</v>
      </c>
      <c r="D51">
        <f>[2]contrs_1year_adj!C50</f>
        <v>-7.36001995554119E-6</v>
      </c>
      <c r="E51">
        <f>[2]contrs_1year_adj!D50</f>
        <v>5.1891606958591597E-5</v>
      </c>
      <c r="F51">
        <f>[2]contrs_1year_adj!E50</f>
        <v>3.8413873490445799E-5</v>
      </c>
      <c r="G51">
        <f>[2]contrs_1year_adj!F50</f>
        <v>5.0990306485461303E-5</v>
      </c>
      <c r="I51" s="1">
        <f t="shared" si="10"/>
        <v>38869</v>
      </c>
      <c r="J51" s="1">
        <v>38875</v>
      </c>
      <c r="K51">
        <f t="shared" si="11"/>
        <v>0</v>
      </c>
      <c r="L51">
        <f t="shared" si="12"/>
        <v>-6.4694759645113602E-3</v>
      </c>
      <c r="M51">
        <f t="shared" si="13"/>
        <v>7.3600199555411898E-4</v>
      </c>
      <c r="N51">
        <f t="shared" si="14"/>
        <v>-5.1891606958591593E-3</v>
      </c>
      <c r="O51">
        <f t="shared" si="15"/>
        <v>-3.8413873490445801E-3</v>
      </c>
      <c r="P51">
        <f t="shared" si="15"/>
        <v>-5.09903064854613E-3</v>
      </c>
      <c r="Q51">
        <f t="shared" si="16"/>
        <v>1.476402201386098E-2</v>
      </c>
      <c r="S51" s="1">
        <f t="shared" si="25"/>
        <v>38473</v>
      </c>
      <c r="T51">
        <f t="shared" si="1"/>
        <v>0</v>
      </c>
      <c r="U51">
        <f t="shared" si="17"/>
        <v>1.2326986574856674E-3</v>
      </c>
      <c r="V51">
        <f t="shared" si="18"/>
        <v>-3.870440071305571E-3</v>
      </c>
      <c r="W51">
        <f t="shared" si="19"/>
        <v>2.0821201573865199E-3</v>
      </c>
      <c r="X51">
        <f t="shared" si="20"/>
        <v>3.1731843953982687E-3</v>
      </c>
      <c r="Y51">
        <f t="shared" si="21"/>
        <v>2.3394062288356523E-4</v>
      </c>
      <c r="Z51">
        <f t="shared" si="3"/>
        <v>-2.6377414138199036E-3</v>
      </c>
      <c r="AA51">
        <f t="shared" si="4"/>
        <v>-1.7883199139190511E-3</v>
      </c>
      <c r="AC51" s="1"/>
      <c r="AD51" s="1">
        <v>38875</v>
      </c>
      <c r="AE51">
        <f t="shared" si="26"/>
        <v>0</v>
      </c>
      <c r="AF51">
        <f t="shared" si="27"/>
        <v>4.1854119255390193E-5</v>
      </c>
      <c r="AG51">
        <f t="shared" si="28"/>
        <v>5.4169893745964539E-7</v>
      </c>
      <c r="AH51">
        <f t="shared" si="29"/>
        <v>2.6927388727449513E-5</v>
      </c>
      <c r="AI51">
        <f t="shared" si="30"/>
        <v>1.4756256765399746E-5</v>
      </c>
      <c r="AJ51">
        <f t="shared" si="30"/>
        <v>2.6000113554812768E-5</v>
      </c>
      <c r="AK51">
        <f t="shared" si="22"/>
        <v>3.2872723752710297E-5</v>
      </c>
      <c r="AL51">
        <f t="shared" si="23"/>
        <v>8.1550797991314754E-5</v>
      </c>
      <c r="AM51">
        <f t="shared" si="24"/>
        <v>2.1797634602577164E-4</v>
      </c>
    </row>
    <row r="52" spans="1:39" x14ac:dyDescent="0.25">
      <c r="A52" s="1">
        <v>38903</v>
      </c>
      <c r="B52">
        <f>[2]contrs_1year_adj!A51</f>
        <v>-1.9999999999999901E-4</v>
      </c>
      <c r="C52">
        <f>[2]contrs_1year_adj!B51</f>
        <v>1.15035057838159E-4</v>
      </c>
      <c r="D52">
        <f>[2]contrs_1year_adj!C51</f>
        <v>-2.4033100209731E-4</v>
      </c>
      <c r="E52">
        <f>[2]contrs_1year_adj!D51</f>
        <v>5.3503454645419998E-5</v>
      </c>
      <c r="F52">
        <f>[2]contrs_1year_adj!E51</f>
        <v>7.4668767213998397E-5</v>
      </c>
      <c r="G52">
        <f>[2]contrs_1year_adj!F51</f>
        <v>4.9556606857202102E-5</v>
      </c>
      <c r="I52" s="1">
        <f t="shared" si="10"/>
        <v>38899</v>
      </c>
      <c r="J52" s="1">
        <v>38903</v>
      </c>
      <c r="K52">
        <f t="shared" si="11"/>
        <v>1.99999999999999E-2</v>
      </c>
      <c r="L52">
        <f t="shared" si="12"/>
        <v>-1.15035057838159E-2</v>
      </c>
      <c r="M52">
        <f t="shared" si="13"/>
        <v>2.4033100209730998E-2</v>
      </c>
      <c r="N52">
        <f t="shared" si="14"/>
        <v>-5.3503454645419998E-3</v>
      </c>
      <c r="O52">
        <f t="shared" si="15"/>
        <v>-7.4668767213998399E-3</v>
      </c>
      <c r="P52">
        <f t="shared" si="15"/>
        <v>-4.9556606857202104E-3</v>
      </c>
      <c r="Q52">
        <f t="shared" si="16"/>
        <v>2.0287627760026641E-2</v>
      </c>
      <c r="S52" s="1">
        <f t="shared" si="25"/>
        <v>38504</v>
      </c>
      <c r="T52">
        <f t="shared" si="1"/>
        <v>0</v>
      </c>
      <c r="U52">
        <f t="shared" si="17"/>
        <v>-8.6724250263083523E-5</v>
      </c>
      <c r="V52">
        <f t="shared" si="18"/>
        <v>9.2030853797136492E-3</v>
      </c>
      <c r="W52">
        <f t="shared" si="19"/>
        <v>-8.3967941072519026E-4</v>
      </c>
      <c r="X52">
        <f t="shared" si="20"/>
        <v>-3.1399081533639009E-3</v>
      </c>
      <c r="Y52">
        <f t="shared" si="21"/>
        <v>-5.4670755439247334E-6</v>
      </c>
      <c r="Z52">
        <f t="shared" si="3"/>
        <v>9.1163611294505648E-3</v>
      </c>
      <c r="AA52">
        <f t="shared" si="4"/>
        <v>8.3634059689884598E-3</v>
      </c>
      <c r="AC52" s="1"/>
      <c r="AD52" s="1">
        <v>38903</v>
      </c>
      <c r="AE52">
        <f t="shared" si="26"/>
        <v>3.9999999999999601E-4</v>
      </c>
      <c r="AF52">
        <f t="shared" si="27"/>
        <v>1.3233064531828587E-4</v>
      </c>
      <c r="AG52">
        <f t="shared" si="28"/>
        <v>5.7758990569097219E-4</v>
      </c>
      <c r="AH52">
        <f t="shared" si="29"/>
        <v>2.8626196589945149E-5</v>
      </c>
      <c r="AI52">
        <f t="shared" si="30"/>
        <v>5.5754247972582824E-5</v>
      </c>
      <c r="AJ52">
        <f t="shared" si="30"/>
        <v>2.4558572831992907E-5</v>
      </c>
      <c r="AK52">
        <f t="shared" si="22"/>
        <v>1.569907364779227E-4</v>
      </c>
      <c r="AL52">
        <f t="shared" si="23"/>
        <v>1.6428118456379972E-4</v>
      </c>
      <c r="AM52">
        <f t="shared" si="24"/>
        <v>4.1158784012940359E-4</v>
      </c>
    </row>
    <row r="53" spans="1:39" x14ac:dyDescent="0.25">
      <c r="A53" s="1">
        <v>38931</v>
      </c>
      <c r="B53">
        <f>[2]contrs_1year_adj!A52</f>
        <v>-1.00000000000003E-4</v>
      </c>
      <c r="C53">
        <f>[2]contrs_1year_adj!B52</f>
        <v>-2.4028513176044002E-5</v>
      </c>
      <c r="D53">
        <f>[2]contrs_1year_adj!C52</f>
        <v>7.0375291132828799E-5</v>
      </c>
      <c r="E53">
        <f>[2]contrs_1year_adj!D52</f>
        <v>3.3020439717654797E-5</v>
      </c>
      <c r="F53">
        <f>[2]contrs_1year_adj!E52</f>
        <v>1.19038653091252E-5</v>
      </c>
      <c r="G53">
        <f>[2]contrs_1year_adj!F52</f>
        <v>4.87625031435103E-5</v>
      </c>
      <c r="I53" s="1">
        <f t="shared" si="10"/>
        <v>38930</v>
      </c>
      <c r="J53" s="1">
        <v>38931</v>
      </c>
      <c r="K53">
        <f t="shared" si="11"/>
        <v>1.00000000000003E-2</v>
      </c>
      <c r="L53">
        <f t="shared" si="12"/>
        <v>2.4028513176044004E-3</v>
      </c>
      <c r="M53">
        <f t="shared" si="13"/>
        <v>-7.0375291132828803E-3</v>
      </c>
      <c r="N53">
        <f t="shared" si="14"/>
        <v>-3.3020439717654799E-3</v>
      </c>
      <c r="O53">
        <f t="shared" si="15"/>
        <v>-1.19038653091252E-3</v>
      </c>
      <c r="P53">
        <f t="shared" si="15"/>
        <v>-4.87625031435103E-3</v>
      </c>
      <c r="Q53">
        <f t="shared" si="16"/>
        <v>1.9127108298356781E-2</v>
      </c>
      <c r="S53" s="1">
        <f t="shared" si="25"/>
        <v>38534</v>
      </c>
      <c r="T53">
        <f t="shared" si="1"/>
        <v>-9.9999999999995891E-3</v>
      </c>
      <c r="U53">
        <f t="shared" si="17"/>
        <v>6.5714340027464169E-3</v>
      </c>
      <c r="V53">
        <f t="shared" si="18"/>
        <v>-1.4985349444443304E-2</v>
      </c>
      <c r="W53">
        <f t="shared" si="19"/>
        <v>-3.7297156164723504E-3</v>
      </c>
      <c r="X53">
        <f t="shared" si="20"/>
        <v>-2.2585889685372128E-4</v>
      </c>
      <c r="Y53">
        <f t="shared" si="21"/>
        <v>-6.7984242484253436E-4</v>
      </c>
      <c r="Z53">
        <f t="shared" si="3"/>
        <v>-8.4139154416968866E-3</v>
      </c>
      <c r="AA53">
        <f t="shared" si="4"/>
        <v>-1.8715065060915654E-2</v>
      </c>
      <c r="AC53" s="1"/>
      <c r="AD53" s="1">
        <v>38931</v>
      </c>
      <c r="AE53">
        <f t="shared" si="26"/>
        <v>1.0000000000000601E-4</v>
      </c>
      <c r="AF53">
        <f t="shared" si="27"/>
        <v>5.7736944545132027E-6</v>
      </c>
      <c r="AG53">
        <f t="shared" si="28"/>
        <v>4.9526816020304124E-5</v>
      </c>
      <c r="AH53">
        <f t="shared" si="29"/>
        <v>1.0903494391472745E-5</v>
      </c>
      <c r="AI53">
        <f t="shared" si="30"/>
        <v>1.417020092977944E-6</v>
      </c>
      <c r="AJ53">
        <f t="shared" si="30"/>
        <v>2.3777817128208517E-5</v>
      </c>
      <c r="AK53">
        <f t="shared" si="22"/>
        <v>2.1480238269755134E-5</v>
      </c>
      <c r="AL53">
        <f t="shared" si="23"/>
        <v>2.018193182139171E-5</v>
      </c>
      <c r="AM53">
        <f t="shared" si="24"/>
        <v>3.6584627185706883E-4</v>
      </c>
    </row>
    <row r="54" spans="1:39" x14ac:dyDescent="0.25">
      <c r="A54" s="1">
        <v>38966</v>
      </c>
      <c r="B54">
        <f>[2]contrs_1year_adj!A53</f>
        <v>0</v>
      </c>
      <c r="C54">
        <f>[2]contrs_1year_adj!B53</f>
        <v>9.9240903135707203E-5</v>
      </c>
      <c r="D54">
        <f>[2]contrs_1year_adj!C53</f>
        <v>-1.18222219844423E-4</v>
      </c>
      <c r="E54">
        <f>[2]contrs_1year_adj!D53</f>
        <v>4.0248046289843803E-5</v>
      </c>
      <c r="F54">
        <f>[2]contrs_1year_adj!E53</f>
        <v>5.6794194691007401E-5</v>
      </c>
      <c r="G54">
        <f>[2]contrs_1year_adj!F53</f>
        <v>4.7956097438428799E-5</v>
      </c>
      <c r="I54" s="1">
        <f t="shared" si="10"/>
        <v>38961</v>
      </c>
      <c r="J54" s="1">
        <v>38966</v>
      </c>
      <c r="K54">
        <f t="shared" si="11"/>
        <v>0</v>
      </c>
      <c r="L54">
        <f t="shared" si="12"/>
        <v>-9.9240903135707197E-3</v>
      </c>
      <c r="M54">
        <f t="shared" si="13"/>
        <v>1.1822221984442299E-2</v>
      </c>
      <c r="N54">
        <f t="shared" si="14"/>
        <v>-4.0248046289843801E-3</v>
      </c>
      <c r="O54">
        <f t="shared" si="15"/>
        <v>-5.6794194691007398E-3</v>
      </c>
      <c r="P54">
        <f t="shared" si="15"/>
        <v>-4.7956097438428798E-3</v>
      </c>
      <c r="Q54">
        <f t="shared" si="16"/>
        <v>7.8060924272135403E-3</v>
      </c>
      <c r="S54" s="1">
        <f t="shared" si="25"/>
        <v>38565</v>
      </c>
      <c r="T54">
        <f t="shared" si="1"/>
        <v>0</v>
      </c>
      <c r="U54">
        <f t="shared" si="17"/>
        <v>-4.0155253608659238E-3</v>
      </c>
      <c r="V54">
        <f t="shared" si="18"/>
        <v>1.1563578322145839E-2</v>
      </c>
      <c r="W54">
        <f t="shared" si="19"/>
        <v>7.4786026188286992E-4</v>
      </c>
      <c r="X54">
        <f t="shared" si="20"/>
        <v>5.0563044389616892E-4</v>
      </c>
      <c r="Y54">
        <f t="shared" si="21"/>
        <v>1.1432394254766529E-4</v>
      </c>
      <c r="Z54">
        <f t="shared" si="3"/>
        <v>7.5480529612799155E-3</v>
      </c>
      <c r="AA54">
        <f t="shared" si="4"/>
        <v>1.2311438584028708E-2</v>
      </c>
      <c r="AC54" s="1"/>
      <c r="AD54" s="1">
        <v>38966</v>
      </c>
      <c r="AE54">
        <f t="shared" si="26"/>
        <v>0</v>
      </c>
      <c r="AF54">
        <f t="shared" si="27"/>
        <v>9.8487568551908184E-5</v>
      </c>
      <c r="AG54">
        <f t="shared" si="28"/>
        <v>1.3976493264943081E-4</v>
      </c>
      <c r="AH54">
        <f t="shared" si="29"/>
        <v>1.6199052301494094E-5</v>
      </c>
      <c r="AI54">
        <f t="shared" si="30"/>
        <v>3.2255805506000533E-5</v>
      </c>
      <c r="AJ54">
        <f t="shared" si="30"/>
        <v>2.2997872815240771E-5</v>
      </c>
      <c r="AK54">
        <f t="shared" si="22"/>
        <v>3.6029038399657343E-6</v>
      </c>
      <c r="AL54">
        <f t="shared" si="23"/>
        <v>9.4171965345855977E-5</v>
      </c>
      <c r="AM54">
        <f t="shared" si="24"/>
        <v>6.093507898220058E-5</v>
      </c>
    </row>
    <row r="55" spans="1:39" x14ac:dyDescent="0.25">
      <c r="A55" s="1">
        <v>38994</v>
      </c>
      <c r="B55">
        <f>[2]contrs_1year_adj!A54</f>
        <v>0</v>
      </c>
      <c r="C55">
        <f>[2]contrs_1year_adj!B54</f>
        <v>5.7298349371902203E-5</v>
      </c>
      <c r="D55">
        <f>[2]contrs_1year_adj!C54</f>
        <v>-8.6106707414227906E-6</v>
      </c>
      <c r="E55">
        <f>[2]contrs_1year_adj!D54</f>
        <v>8.3716733363241495E-5</v>
      </c>
      <c r="F55">
        <f>[2]contrs_1year_adj!E54</f>
        <v>4.4575174397435003E-5</v>
      </c>
      <c r="G55">
        <f>[2]contrs_1year_adj!F54</f>
        <v>5.6589010511017E-5</v>
      </c>
      <c r="I55" s="1">
        <f t="shared" si="10"/>
        <v>38991</v>
      </c>
      <c r="J55" s="1">
        <v>38994</v>
      </c>
      <c r="K55">
        <f t="shared" si="11"/>
        <v>0</v>
      </c>
      <c r="L55">
        <f t="shared" si="12"/>
        <v>-5.72983493719022E-3</v>
      </c>
      <c r="M55">
        <f t="shared" si="13"/>
        <v>8.610670741422791E-4</v>
      </c>
      <c r="N55">
        <f t="shared" si="14"/>
        <v>-8.3716733363241487E-3</v>
      </c>
      <c r="O55">
        <f t="shared" si="15"/>
        <v>-4.4575174397435005E-3</v>
      </c>
      <c r="P55">
        <f t="shared" si="15"/>
        <v>-5.6589010511017002E-3</v>
      </c>
      <c r="Q55">
        <f t="shared" si="16"/>
        <v>1.769795863911559E-2</v>
      </c>
      <c r="S55" s="1">
        <f t="shared" si="25"/>
        <v>38596</v>
      </c>
      <c r="T55">
        <f t="shared" si="1"/>
        <v>0</v>
      </c>
      <c r="U55">
        <f t="shared" si="17"/>
        <v>2.0828636213857873E-3</v>
      </c>
      <c r="V55">
        <f t="shared" si="18"/>
        <v>-2.2675694517909611E-3</v>
      </c>
      <c r="W55">
        <f t="shared" si="19"/>
        <v>2.3664054023232097E-3</v>
      </c>
      <c r="X55">
        <f t="shared" si="20"/>
        <v>9.7565637803529847E-4</v>
      </c>
      <c r="Y55">
        <f t="shared" si="21"/>
        <v>3.9157415093268519E-4</v>
      </c>
      <c r="Z55">
        <f t="shared" si="3"/>
        <v>-1.8470583040517373E-4</v>
      </c>
      <c r="AA55">
        <f t="shared" si="4"/>
        <v>9.883595053224864E-5</v>
      </c>
      <c r="AC55" s="1"/>
      <c r="AD55" s="1">
        <v>38994</v>
      </c>
      <c r="AE55">
        <f t="shared" si="26"/>
        <v>0</v>
      </c>
      <c r="AF55">
        <f t="shared" si="27"/>
        <v>3.283100840744565E-5</v>
      </c>
      <c r="AG55">
        <f t="shared" si="28"/>
        <v>7.4143650617194513E-7</v>
      </c>
      <c r="AH55">
        <f t="shared" si="29"/>
        <v>7.0084914450120703E-5</v>
      </c>
      <c r="AI55">
        <f t="shared" si="30"/>
        <v>1.9869461725617452E-5</v>
      </c>
      <c r="AJ55">
        <f t="shared" si="30"/>
        <v>3.2023161106159929E-5</v>
      </c>
      <c r="AK55">
        <f t="shared" si="22"/>
        <v>2.3704900504248411E-5</v>
      </c>
      <c r="AL55">
        <f t="shared" si="23"/>
        <v>1.6458813596873924E-4</v>
      </c>
      <c r="AM55">
        <f t="shared" si="24"/>
        <v>3.1321773999184614E-4</v>
      </c>
    </row>
    <row r="56" spans="1:39" x14ac:dyDescent="0.25">
      <c r="A56" s="1">
        <v>39029</v>
      </c>
      <c r="B56">
        <f>[2]contrs_1year_adj!A55</f>
        <v>1.9999999999999199E-4</v>
      </c>
      <c r="C56">
        <f>[2]contrs_1year_adj!B55</f>
        <v>-1.2648186722459399E-4</v>
      </c>
      <c r="D56">
        <f>[2]contrs_1year_adj!C55</f>
        <v>4.1716306936188903E-4</v>
      </c>
      <c r="E56">
        <f>[2]contrs_1year_adj!D55</f>
        <v>4.9349886401186898E-5</v>
      </c>
      <c r="F56">
        <f>[2]contrs_1year_adj!E55</f>
        <v>4.17519485705078E-5</v>
      </c>
      <c r="G56">
        <f>[2]contrs_1year_adj!F55</f>
        <v>5.0360170054687697E-5</v>
      </c>
      <c r="I56" s="1">
        <f t="shared" si="10"/>
        <v>39022</v>
      </c>
      <c r="J56" s="1">
        <v>39029</v>
      </c>
      <c r="K56">
        <f t="shared" si="11"/>
        <v>-1.9999999999999199E-2</v>
      </c>
      <c r="L56">
        <f t="shared" si="12"/>
        <v>1.2648186722459398E-2</v>
      </c>
      <c r="M56">
        <f t="shared" si="13"/>
        <v>-4.1716306936188906E-2</v>
      </c>
      <c r="N56">
        <f t="shared" si="14"/>
        <v>-4.9349886401186902E-3</v>
      </c>
      <c r="O56">
        <f t="shared" si="15"/>
        <v>-4.1751948570507803E-3</v>
      </c>
      <c r="P56">
        <f t="shared" si="15"/>
        <v>-5.0360170054687698E-3</v>
      </c>
      <c r="Q56">
        <f t="shared" si="16"/>
        <v>1.817830371089978E-2</v>
      </c>
      <c r="S56" s="1">
        <f t="shared" si="25"/>
        <v>38626</v>
      </c>
      <c r="T56">
        <f t="shared" si="1"/>
        <v>1.00000000000003E-2</v>
      </c>
      <c r="U56">
        <f t="shared" si="17"/>
        <v>-5.4341887017886033E-3</v>
      </c>
      <c r="V56">
        <f t="shared" si="18"/>
        <v>2.3846284810824098E-2</v>
      </c>
      <c r="W56">
        <f t="shared" si="19"/>
        <v>-2.3818970752501308E-3</v>
      </c>
      <c r="X56">
        <f t="shared" si="20"/>
        <v>2.1020881852832187E-3</v>
      </c>
      <c r="Y56">
        <f t="shared" si="21"/>
        <v>-5.4148953340974436E-4</v>
      </c>
      <c r="Z56">
        <f t="shared" si="3"/>
        <v>1.8412096109035495E-2</v>
      </c>
      <c r="AA56">
        <f t="shared" si="4"/>
        <v>2.1464387735573968E-2</v>
      </c>
      <c r="AC56" s="1"/>
      <c r="AD56" s="1">
        <v>39029</v>
      </c>
      <c r="AE56">
        <f t="shared" si="26"/>
        <v>3.9999999999996798E-4</v>
      </c>
      <c r="AF56">
        <f t="shared" si="27"/>
        <v>1.599766273661982E-4</v>
      </c>
      <c r="AG56">
        <f t="shared" si="28"/>
        <v>1.7402502643943227E-3</v>
      </c>
      <c r="AH56">
        <f t="shared" si="29"/>
        <v>2.4354112878100521E-5</v>
      </c>
      <c r="AI56">
        <f t="shared" si="30"/>
        <v>1.7432252094343286E-5</v>
      </c>
      <c r="AJ56">
        <f t="shared" si="30"/>
        <v>2.5361467279370637E-5</v>
      </c>
      <c r="AK56">
        <f t="shared" si="22"/>
        <v>8.4495561275983006E-4</v>
      </c>
      <c r="AL56">
        <f t="shared" si="23"/>
        <v>8.2995443352098944E-5</v>
      </c>
      <c r="AM56">
        <f t="shared" si="24"/>
        <v>3.3045072580571271E-4</v>
      </c>
    </row>
    <row r="57" spans="1:39" x14ac:dyDescent="0.25">
      <c r="A57" s="1">
        <v>39057</v>
      </c>
      <c r="B57">
        <f>[2]contrs_1year_adj!A56</f>
        <v>0</v>
      </c>
      <c r="C57">
        <f>[2]contrs_1year_adj!B56</f>
        <v>6.1026622823859701E-5</v>
      </c>
      <c r="D57">
        <f>[2]contrs_1year_adj!C56</f>
        <v>-1.03712493757629E-5</v>
      </c>
      <c r="E57">
        <f>[2]contrs_1year_adj!D56</f>
        <v>5.6455042823057499E-5</v>
      </c>
      <c r="F57">
        <f>[2]contrs_1year_adj!E56</f>
        <v>4.7249595189396501E-5</v>
      </c>
      <c r="G57">
        <f>[2]contrs_1year_adj!F56</f>
        <v>5.1413172049916899E-5</v>
      </c>
      <c r="I57" s="1">
        <f t="shared" si="10"/>
        <v>39052</v>
      </c>
      <c r="J57" s="1">
        <v>39057</v>
      </c>
      <c r="K57">
        <f t="shared" si="11"/>
        <v>0</v>
      </c>
      <c r="L57">
        <f t="shared" si="12"/>
        <v>-6.1026622823859705E-3</v>
      </c>
      <c r="M57">
        <f t="shared" si="13"/>
        <v>1.03712493757629E-3</v>
      </c>
      <c r="N57">
        <f t="shared" si="14"/>
        <v>-5.6455042823057499E-3</v>
      </c>
      <c r="O57">
        <f t="shared" si="15"/>
        <v>-4.7249595189396499E-3</v>
      </c>
      <c r="P57">
        <f t="shared" si="15"/>
        <v>-5.1413172049916897E-3</v>
      </c>
      <c r="Q57">
        <f t="shared" si="16"/>
        <v>1.5436001146055079E-2</v>
      </c>
      <c r="S57" s="1">
        <f t="shared" si="25"/>
        <v>38657</v>
      </c>
      <c r="T57">
        <f t="shared" si="1"/>
        <v>-1.00000000000003E-2</v>
      </c>
      <c r="U57">
        <f t="shared" si="17"/>
        <v>6.7900286129742469E-3</v>
      </c>
      <c r="V57">
        <f t="shared" si="18"/>
        <v>-7.8258674365719039E-3</v>
      </c>
      <c r="W57">
        <f t="shared" si="19"/>
        <v>-9.1795475571950034E-4</v>
      </c>
      <c r="X57">
        <f t="shared" si="20"/>
        <v>1.0516002825076186E-3</v>
      </c>
      <c r="Y57">
        <f t="shared" si="21"/>
        <v>-2.2022093901496488E-4</v>
      </c>
      <c r="Z57">
        <f t="shared" si="3"/>
        <v>-1.035838823597657E-3</v>
      </c>
      <c r="AA57">
        <f t="shared" si="4"/>
        <v>-8.7438221922914033E-3</v>
      </c>
      <c r="AC57" s="1"/>
      <c r="AD57" s="1">
        <v>39057</v>
      </c>
      <c r="AE57">
        <f t="shared" si="26"/>
        <v>0</v>
      </c>
      <c r="AF57">
        <f t="shared" si="27"/>
        <v>3.7242486932856341E-5</v>
      </c>
      <c r="AG57">
        <f t="shared" si="28"/>
        <v>1.0756281361426233E-6</v>
      </c>
      <c r="AH57">
        <f t="shared" si="29"/>
        <v>3.1871718601532561E-5</v>
      </c>
      <c r="AI57">
        <f t="shared" si="30"/>
        <v>2.2325242455618408E-5</v>
      </c>
      <c r="AJ57">
        <f t="shared" si="30"/>
        <v>2.6433142602343561E-5</v>
      </c>
      <c r="AK57">
        <f t="shared" si="22"/>
        <v>2.5659668591661513E-5</v>
      </c>
      <c r="AL57">
        <f t="shared" si="23"/>
        <v>1.0754651945294118E-4</v>
      </c>
      <c r="AM57">
        <f t="shared" si="24"/>
        <v>2.3827013138101371E-4</v>
      </c>
    </row>
    <row r="58" spans="1:39" x14ac:dyDescent="0.25">
      <c r="A58" s="1">
        <v>39120</v>
      </c>
      <c r="B58">
        <f>[2]contrs_1year_adj!A57</f>
        <v>-1.00000000000003E-4</v>
      </c>
      <c r="C58">
        <f>[2]contrs_1year_adj!B57</f>
        <v>1.0753114173044599E-4</v>
      </c>
      <c r="D58">
        <f>[2]contrs_1year_adj!C57</f>
        <v>-1.20598069636901E-4</v>
      </c>
      <c r="E58">
        <f>[2]contrs_1year_adj!D57</f>
        <v>3.4970981054528697E-5</v>
      </c>
      <c r="F58">
        <f>[2]contrs_1year_adj!E57</f>
        <v>4.5575722729994798E-5</v>
      </c>
      <c r="G58">
        <f>[2]contrs_1year_adj!F57</f>
        <v>4.7514930478176801E-5</v>
      </c>
      <c r="I58" s="1">
        <f t="shared" si="10"/>
        <v>39114</v>
      </c>
      <c r="J58" s="1">
        <v>39120</v>
      </c>
      <c r="K58">
        <f t="shared" si="11"/>
        <v>1.00000000000003E-2</v>
      </c>
      <c r="L58">
        <f t="shared" si="12"/>
        <v>-1.0753114173044599E-2</v>
      </c>
      <c r="M58">
        <f t="shared" si="13"/>
        <v>1.2059806963690099E-2</v>
      </c>
      <c r="N58">
        <f t="shared" si="14"/>
        <v>-3.4970981054528697E-3</v>
      </c>
      <c r="O58">
        <f t="shared" si="15"/>
        <v>-4.55757227299948E-3</v>
      </c>
      <c r="P58">
        <f t="shared" si="15"/>
        <v>-4.7514930478176802E-3</v>
      </c>
      <c r="Q58">
        <f t="shared" si="16"/>
        <v>1.6747977587807151E-2</v>
      </c>
      <c r="S58" s="1">
        <f t="shared" si="25"/>
        <v>38687</v>
      </c>
      <c r="T58">
        <f t="shared" si="1"/>
        <v>1.00000000000003E-2</v>
      </c>
      <c r="U58">
        <f t="shared" si="17"/>
        <v>-1.1284157911290501E-2</v>
      </c>
      <c r="V58">
        <f t="shared" si="18"/>
        <v>2.00781913884325E-2</v>
      </c>
      <c r="W58">
        <f t="shared" si="19"/>
        <v>-8.9957755538088054E-4</v>
      </c>
      <c r="X58">
        <f t="shared" si="20"/>
        <v>3.1185933140701386E-3</v>
      </c>
      <c r="Y58">
        <f t="shared" si="21"/>
        <v>-3.1557367564976485E-4</v>
      </c>
      <c r="Z58">
        <f t="shared" si="3"/>
        <v>8.7940334771419992E-3</v>
      </c>
      <c r="AA58">
        <f t="shared" si="4"/>
        <v>1.9178613833051618E-2</v>
      </c>
      <c r="AC58" s="1"/>
      <c r="AD58" s="1">
        <v>39120</v>
      </c>
      <c r="AE58">
        <f t="shared" si="26"/>
        <v>1.0000000000000601E-4</v>
      </c>
      <c r="AF58">
        <f t="shared" si="27"/>
        <v>1.1562946441853263E-4</v>
      </c>
      <c r="AG58">
        <f t="shared" si="28"/>
        <v>1.4543894400146821E-4</v>
      </c>
      <c r="AH58">
        <f t="shared" si="29"/>
        <v>1.222969515916205E-5</v>
      </c>
      <c r="AI58">
        <f t="shared" si="30"/>
        <v>2.0771465023613646E-5</v>
      </c>
      <c r="AJ58">
        <f t="shared" si="30"/>
        <v>2.2576686183459749E-5</v>
      </c>
      <c r="AK58">
        <f t="shared" si="22"/>
        <v>1.7074460491249255E-6</v>
      </c>
      <c r="AL58">
        <f t="shared" si="23"/>
        <v>6.4877714905517715E-5</v>
      </c>
      <c r="AM58">
        <f t="shared" si="24"/>
        <v>2.8049475328169061E-4</v>
      </c>
    </row>
    <row r="59" spans="1:39" x14ac:dyDescent="0.25">
      <c r="A59" s="1">
        <v>39148</v>
      </c>
      <c r="B59">
        <f>[2]contrs_1year_adj!A58</f>
        <v>0</v>
      </c>
      <c r="C59">
        <f>[2]contrs_1year_adj!B58</f>
        <v>4.7417777474616598E-5</v>
      </c>
      <c r="D59">
        <f>[2]contrs_1year_adj!C58</f>
        <v>-1.2411684426870099E-6</v>
      </c>
      <c r="E59">
        <f>[2]contrs_1year_adj!D58</f>
        <v>6.0118628599549701E-5</v>
      </c>
      <c r="F59">
        <f>[2]contrs_1year_adj!E58</f>
        <v>5.65535122489086E-5</v>
      </c>
      <c r="G59">
        <f>[2]contrs_1year_adj!F58</f>
        <v>5.1647042724543401E-5</v>
      </c>
      <c r="I59" s="1">
        <f t="shared" si="10"/>
        <v>39142</v>
      </c>
      <c r="J59" s="1">
        <v>39148</v>
      </c>
      <c r="K59">
        <f t="shared" si="11"/>
        <v>0</v>
      </c>
      <c r="L59">
        <f t="shared" si="12"/>
        <v>-4.7417777474616594E-3</v>
      </c>
      <c r="M59">
        <f t="shared" si="13"/>
        <v>1.24116844268701E-4</v>
      </c>
      <c r="N59">
        <f t="shared" si="14"/>
        <v>-6.0118628599549698E-3</v>
      </c>
      <c r="O59">
        <f t="shared" si="15"/>
        <v>-5.6553512248908597E-3</v>
      </c>
      <c r="P59">
        <f t="shared" si="15"/>
        <v>-5.1647042724543403E-3</v>
      </c>
      <c r="Q59">
        <f t="shared" si="16"/>
        <v>1.6284874988038787E-2</v>
      </c>
      <c r="S59" s="1">
        <f t="shared" si="25"/>
        <v>38718</v>
      </c>
      <c r="T59" t="e">
        <f t="shared" si="1"/>
        <v>#N/A</v>
      </c>
      <c r="U59" t="e">
        <f t="shared" si="17"/>
        <v>#N/A</v>
      </c>
      <c r="V59" t="e">
        <f t="shared" si="18"/>
        <v>#N/A</v>
      </c>
      <c r="W59" t="e">
        <f t="shared" si="19"/>
        <v>#N/A</v>
      </c>
      <c r="X59" t="e">
        <f t="shared" si="20"/>
        <v>#N/A</v>
      </c>
      <c r="Y59" t="e">
        <f t="shared" si="21"/>
        <v>#N/A</v>
      </c>
      <c r="Z59" t="e">
        <f t="shared" si="3"/>
        <v>#N/A</v>
      </c>
      <c r="AA59" t="e">
        <f t="shared" si="4"/>
        <v>#N/A</v>
      </c>
      <c r="AC59" s="1"/>
      <c r="AD59" s="1">
        <v>39148</v>
      </c>
      <c r="AE59">
        <f t="shared" si="26"/>
        <v>0</v>
      </c>
      <c r="AF59">
        <f t="shared" si="27"/>
        <v>2.248445620632257E-5</v>
      </c>
      <c r="AG59">
        <f t="shared" si="28"/>
        <v>1.5404991031220978E-8</v>
      </c>
      <c r="AH59">
        <f t="shared" si="29"/>
        <v>3.6142495046905948E-5</v>
      </c>
      <c r="AI59">
        <f t="shared" si="30"/>
        <v>3.1982997476874549E-5</v>
      </c>
      <c r="AJ59">
        <f t="shared" si="30"/>
        <v>2.6674170221908118E-5</v>
      </c>
      <c r="AK59">
        <f t="shared" si="22"/>
        <v>2.1322792216876813E-5</v>
      </c>
      <c r="AL59">
        <f t="shared" si="23"/>
        <v>1.3612388450162492E-4</v>
      </c>
      <c r="AM59">
        <f t="shared" si="24"/>
        <v>2.6519715337605128E-4</v>
      </c>
    </row>
    <row r="60" spans="1:39" x14ac:dyDescent="0.25">
      <c r="A60" s="1">
        <v>39176</v>
      </c>
      <c r="B60">
        <f>[2]contrs_1year_adj!A59</f>
        <v>6.0000000000001697E-4</v>
      </c>
      <c r="C60">
        <f>[2]contrs_1year_adj!B59</f>
        <v>8.5869385239727397E-4</v>
      </c>
      <c r="D60">
        <f>[2]contrs_1year_adj!C59</f>
        <v>-1.6910285069741301E-4</v>
      </c>
      <c r="E60">
        <f>[2]contrs_1year_adj!D59</f>
        <v>8.4292302442846102E-5</v>
      </c>
      <c r="F60">
        <f>[2]contrs_1year_adj!E59</f>
        <v>9.3973950005694099E-6</v>
      </c>
      <c r="G60">
        <f>[2]contrs_1year_adj!F59</f>
        <v>5.8376293469236798E-5</v>
      </c>
      <c r="I60" s="1">
        <f t="shared" si="10"/>
        <v>39173</v>
      </c>
      <c r="J60" s="1">
        <v>39176</v>
      </c>
      <c r="K60">
        <f t="shared" si="11"/>
        <v>-6.0000000000001698E-2</v>
      </c>
      <c r="L60">
        <f t="shared" si="12"/>
        <v>-8.5869385239727397E-2</v>
      </c>
      <c r="M60">
        <f t="shared" si="13"/>
        <v>1.69102850697413E-2</v>
      </c>
      <c r="N60">
        <f t="shared" si="14"/>
        <v>-8.429230244284611E-3</v>
      </c>
      <c r="O60">
        <f t="shared" si="15"/>
        <v>-9.3973950005694104E-4</v>
      </c>
      <c r="P60">
        <f t="shared" si="15"/>
        <v>-5.8376293469236794E-3</v>
      </c>
      <c r="Q60">
        <f t="shared" si="16"/>
        <v>1.8328069914325951E-2</v>
      </c>
      <c r="S60" s="1">
        <f t="shared" si="25"/>
        <v>38749</v>
      </c>
      <c r="T60">
        <f t="shared" si="1"/>
        <v>0</v>
      </c>
      <c r="U60">
        <f t="shared" si="17"/>
        <v>1.6204260785090967E-3</v>
      </c>
      <c r="V60">
        <f t="shared" si="18"/>
        <v>-2.7253936580606611E-3</v>
      </c>
      <c r="W60">
        <f t="shared" si="19"/>
        <v>-1.0775420288602405E-3</v>
      </c>
      <c r="X60">
        <f t="shared" si="20"/>
        <v>1.7853785425425879E-4</v>
      </c>
      <c r="Y60">
        <f t="shared" si="21"/>
        <v>-2.0805910273773414E-4</v>
      </c>
      <c r="Z60">
        <f t="shared" si="3"/>
        <v>-1.1049675795515644E-3</v>
      </c>
      <c r="AA60">
        <f t="shared" si="4"/>
        <v>-3.8029356869209016E-3</v>
      </c>
      <c r="AC60" s="1"/>
      <c r="AD60" s="1">
        <v>39176</v>
      </c>
      <c r="AE60">
        <f t="shared" si="26"/>
        <v>3.6000000000002037E-3</v>
      </c>
      <c r="AF60">
        <f t="shared" si="27"/>
        <v>7.373551321448713E-3</v>
      </c>
      <c r="AG60">
        <f t="shared" si="28"/>
        <v>2.8595774113991554E-4</v>
      </c>
      <c r="AH60">
        <f t="shared" si="29"/>
        <v>7.1051922511162398E-5</v>
      </c>
      <c r="AI60">
        <f t="shared" si="30"/>
        <v>8.8311032796726953E-7</v>
      </c>
      <c r="AJ60">
        <f t="shared" si="30"/>
        <v>3.4077916392064587E-5</v>
      </c>
      <c r="AK60">
        <f t="shared" si="22"/>
        <v>4.7553574962541775E-3</v>
      </c>
      <c r="AL60">
        <f t="shared" si="23"/>
        <v>8.7777594070387403E-5</v>
      </c>
      <c r="AM60">
        <f t="shared" si="24"/>
        <v>3.3591814678442006E-4</v>
      </c>
    </row>
    <row r="61" spans="1:39" x14ac:dyDescent="0.25">
      <c r="A61" s="1">
        <v>39204</v>
      </c>
      <c r="B61">
        <f>[2]contrs_1year_adj!A60</f>
        <v>0</v>
      </c>
      <c r="C61">
        <f>[2]contrs_1year_adj!B60</f>
        <v>8.8935405052277202E-5</v>
      </c>
      <c r="D61">
        <f>[2]contrs_1year_adj!C60</f>
        <v>-6.86529404572612E-5</v>
      </c>
      <c r="E61">
        <f>[2]contrs_1year_adj!D60</f>
        <v>7.7210304649674195E-5</v>
      </c>
      <c r="F61">
        <f>[2]contrs_1year_adj!E60</f>
        <v>7.8168423273966496E-5</v>
      </c>
      <c r="G61">
        <f>[2]contrs_1year_adj!F60</f>
        <v>5.3779212004905203E-5</v>
      </c>
      <c r="I61" s="1">
        <f t="shared" si="10"/>
        <v>39203</v>
      </c>
      <c r="J61" s="1">
        <v>39204</v>
      </c>
      <c r="K61">
        <f t="shared" si="11"/>
        <v>0</v>
      </c>
      <c r="L61">
        <f t="shared" si="12"/>
        <v>-8.8935405052277209E-3</v>
      </c>
      <c r="M61">
        <f t="shared" si="13"/>
        <v>6.86529404572612E-3</v>
      </c>
      <c r="N61">
        <f t="shared" si="14"/>
        <v>-7.7210304649674199E-3</v>
      </c>
      <c r="O61">
        <f t="shared" si="15"/>
        <v>-7.8168423273966489E-3</v>
      </c>
      <c r="P61">
        <f t="shared" si="15"/>
        <v>-5.3779212004905199E-3</v>
      </c>
      <c r="Q61">
        <f t="shared" si="16"/>
        <v>1.7566119251865669E-2</v>
      </c>
      <c r="S61" s="1">
        <f t="shared" si="25"/>
        <v>38777</v>
      </c>
      <c r="T61">
        <f t="shared" si="1"/>
        <v>0</v>
      </c>
      <c r="U61">
        <f t="shared" si="17"/>
        <v>-1.2654643820454422E-3</v>
      </c>
      <c r="V61">
        <f t="shared" si="18"/>
        <v>9.8082950792628097E-3</v>
      </c>
      <c r="W61">
        <f t="shared" si="19"/>
        <v>-2.0980235992206298E-3</v>
      </c>
      <c r="X61">
        <f t="shared" si="20"/>
        <v>-1.0167232571899314E-3</v>
      </c>
      <c r="Y61">
        <f t="shared" si="21"/>
        <v>-3.3991568174157518E-4</v>
      </c>
      <c r="Z61">
        <f t="shared" si="3"/>
        <v>8.5428306972173684E-3</v>
      </c>
      <c r="AA61">
        <f t="shared" si="4"/>
        <v>7.7102714800421799E-3</v>
      </c>
      <c r="AC61" s="1"/>
      <c r="AD61" s="1">
        <v>39204</v>
      </c>
      <c r="AE61">
        <f t="shared" si="26"/>
        <v>0</v>
      </c>
      <c r="AF61">
        <f t="shared" si="27"/>
        <v>7.9095062718126144E-5</v>
      </c>
      <c r="AG61">
        <f t="shared" si="28"/>
        <v>4.7132262334282514E-5</v>
      </c>
      <c r="AH61">
        <f t="shared" si="29"/>
        <v>5.9614311440955011E-5</v>
      </c>
      <c r="AI61">
        <f t="shared" si="30"/>
        <v>6.1103023971379854E-5</v>
      </c>
      <c r="AJ61">
        <f t="shared" si="30"/>
        <v>2.8922036438685394E-5</v>
      </c>
      <c r="AK61">
        <f t="shared" si="22"/>
        <v>4.1137837004807794E-6</v>
      </c>
      <c r="AL61">
        <f t="shared" si="23"/>
        <v>2.4142549091168755E-4</v>
      </c>
      <c r="AM61">
        <f t="shared" si="24"/>
        <v>3.0856854557076571E-4</v>
      </c>
    </row>
    <row r="62" spans="1:39" x14ac:dyDescent="0.25">
      <c r="A62" s="1">
        <v>39239</v>
      </c>
      <c r="B62">
        <f>[2]contrs_1year_adj!A61</f>
        <v>0</v>
      </c>
      <c r="C62">
        <f>[2]contrs_1year_adj!B61</f>
        <v>1.10145797779942E-4</v>
      </c>
      <c r="D62">
        <f>[2]contrs_1year_adj!C61</f>
        <v>-9.4370513981497899E-5</v>
      </c>
      <c r="E62">
        <f>[2]contrs_1year_adj!D61</f>
        <v>6.56509909330779E-5</v>
      </c>
      <c r="F62">
        <f>[2]contrs_1year_adj!E61</f>
        <v>1.8290408815775899E-5</v>
      </c>
      <c r="G62">
        <f>[2]contrs_1year_adj!F61</f>
        <v>5.4499586584856603E-5</v>
      </c>
      <c r="I62" s="1">
        <f t="shared" si="10"/>
        <v>39234</v>
      </c>
      <c r="J62" s="1">
        <v>39239</v>
      </c>
      <c r="K62">
        <f t="shared" si="11"/>
        <v>0</v>
      </c>
      <c r="L62">
        <f t="shared" si="12"/>
        <v>-1.10145797779942E-2</v>
      </c>
      <c r="M62">
        <f t="shared" si="13"/>
        <v>9.4370513981497893E-3</v>
      </c>
      <c r="N62">
        <f t="shared" si="14"/>
        <v>-6.5650990933077899E-3</v>
      </c>
      <c r="O62">
        <f t="shared" si="15"/>
        <v>-1.8290408815775899E-3</v>
      </c>
      <c r="P62">
        <f t="shared" si="15"/>
        <v>-5.4499586584856605E-3</v>
      </c>
      <c r="Q62">
        <f t="shared" si="16"/>
        <v>9.9716683547297902E-3</v>
      </c>
      <c r="S62" s="1">
        <f t="shared" si="25"/>
        <v>38808</v>
      </c>
      <c r="T62">
        <f t="shared" si="1"/>
        <v>-9.9999999999995891E-3</v>
      </c>
      <c r="U62">
        <f t="shared" si="17"/>
        <v>1.1500497739268648E-2</v>
      </c>
      <c r="V62">
        <f t="shared" si="18"/>
        <v>-9.9320371016757038E-3</v>
      </c>
      <c r="W62">
        <f t="shared" si="19"/>
        <v>-2.2617643331238309E-3</v>
      </c>
      <c r="X62">
        <f t="shared" si="20"/>
        <v>-3.2645642551492405E-3</v>
      </c>
      <c r="Y62">
        <f t="shared" si="21"/>
        <v>-2.6283953211724519E-4</v>
      </c>
      <c r="Z62">
        <f t="shared" si="3"/>
        <v>1.5684606375929444E-3</v>
      </c>
      <c r="AA62">
        <f t="shared" si="4"/>
        <v>-1.2193801434799534E-2</v>
      </c>
      <c r="AC62" s="1"/>
      <c r="AD62" s="1">
        <v>39239</v>
      </c>
      <c r="AE62">
        <f t="shared" si="26"/>
        <v>0</v>
      </c>
      <c r="AF62">
        <f t="shared" si="27"/>
        <v>1.2132096768579877E-4</v>
      </c>
      <c r="AG62">
        <f t="shared" si="28"/>
        <v>8.9057939091320899E-5</v>
      </c>
      <c r="AH62">
        <f t="shared" si="29"/>
        <v>4.3100526104950766E-5</v>
      </c>
      <c r="AI62">
        <f t="shared" si="30"/>
        <v>3.3453905464821273E-6</v>
      </c>
      <c r="AJ62">
        <f t="shared" si="30"/>
        <v>2.9702049379202819E-5</v>
      </c>
      <c r="AK62">
        <f t="shared" si="22"/>
        <v>2.4885957892145323E-6</v>
      </c>
      <c r="AL62">
        <f t="shared" si="23"/>
        <v>7.0461585917968713E-5</v>
      </c>
      <c r="AM62">
        <f t="shared" si="24"/>
        <v>9.9434169776719522E-5</v>
      </c>
    </row>
    <row r="63" spans="1:39" x14ac:dyDescent="0.25">
      <c r="A63" s="1">
        <v>39267</v>
      </c>
      <c r="B63">
        <f>[2]contrs_1year_adj!A62</f>
        <v>0</v>
      </c>
      <c r="C63">
        <f>[2]contrs_1year_adj!B62</f>
        <v>1.2354941313782601E-4</v>
      </c>
      <c r="D63">
        <f>[2]contrs_1year_adj!C62</f>
        <v>-3.7549404873835097E-5</v>
      </c>
      <c r="E63">
        <f>[2]contrs_1year_adj!D62</f>
        <v>6.8122926522607601E-5</v>
      </c>
      <c r="F63">
        <f>[2]contrs_1year_adj!E62</f>
        <v>4.3838485032478302E-5</v>
      </c>
      <c r="G63">
        <f>[2]contrs_1year_adj!F62</f>
        <v>5.3736694300642798E-5</v>
      </c>
      <c r="I63" s="1">
        <f t="shared" si="10"/>
        <v>39264</v>
      </c>
      <c r="J63" s="1">
        <v>39267</v>
      </c>
      <c r="K63">
        <f t="shared" si="11"/>
        <v>0</v>
      </c>
      <c r="L63">
        <f t="shared" si="12"/>
        <v>-1.2354941313782602E-2</v>
      </c>
      <c r="M63">
        <f t="shared" si="13"/>
        <v>3.7549404873835099E-3</v>
      </c>
      <c r="N63">
        <f t="shared" si="14"/>
        <v>-6.8122926522607603E-3</v>
      </c>
      <c r="O63">
        <f t="shared" si="15"/>
        <v>-4.3838485032478298E-3</v>
      </c>
      <c r="P63">
        <f t="shared" si="15"/>
        <v>-5.3736694300642795E-3</v>
      </c>
      <c r="Q63">
        <f t="shared" si="16"/>
        <v>1.9796141981907683E-2</v>
      </c>
      <c r="S63" s="1">
        <f t="shared" si="25"/>
        <v>38838</v>
      </c>
      <c r="T63">
        <f t="shared" si="1"/>
        <v>7.000000000000059E-2</v>
      </c>
      <c r="U63">
        <f t="shared" si="17"/>
        <v>8.7473409753599601E-2</v>
      </c>
      <c r="V63">
        <f t="shared" si="18"/>
        <v>-1.95463910220053E-2</v>
      </c>
      <c r="W63">
        <f t="shared" si="19"/>
        <v>2.1382425763274795E-3</v>
      </c>
      <c r="X63">
        <f t="shared" si="20"/>
        <v>-4.181421400866088E-5</v>
      </c>
      <c r="Y63">
        <f t="shared" si="21"/>
        <v>3.9793726986952528E-4</v>
      </c>
      <c r="Z63">
        <f t="shared" si="3"/>
        <v>6.7927018731594305E-2</v>
      </c>
      <c r="AA63">
        <f t="shared" si="4"/>
        <v>-1.7408148445677819E-2</v>
      </c>
      <c r="AC63" s="1"/>
      <c r="AD63" s="1">
        <v>39267</v>
      </c>
      <c r="AE63">
        <f t="shared" si="26"/>
        <v>0</v>
      </c>
      <c r="AF63">
        <f t="shared" si="27"/>
        <v>1.5264457486701216E-4</v>
      </c>
      <c r="AG63">
        <f t="shared" si="28"/>
        <v>1.4099578063791911E-5</v>
      </c>
      <c r="AH63">
        <f t="shared" si="29"/>
        <v>4.6407331180045943E-5</v>
      </c>
      <c r="AI63">
        <f t="shared" si="30"/>
        <v>1.9218127699428236E-5</v>
      </c>
      <c r="AJ63">
        <f t="shared" si="30"/>
        <v>2.8876323143607358E-5</v>
      </c>
      <c r="AK63">
        <f t="shared" si="22"/>
        <v>7.3960014214065055E-5</v>
      </c>
      <c r="AL63">
        <f t="shared" si="23"/>
        <v>1.2535357677407322E-4</v>
      </c>
      <c r="AM63">
        <f t="shared" si="24"/>
        <v>3.9188723736784787E-4</v>
      </c>
    </row>
    <row r="64" spans="1:39" x14ac:dyDescent="0.25">
      <c r="A64" s="1">
        <v>39302</v>
      </c>
      <c r="B64">
        <f>[2]contrs_1year_adj!A63</f>
        <v>-3.0000000000000903E-4</v>
      </c>
      <c r="C64">
        <f>[2]contrs_1year_adj!B63</f>
        <v>-2.0968684695862601E-4</v>
      </c>
      <c r="D64">
        <f>[2]contrs_1year_adj!C63</f>
        <v>1.18636418596679E-4</v>
      </c>
      <c r="E64">
        <f>[2]contrs_1year_adj!D63</f>
        <v>3.76561150552544E-5</v>
      </c>
      <c r="F64">
        <f>[2]contrs_1year_adj!E63</f>
        <v>2.0642268155732299E-5</v>
      </c>
      <c r="G64">
        <f>[2]contrs_1year_adj!F63</f>
        <v>4.9203394975317701E-5</v>
      </c>
      <c r="I64" s="1">
        <f t="shared" si="10"/>
        <v>39295</v>
      </c>
      <c r="J64" s="1">
        <v>39302</v>
      </c>
      <c r="K64">
        <f t="shared" si="11"/>
        <v>3.0000000000000901E-2</v>
      </c>
      <c r="L64">
        <f t="shared" si="12"/>
        <v>2.0968684695862602E-2</v>
      </c>
      <c r="M64">
        <f t="shared" si="13"/>
        <v>-1.1863641859667901E-2</v>
      </c>
      <c r="N64">
        <f t="shared" si="14"/>
        <v>-3.76561150552544E-3</v>
      </c>
      <c r="O64">
        <f t="shared" si="15"/>
        <v>-2.0642268155732298E-3</v>
      </c>
      <c r="P64">
        <f t="shared" si="15"/>
        <v>-4.9203394975317703E-3</v>
      </c>
      <c r="Q64">
        <f t="shared" si="16"/>
        <v>2.6724795484904869E-2</v>
      </c>
      <c r="S64" s="1">
        <f t="shared" si="25"/>
        <v>38869</v>
      </c>
      <c r="T64">
        <f t="shared" si="1"/>
        <v>0</v>
      </c>
      <c r="U64">
        <f t="shared" si="17"/>
        <v>-1.4594504155935632E-3</v>
      </c>
      <c r="V64">
        <f t="shared" si="18"/>
        <v>5.746027544471918E-3</v>
      </c>
      <c r="W64">
        <f t="shared" si="19"/>
        <v>-1.7913514694135966E-4</v>
      </c>
      <c r="X64">
        <f t="shared" si="20"/>
        <v>1.1686381998732187E-3</v>
      </c>
      <c r="Y64">
        <f t="shared" si="21"/>
        <v>-8.9005099628334736E-5</v>
      </c>
      <c r="Z64">
        <f t="shared" si="3"/>
        <v>4.2865771288783548E-3</v>
      </c>
      <c r="AA64">
        <f t="shared" si="4"/>
        <v>5.5668923975305583E-3</v>
      </c>
      <c r="AC64" s="1"/>
      <c r="AD64" s="1">
        <v>39302</v>
      </c>
      <c r="AE64">
        <f t="shared" si="26"/>
        <v>9.0000000000005408E-4</v>
      </c>
      <c r="AF64">
        <f t="shared" si="27"/>
        <v>4.3968573787450248E-4</v>
      </c>
      <c r="AG64">
        <f t="shared" si="28"/>
        <v>1.4074599817446445E-4</v>
      </c>
      <c r="AH64">
        <f t="shared" si="29"/>
        <v>1.417983001054557E-5</v>
      </c>
      <c r="AI64">
        <f t="shared" si="30"/>
        <v>4.2610323461315965E-6</v>
      </c>
      <c r="AJ64">
        <f t="shared" si="30"/>
        <v>2.4209740770971194E-5</v>
      </c>
      <c r="AK64">
        <f t="shared" si="22"/>
        <v>8.2901805048940446E-5</v>
      </c>
      <c r="AL64">
        <f t="shared" si="23"/>
        <v>3.3987014850150554E-5</v>
      </c>
      <c r="AM64">
        <f t="shared" si="24"/>
        <v>7.142146937099917E-4</v>
      </c>
    </row>
    <row r="65" spans="1:39" x14ac:dyDescent="0.25">
      <c r="A65" s="1">
        <v>39330</v>
      </c>
      <c r="B65">
        <f>[2]contrs_1year_adj!A64</f>
        <v>-1.00000000000003E-4</v>
      </c>
      <c r="C65">
        <f>[2]contrs_1year_adj!B64</f>
        <v>3.75497987430383E-5</v>
      </c>
      <c r="D65">
        <f>[2]contrs_1year_adj!C64</f>
        <v>-3.4305755826008699E-6</v>
      </c>
      <c r="E65">
        <f>[2]contrs_1year_adj!D64</f>
        <v>4.2541750520132599E-5</v>
      </c>
      <c r="F65">
        <f>[2]contrs_1year_adj!E64</f>
        <v>3.5312488245302501E-6</v>
      </c>
      <c r="G65">
        <f>[2]contrs_1year_adj!F64</f>
        <v>5.09255914823285E-5</v>
      </c>
      <c r="I65" s="1">
        <f t="shared" si="10"/>
        <v>39326</v>
      </c>
      <c r="J65" s="1">
        <v>39330</v>
      </c>
      <c r="K65">
        <f t="shared" si="11"/>
        <v>1.00000000000003E-2</v>
      </c>
      <c r="L65">
        <f t="shared" si="12"/>
        <v>-3.7549798743038302E-3</v>
      </c>
      <c r="M65">
        <f t="shared" si="13"/>
        <v>3.4305755826008699E-4</v>
      </c>
      <c r="N65">
        <f t="shared" si="14"/>
        <v>-4.2541750520132598E-3</v>
      </c>
      <c r="O65">
        <f t="shared" si="15"/>
        <v>-3.53124882453025E-4</v>
      </c>
      <c r="P65">
        <f t="shared" si="15"/>
        <v>-5.0925591482328496E-3</v>
      </c>
      <c r="Q65">
        <f t="shared" si="16"/>
        <v>1.8019222250510326E-2</v>
      </c>
      <c r="S65" s="1">
        <f t="shared" si="25"/>
        <v>38899</v>
      </c>
      <c r="T65">
        <f t="shared" si="1"/>
        <v>1.99999999999999E-2</v>
      </c>
      <c r="U65">
        <f t="shared" si="17"/>
        <v>-6.493480234898103E-3</v>
      </c>
      <c r="V65">
        <f t="shared" si="18"/>
        <v>2.9043125758648796E-2</v>
      </c>
      <c r="W65">
        <f t="shared" si="19"/>
        <v>-3.4031991562420011E-4</v>
      </c>
      <c r="X65">
        <f t="shared" si="20"/>
        <v>-2.4568511724820411E-3</v>
      </c>
      <c r="Y65">
        <f t="shared" si="21"/>
        <v>5.4364863197584913E-5</v>
      </c>
      <c r="Z65">
        <f t="shared" si="3"/>
        <v>2.2549645523750692E-2</v>
      </c>
      <c r="AA65">
        <f t="shared" si="4"/>
        <v>2.8702805843024596E-2</v>
      </c>
      <c r="AC65" s="1"/>
      <c r="AD65" s="1">
        <v>39330</v>
      </c>
      <c r="AE65">
        <f t="shared" si="26"/>
        <v>1.0000000000000601E-4</v>
      </c>
      <c r="AF65">
        <f t="shared" si="27"/>
        <v>1.4099873856426808E-5</v>
      </c>
      <c r="AG65">
        <f t="shared" si="28"/>
        <v>1.1768848827937298E-7</v>
      </c>
      <c r="AH65">
        <f t="shared" si="29"/>
        <v>1.8098005373172022E-5</v>
      </c>
      <c r="AI65">
        <f t="shared" si="30"/>
        <v>1.2469718260746272E-7</v>
      </c>
      <c r="AJ65">
        <f t="shared" si="30"/>
        <v>2.5934158678250087E-5</v>
      </c>
      <c r="AK65">
        <f t="shared" si="22"/>
        <v>1.1641213890717301E-5</v>
      </c>
      <c r="AL65">
        <f t="shared" si="23"/>
        <v>2.1227212686133037E-5</v>
      </c>
      <c r="AM65">
        <f t="shared" si="24"/>
        <v>3.2469237051328641E-4</v>
      </c>
    </row>
    <row r="66" spans="1:39" x14ac:dyDescent="0.25">
      <c r="A66" s="1">
        <v>39358</v>
      </c>
      <c r="B66">
        <f>[2]contrs_1year_adj!A65</f>
        <v>0</v>
      </c>
      <c r="C66">
        <f>[2]contrs_1year_adj!B65</f>
        <v>1.18945102136738E-4</v>
      </c>
      <c r="D66">
        <f>[2]contrs_1year_adj!C65</f>
        <v>-1.82839128625739E-5</v>
      </c>
      <c r="E66">
        <f>[2]contrs_1year_adj!D65</f>
        <v>4.3313671019681399E-5</v>
      </c>
      <c r="F66">
        <f>[2]contrs_1year_adj!E65</f>
        <v>2.6570021985979201E-5</v>
      </c>
      <c r="G66">
        <f>[2]contrs_1year_adj!F65</f>
        <v>4.9967794613603403E-5</v>
      </c>
      <c r="I66" s="1">
        <f t="shared" si="10"/>
        <v>39356</v>
      </c>
      <c r="J66" s="1">
        <v>39358</v>
      </c>
      <c r="K66">
        <f t="shared" si="11"/>
        <v>0</v>
      </c>
      <c r="L66">
        <f t="shared" si="12"/>
        <v>-1.18945102136738E-2</v>
      </c>
      <c r="M66">
        <f t="shared" si="13"/>
        <v>1.8283912862573899E-3</v>
      </c>
      <c r="N66">
        <f t="shared" si="14"/>
        <v>-4.3313671019681397E-3</v>
      </c>
      <c r="O66">
        <f t="shared" si="15"/>
        <v>-2.6570021985979201E-3</v>
      </c>
      <c r="P66">
        <f t="shared" si="15"/>
        <v>-4.9967794613603404E-3</v>
      </c>
      <c r="Q66">
        <f t="shared" si="16"/>
        <v>1.7054488227982469E-2</v>
      </c>
      <c r="S66" s="1">
        <f t="shared" si="25"/>
        <v>38930</v>
      </c>
      <c r="T66">
        <f t="shared" ref="T66:T129" si="31">INDEX(K$2:K$200,MATCH($S66,$I$2:$I$200,0),1)</f>
        <v>1.00000000000003E-2</v>
      </c>
      <c r="U66">
        <f t="shared" si="17"/>
        <v>7.4128768665221974E-3</v>
      </c>
      <c r="V66">
        <f t="shared" si="18"/>
        <v>-2.0275035643650815E-3</v>
      </c>
      <c r="W66">
        <f t="shared" si="19"/>
        <v>1.7079815771523198E-3</v>
      </c>
      <c r="X66">
        <f t="shared" si="20"/>
        <v>3.8196390180052788E-3</v>
      </c>
      <c r="Y66">
        <f t="shared" si="21"/>
        <v>1.3377523456676536E-4</v>
      </c>
      <c r="Z66">
        <f t="shared" ref="Z66:Z129" si="32">U66+V66</f>
        <v>5.3853733021571159E-3</v>
      </c>
      <c r="AA66">
        <f t="shared" ref="AA66:AA129" si="33">V66+W66</f>
        <v>-3.1952198721276175E-4</v>
      </c>
      <c r="AC66" s="1"/>
      <c r="AD66" s="1">
        <v>39358</v>
      </c>
      <c r="AE66">
        <f t="shared" ref="AE66:AE97" si="34">K66^2</f>
        <v>0</v>
      </c>
      <c r="AF66">
        <f t="shared" ref="AF66:AF97" si="35">L66^2</f>
        <v>1.4147937322319033E-4</v>
      </c>
      <c r="AG66">
        <f t="shared" ref="AG66:AG97" si="36">M66^2</f>
        <v>3.3430146956619529E-6</v>
      </c>
      <c r="AH66">
        <f t="shared" ref="AH66:AH97" si="37">N66^2</f>
        <v>1.876074097201188E-5</v>
      </c>
      <c r="AI66">
        <f t="shared" ref="AI66:AJ97" si="38">O66^2</f>
        <v>7.059660683354181E-6</v>
      </c>
      <c r="AJ66">
        <f t="shared" si="38"/>
        <v>2.4967804985472533E-5</v>
      </c>
      <c r="AK66">
        <f t="shared" si="22"/>
        <v>1.013267502608909E-4</v>
      </c>
      <c r="AL66">
        <f t="shared" si="23"/>
        <v>4.8837305481094156E-5</v>
      </c>
      <c r="AM66">
        <f t="shared" si="24"/>
        <v>2.908555687183926E-4</v>
      </c>
    </row>
    <row r="67" spans="1:39" x14ac:dyDescent="0.25">
      <c r="A67" s="1">
        <v>39393</v>
      </c>
      <c r="B67">
        <f>[2]contrs_1year_adj!A66</f>
        <v>-2.9999999999999499E-4</v>
      </c>
      <c r="C67">
        <f>[2]contrs_1year_adj!B66</f>
        <v>1.7157368692349701E-4</v>
      </c>
      <c r="D67">
        <f>[2]contrs_1year_adj!C66</f>
        <v>-3.4058749504664799E-4</v>
      </c>
      <c r="E67">
        <f>[2]contrs_1year_adj!D66</f>
        <v>6.3544797138798397E-5</v>
      </c>
      <c r="F67">
        <f>[2]contrs_1year_adj!E66</f>
        <v>4.00183003198551E-5</v>
      </c>
      <c r="G67">
        <f>[2]contrs_1year_adj!F66</f>
        <v>5.3071478371193502E-5</v>
      </c>
      <c r="I67" s="1">
        <f t="shared" ref="I67:I130" si="39">EOMONTH(J67,-1)+1</f>
        <v>39387</v>
      </c>
      <c r="J67" s="1">
        <v>39393</v>
      </c>
      <c r="K67">
        <f t="shared" ref="K67:K130" si="40">B67*-100</f>
        <v>2.9999999999999499E-2</v>
      </c>
      <c r="L67">
        <f t="shared" ref="L67:L130" si="41">C67*-100</f>
        <v>-1.7157368692349701E-2</v>
      </c>
      <c r="M67">
        <f t="shared" ref="M67:M130" si="42">D67*-100</f>
        <v>3.4058749504664795E-2</v>
      </c>
      <c r="N67">
        <f t="shared" ref="N67:N130" si="43">E67*-100</f>
        <v>-6.3544797138798395E-3</v>
      </c>
      <c r="O67">
        <f t="shared" ref="O67:P130" si="44">F67*-100</f>
        <v>-4.0018300319855102E-3</v>
      </c>
      <c r="P67">
        <f t="shared" si="44"/>
        <v>-5.3071478371193503E-3</v>
      </c>
      <c r="Q67">
        <f t="shared" ref="Q67:Q130" si="45">K67-L67-M67-N67-O67</f>
        <v>2.3454928933549751E-2</v>
      </c>
      <c r="S67" s="1">
        <f t="shared" si="25"/>
        <v>38961</v>
      </c>
      <c r="T67">
        <f t="shared" si="31"/>
        <v>0</v>
      </c>
      <c r="U67">
        <f t="shared" ref="U67:U130" si="46">INDEX(L$2:L$200,MATCH($S67,$I$2:$I$200,0),1)-L$203</f>
        <v>-4.9140647646529227E-3</v>
      </c>
      <c r="V67">
        <f t="shared" ref="V67:V130" si="47">INDEX(M$2:M$200,MATCH($S67,$I$2:$I$200,0),1)-M$203</f>
        <v>1.6832247533360097E-2</v>
      </c>
      <c r="W67">
        <f t="shared" ref="W67:W130" si="48">INDEX(N$2:N$200,MATCH($S67,$I$2:$I$200,0),1)-N$203</f>
        <v>9.8522091993341956E-4</v>
      </c>
      <c r="X67">
        <f t="shared" ref="X67:X130" si="49">INDEX(O$2:O$200,MATCH($S67,$I$2:$I$200,0),1)-O$203</f>
        <v>-6.6939392018294103E-4</v>
      </c>
      <c r="Y67">
        <f t="shared" ref="Y67:Y130" si="50">INDEX(P$2:P$200,MATCH($S67,$I$2:$I$200,0),1)-P$203</f>
        <v>2.1441580507491551E-4</v>
      </c>
      <c r="Z67">
        <f t="shared" si="32"/>
        <v>1.1918182768707174E-2</v>
      </c>
      <c r="AA67">
        <f t="shared" si="33"/>
        <v>1.7817468453293517E-2</v>
      </c>
      <c r="AC67" s="1"/>
      <c r="AD67" s="1">
        <v>39393</v>
      </c>
      <c r="AE67">
        <f t="shared" si="34"/>
        <v>8.9999999999996994E-4</v>
      </c>
      <c r="AF67">
        <f t="shared" si="35"/>
        <v>2.9437530044522169E-4</v>
      </c>
      <c r="AG67">
        <f t="shared" si="36"/>
        <v>1.1599984178215044E-3</v>
      </c>
      <c r="AH67">
        <f t="shared" si="37"/>
        <v>4.0379412434110404E-5</v>
      </c>
      <c r="AI67">
        <f t="shared" si="38"/>
        <v>1.6014643604901151E-5</v>
      </c>
      <c r="AJ67">
        <f t="shared" si="38"/>
        <v>2.8165818165040599E-5</v>
      </c>
      <c r="AK67">
        <f t="shared" ref="AK67:AK130" si="51">(L67+M67)^2</f>
        <v>2.8565667336289286E-4</v>
      </c>
      <c r="AL67">
        <f t="shared" ref="AL67:AL130" si="52">(N67+O67)^2</f>
        <v>1.0725315155230563E-4</v>
      </c>
      <c r="AM67">
        <f t="shared" ref="AM67:AM130" si="53">Q67^2</f>
        <v>5.5013369127786932E-4</v>
      </c>
    </row>
    <row r="68" spans="1:39" x14ac:dyDescent="0.25">
      <c r="A68" s="1">
        <v>39421</v>
      </c>
      <c r="B68">
        <f>[2]contrs_1year_adj!A67</f>
        <v>5.99999999999989E-4</v>
      </c>
      <c r="C68">
        <f>[2]contrs_1year_adj!B67</f>
        <v>-2.9747886444790399E-5</v>
      </c>
      <c r="D68">
        <f>[2]contrs_1year_adj!C67</f>
        <v>6.6168993272960202E-4</v>
      </c>
      <c r="E68">
        <f>[2]contrs_1year_adj!D67</f>
        <v>6.4524766592933603E-5</v>
      </c>
      <c r="F68">
        <f>[2]contrs_1year_adj!E67</f>
        <v>9.3513731517886098E-5</v>
      </c>
      <c r="G68">
        <f>[2]contrs_1year_adj!F67</f>
        <v>5.0697064635511298E-5</v>
      </c>
      <c r="I68" s="1">
        <f t="shared" si="39"/>
        <v>39417</v>
      </c>
      <c r="J68" s="1">
        <v>39421</v>
      </c>
      <c r="K68">
        <f t="shared" si="40"/>
        <v>-5.9999999999998901E-2</v>
      </c>
      <c r="L68">
        <f t="shared" si="41"/>
        <v>2.9747886444790399E-3</v>
      </c>
      <c r="M68">
        <f t="shared" si="42"/>
        <v>-6.6168993272960205E-2</v>
      </c>
      <c r="N68">
        <f t="shared" si="43"/>
        <v>-6.4524766592933599E-3</v>
      </c>
      <c r="O68">
        <f t="shared" si="44"/>
        <v>-9.3513731517886091E-3</v>
      </c>
      <c r="P68">
        <f t="shared" si="44"/>
        <v>-5.06970646355113E-3</v>
      </c>
      <c r="Q68">
        <f t="shared" si="45"/>
        <v>1.8998054439564226E-2</v>
      </c>
      <c r="S68" s="1">
        <f t="shared" ref="S68:S131" si="54">EOMONTH(S67,0)+1</f>
        <v>38991</v>
      </c>
      <c r="T68">
        <f t="shared" si="31"/>
        <v>0</v>
      </c>
      <c r="U68">
        <f t="shared" si="46"/>
        <v>-7.1980938827242297E-4</v>
      </c>
      <c r="V68">
        <f t="shared" si="47"/>
        <v>5.871092623060078E-3</v>
      </c>
      <c r="W68">
        <f t="shared" si="48"/>
        <v>-3.361647787406349E-3</v>
      </c>
      <c r="X68">
        <f t="shared" si="49"/>
        <v>5.5250810917429824E-4</v>
      </c>
      <c r="Y68">
        <f t="shared" si="50"/>
        <v>-6.4887550218390485E-4</v>
      </c>
      <c r="Z68">
        <f t="shared" si="32"/>
        <v>5.151283234787655E-3</v>
      </c>
      <c r="AA68">
        <f t="shared" si="33"/>
        <v>2.5094448356537289E-3</v>
      </c>
      <c r="AC68" s="1"/>
      <c r="AD68" s="1">
        <v>39421</v>
      </c>
      <c r="AE68">
        <f t="shared" si="34"/>
        <v>3.5999999999998681E-3</v>
      </c>
      <c r="AF68">
        <f t="shared" si="35"/>
        <v>8.8493674793214437E-6</v>
      </c>
      <c r="AG68">
        <f t="shared" si="36"/>
        <v>4.3783356707570529E-3</v>
      </c>
      <c r="AH68">
        <f t="shared" si="37"/>
        <v>4.16344550387256E-5</v>
      </c>
      <c r="AI68">
        <f t="shared" si="38"/>
        <v>8.7448179823992821E-5</v>
      </c>
      <c r="AJ68">
        <f t="shared" si="38"/>
        <v>2.5701923626572106E-5</v>
      </c>
      <c r="AK68">
        <f t="shared" si="51"/>
        <v>3.9935074986263497E-3</v>
      </c>
      <c r="AL68">
        <f t="shared" si="52"/>
        <v>2.4976166885123556E-4</v>
      </c>
      <c r="AM68">
        <f t="shared" si="53"/>
        <v>3.6092607248864597E-4</v>
      </c>
    </row>
    <row r="69" spans="1:39" x14ac:dyDescent="0.25">
      <c r="A69" s="1">
        <v>39483</v>
      </c>
      <c r="B69">
        <f>[2]contrs_1year_adj!A68</f>
        <v>2.00000000000006E-4</v>
      </c>
      <c r="C69">
        <f>[2]contrs_1year_adj!B68</f>
        <v>-1.9023961579581899E-4</v>
      </c>
      <c r="D69">
        <f>[2]contrs_1year_adj!C68</f>
        <v>4.6247321636591301E-4</v>
      </c>
      <c r="E69">
        <f>[2]contrs_1year_adj!D68</f>
        <v>7.0593109361479704E-5</v>
      </c>
      <c r="F69">
        <f>[2]contrs_1year_adj!E68</f>
        <v>5.5258686806804603E-5</v>
      </c>
      <c r="G69">
        <f>[2]contrs_1year_adj!F68</f>
        <v>5.3648471247434703E-5</v>
      </c>
      <c r="I69" s="1">
        <f t="shared" si="39"/>
        <v>39479</v>
      </c>
      <c r="J69" s="1">
        <v>39483</v>
      </c>
      <c r="K69">
        <f t="shared" si="40"/>
        <v>-2.0000000000000601E-2</v>
      </c>
      <c r="L69">
        <f t="shared" si="41"/>
        <v>1.9023961579581899E-2</v>
      </c>
      <c r="M69">
        <f t="shared" si="42"/>
        <v>-4.6247321636591301E-2</v>
      </c>
      <c r="N69">
        <f t="shared" si="43"/>
        <v>-7.0593109361479708E-3</v>
      </c>
      <c r="O69">
        <f t="shared" si="44"/>
        <v>-5.5258686806804605E-3</v>
      </c>
      <c r="P69">
        <f t="shared" si="44"/>
        <v>-5.3648471247434706E-3</v>
      </c>
      <c r="Q69">
        <f t="shared" si="45"/>
        <v>1.9808539673837229E-2</v>
      </c>
      <c r="S69" s="1">
        <f t="shared" si="54"/>
        <v>39022</v>
      </c>
      <c r="T69">
        <f t="shared" si="31"/>
        <v>-1.9999999999999199E-2</v>
      </c>
      <c r="U69">
        <f t="shared" si="46"/>
        <v>1.7658212271377195E-2</v>
      </c>
      <c r="V69">
        <f t="shared" si="47"/>
        <v>-3.6706281387271104E-2</v>
      </c>
      <c r="W69">
        <f t="shared" si="48"/>
        <v>7.5036908799109431E-5</v>
      </c>
      <c r="X69">
        <f t="shared" si="49"/>
        <v>8.3483069186701848E-4</v>
      </c>
      <c r="Y69">
        <f t="shared" si="50"/>
        <v>-2.5991456550974491E-5</v>
      </c>
      <c r="Z69">
        <f t="shared" si="32"/>
        <v>-1.904806911589391E-2</v>
      </c>
      <c r="AA69">
        <f t="shared" si="33"/>
        <v>-3.6631244478471991E-2</v>
      </c>
      <c r="AC69" s="1"/>
      <c r="AD69" s="1">
        <v>39483</v>
      </c>
      <c r="AE69">
        <f t="shared" si="34"/>
        <v>4.0000000000002403E-4</v>
      </c>
      <c r="AF69">
        <f t="shared" si="35"/>
        <v>3.6191111418140822E-4</v>
      </c>
      <c r="AG69">
        <f t="shared" si="36"/>
        <v>2.1388147585583261E-3</v>
      </c>
      <c r="AH69">
        <f t="shared" si="37"/>
        <v>4.9833870893218342E-5</v>
      </c>
      <c r="AI69">
        <f t="shared" si="38"/>
        <v>3.0535224676125216E-5</v>
      </c>
      <c r="AJ69">
        <f t="shared" si="38"/>
        <v>2.8781584671868284E-5</v>
      </c>
      <c r="AK69">
        <f t="shared" si="51"/>
        <v>7.4111133279357495E-4</v>
      </c>
      <c r="AL69">
        <f t="shared" si="52"/>
        <v>1.5838674598783381E-4</v>
      </c>
      <c r="AM69">
        <f t="shared" si="53"/>
        <v>3.9237824400998353E-4</v>
      </c>
    </row>
    <row r="70" spans="1:39" x14ac:dyDescent="0.25">
      <c r="A70" s="1">
        <v>39511</v>
      </c>
      <c r="B70">
        <f>[2]contrs_1year_adj!A69</f>
        <v>8.9999999999999802E-4</v>
      </c>
      <c r="C70">
        <f>[2]contrs_1year_adj!B69</f>
        <v>-1.5513812170673199E-4</v>
      </c>
      <c r="D70">
        <f>[2]contrs_1year_adj!C69</f>
        <v>1.1440574887873901E-3</v>
      </c>
      <c r="E70">
        <f>[2]contrs_1year_adj!D69</f>
        <v>1.51357453592735E-5</v>
      </c>
      <c r="F70">
        <f>[2]contrs_1year_adj!E69</f>
        <v>4.5902766575937902E-5</v>
      </c>
      <c r="G70">
        <f>[2]contrs_1year_adj!F69</f>
        <v>4.3826404215606099E-5</v>
      </c>
      <c r="I70" s="1">
        <f t="shared" si="39"/>
        <v>39508</v>
      </c>
      <c r="J70" s="1">
        <v>39511</v>
      </c>
      <c r="K70">
        <f t="shared" si="40"/>
        <v>-8.9999999999999802E-2</v>
      </c>
      <c r="L70">
        <f t="shared" si="41"/>
        <v>1.55138121706732E-2</v>
      </c>
      <c r="M70">
        <f t="shared" si="42"/>
        <v>-0.11440574887873901</v>
      </c>
      <c r="N70">
        <f t="shared" si="43"/>
        <v>-1.51357453592735E-3</v>
      </c>
      <c r="O70">
        <f t="shared" si="44"/>
        <v>-4.5902766575937901E-3</v>
      </c>
      <c r="P70">
        <f t="shared" si="44"/>
        <v>-4.3826404215606104E-3</v>
      </c>
      <c r="Q70">
        <f t="shared" si="45"/>
        <v>1.4995787901587152E-2</v>
      </c>
      <c r="S70" s="1">
        <f t="shared" si="54"/>
        <v>39052</v>
      </c>
      <c r="T70">
        <f t="shared" si="31"/>
        <v>0</v>
      </c>
      <c r="U70">
        <f t="shared" si="46"/>
        <v>-1.0926367334681735E-3</v>
      </c>
      <c r="V70">
        <f t="shared" si="47"/>
        <v>6.0471504864940892E-3</v>
      </c>
      <c r="W70">
        <f t="shared" si="48"/>
        <v>-6.3547873338795028E-4</v>
      </c>
      <c r="X70">
        <f t="shared" si="49"/>
        <v>2.8506602997814892E-4</v>
      </c>
      <c r="Y70">
        <f t="shared" si="50"/>
        <v>-1.3129165607389439E-4</v>
      </c>
      <c r="Z70">
        <f t="shared" si="32"/>
        <v>4.9545137530259157E-3</v>
      </c>
      <c r="AA70">
        <f t="shared" si="33"/>
        <v>5.4116717531061389E-3</v>
      </c>
      <c r="AC70" s="1"/>
      <c r="AD70" s="1">
        <v>39511</v>
      </c>
      <c r="AE70">
        <f t="shared" si="34"/>
        <v>8.0999999999999649E-3</v>
      </c>
      <c r="AF70">
        <f t="shared" si="35"/>
        <v>2.406783680669279E-4</v>
      </c>
      <c r="AG70">
        <f t="shared" si="36"/>
        <v>1.3088675376505094E-2</v>
      </c>
      <c r="AH70">
        <f t="shared" si="37"/>
        <v>2.2909078758076928E-6</v>
      </c>
      <c r="AI70">
        <f t="shared" si="38"/>
        <v>2.1070639793250419E-5</v>
      </c>
      <c r="AJ70">
        <f t="shared" si="38"/>
        <v>1.9207537064696966E-5</v>
      </c>
      <c r="AK70">
        <f t="shared" si="51"/>
        <v>9.7796151458720941E-3</v>
      </c>
      <c r="AL70">
        <f t="shared" si="52"/>
        <v>3.7256999392649451E-5</v>
      </c>
      <c r="AM70">
        <f t="shared" si="53"/>
        <v>2.2487365478938761E-4</v>
      </c>
    </row>
    <row r="71" spans="1:39" x14ac:dyDescent="0.25">
      <c r="A71" s="1">
        <v>39539</v>
      </c>
      <c r="B71">
        <f>[2]contrs_1year_adj!A70</f>
        <v>3.9999999999999801E-4</v>
      </c>
      <c r="C71">
        <f>[2]contrs_1year_adj!B70</f>
        <v>-2.2179323942139801E-5</v>
      </c>
      <c r="D71">
        <f>[2]contrs_1year_adj!C70</f>
        <v>5.6337320152771502E-4</v>
      </c>
      <c r="E71">
        <f>[2]contrs_1year_adj!D70</f>
        <v>-7.7524065355129303E-6</v>
      </c>
      <c r="F71">
        <f>[2]contrs_1year_adj!E70</f>
        <v>9.2453616201718297E-6</v>
      </c>
      <c r="G71">
        <f>[2]contrs_1year_adj!F70</f>
        <v>4.1339590452885097E-5</v>
      </c>
      <c r="I71" s="1">
        <f t="shared" si="39"/>
        <v>39539</v>
      </c>
      <c r="J71" s="1">
        <v>39539</v>
      </c>
      <c r="K71">
        <f t="shared" si="40"/>
        <v>-3.99999999999998E-2</v>
      </c>
      <c r="L71">
        <f t="shared" si="41"/>
        <v>2.2179323942139802E-3</v>
      </c>
      <c r="M71">
        <f t="shared" si="42"/>
        <v>-5.63373201527715E-2</v>
      </c>
      <c r="N71">
        <f t="shared" si="43"/>
        <v>7.7524065355129301E-4</v>
      </c>
      <c r="O71">
        <f t="shared" si="44"/>
        <v>-9.2453616201718298E-4</v>
      </c>
      <c r="P71">
        <f t="shared" si="44"/>
        <v>-4.1339590452885095E-3</v>
      </c>
      <c r="Q71">
        <f t="shared" si="45"/>
        <v>1.4268683267023611E-2</v>
      </c>
      <c r="S71" s="1">
        <f t="shared" si="54"/>
        <v>39083</v>
      </c>
      <c r="T71" t="e">
        <f t="shared" si="31"/>
        <v>#N/A</v>
      </c>
      <c r="U71" t="e">
        <f t="shared" si="46"/>
        <v>#N/A</v>
      </c>
      <c r="V71" t="e">
        <f t="shared" si="47"/>
        <v>#N/A</v>
      </c>
      <c r="W71" t="e">
        <f t="shared" si="48"/>
        <v>#N/A</v>
      </c>
      <c r="X71" t="e">
        <f t="shared" si="49"/>
        <v>#N/A</v>
      </c>
      <c r="Y71" t="e">
        <f t="shared" si="50"/>
        <v>#N/A</v>
      </c>
      <c r="Z71" t="e">
        <f t="shared" si="32"/>
        <v>#N/A</v>
      </c>
      <c r="AA71" t="e">
        <f t="shared" si="33"/>
        <v>#N/A</v>
      </c>
      <c r="AC71" s="1"/>
      <c r="AD71" s="1">
        <v>39539</v>
      </c>
      <c r="AE71">
        <f t="shared" si="34"/>
        <v>1.599999999999984E-3</v>
      </c>
      <c r="AF71">
        <f t="shared" si="35"/>
        <v>4.9192241053037587E-6</v>
      </c>
      <c r="AG71">
        <f t="shared" si="36"/>
        <v>3.1738936419958737E-3</v>
      </c>
      <c r="AH71">
        <f t="shared" si="37"/>
        <v>6.0099807091863596E-7</v>
      </c>
      <c r="AI71">
        <f t="shared" si="38"/>
        <v>8.547671148774628E-7</v>
      </c>
      <c r="AJ71">
        <f t="shared" si="38"/>
        <v>1.7089617388122683E-5</v>
      </c>
      <c r="AK71">
        <f t="shared" si="51"/>
        <v>2.9289081313611056E-3</v>
      </c>
      <c r="AL71">
        <f t="shared" si="52"/>
        <v>2.2289148848088624E-8</v>
      </c>
      <c r="AM71">
        <f t="shared" si="53"/>
        <v>2.0359532217463958E-4</v>
      </c>
    </row>
    <row r="72" spans="1:39" x14ac:dyDescent="0.25">
      <c r="A72" s="1">
        <v>39574</v>
      </c>
      <c r="B72">
        <f>[2]contrs_1year_adj!A71</f>
        <v>3.9999999999999801E-4</v>
      </c>
      <c r="C72">
        <f>[2]contrs_1year_adj!B71</f>
        <v>2.4602406121458301E-4</v>
      </c>
      <c r="D72">
        <f>[2]contrs_1year_adj!C71</f>
        <v>2.76851926313783E-4</v>
      </c>
      <c r="E72">
        <f>[2]contrs_1year_adj!D71</f>
        <v>5.9759314328837903E-5</v>
      </c>
      <c r="F72">
        <f>[2]contrs_1year_adj!E71</f>
        <v>-3.6410808187406598E-5</v>
      </c>
      <c r="G72">
        <f>[2]contrs_1year_adj!F71</f>
        <v>5.60221063138024E-5</v>
      </c>
      <c r="I72" s="1">
        <f t="shared" si="39"/>
        <v>39569</v>
      </c>
      <c r="J72" s="1">
        <v>39574</v>
      </c>
      <c r="K72">
        <f t="shared" si="40"/>
        <v>-3.99999999999998E-2</v>
      </c>
      <c r="L72">
        <f t="shared" si="41"/>
        <v>-2.4602406121458302E-2</v>
      </c>
      <c r="M72">
        <f t="shared" si="42"/>
        <v>-2.7685192631378301E-2</v>
      </c>
      <c r="N72">
        <f t="shared" si="43"/>
        <v>-5.9759314328837899E-3</v>
      </c>
      <c r="O72">
        <f t="shared" si="44"/>
        <v>3.6410808187406596E-3</v>
      </c>
      <c r="P72">
        <f t="shared" si="44"/>
        <v>-5.6022106313802396E-3</v>
      </c>
      <c r="Q72">
        <f t="shared" si="45"/>
        <v>1.4622449366979932E-2</v>
      </c>
      <c r="S72" s="1">
        <f t="shared" si="54"/>
        <v>39114</v>
      </c>
      <c r="T72">
        <f t="shared" si="31"/>
        <v>1.00000000000003E-2</v>
      </c>
      <c r="U72">
        <f t="shared" si="46"/>
        <v>-5.7430886241268018E-3</v>
      </c>
      <c r="V72">
        <f t="shared" si="47"/>
        <v>1.7069832512607897E-2</v>
      </c>
      <c r="W72">
        <f t="shared" si="48"/>
        <v>1.51292744346493E-3</v>
      </c>
      <c r="X72">
        <f t="shared" si="49"/>
        <v>4.524532759183188E-4</v>
      </c>
      <c r="Y72">
        <f t="shared" si="50"/>
        <v>2.5853250110011508E-4</v>
      </c>
      <c r="Z72">
        <f t="shared" si="32"/>
        <v>1.1326743888481094E-2</v>
      </c>
      <c r="AA72">
        <f t="shared" si="33"/>
        <v>1.8582759956072826E-2</v>
      </c>
      <c r="AC72" s="1"/>
      <c r="AD72" s="1">
        <v>39574</v>
      </c>
      <c r="AE72">
        <f t="shared" si="34"/>
        <v>1.599999999999984E-3</v>
      </c>
      <c r="AF72">
        <f t="shared" si="35"/>
        <v>6.0527838696516889E-4</v>
      </c>
      <c r="AG72">
        <f t="shared" si="36"/>
        <v>7.6646989103652341E-4</v>
      </c>
      <c r="AH72">
        <f t="shared" si="37"/>
        <v>3.5711756490528508E-5</v>
      </c>
      <c r="AI72">
        <f t="shared" si="38"/>
        <v>1.3257469528601151E-5</v>
      </c>
      <c r="AJ72">
        <f t="shared" si="38"/>
        <v>3.1384763958349784E-5</v>
      </c>
      <c r="AK72">
        <f t="shared" si="51"/>
        <v>2.7339929833376398E-3</v>
      </c>
      <c r="AL72">
        <f t="shared" si="52"/>
        <v>5.4515273903645527E-6</v>
      </c>
      <c r="AM72">
        <f t="shared" si="53"/>
        <v>2.138160254898918E-4</v>
      </c>
    </row>
    <row r="73" spans="1:39" x14ac:dyDescent="0.25">
      <c r="A73" s="1">
        <v>39602</v>
      </c>
      <c r="B73">
        <f>[2]contrs_1year_adj!A72</f>
        <v>3.9999999999999801E-4</v>
      </c>
      <c r="C73">
        <f>[2]contrs_1year_adj!B72</f>
        <v>2.1375805489087601E-4</v>
      </c>
      <c r="D73">
        <f>[2]contrs_1year_adj!C72</f>
        <v>1.7475748951950801E-4</v>
      </c>
      <c r="E73">
        <f>[2]contrs_1year_adj!D72</f>
        <v>9.8699987781175293E-5</v>
      </c>
      <c r="F73">
        <f>[2]contrs_1year_adj!E72</f>
        <v>3.28588447393047E-5</v>
      </c>
      <c r="G73">
        <f>[2]contrs_1year_adj!F72</f>
        <v>5.9923243881532403E-5</v>
      </c>
      <c r="I73" s="1">
        <f t="shared" si="39"/>
        <v>39600</v>
      </c>
      <c r="J73" s="1">
        <v>39602</v>
      </c>
      <c r="K73">
        <f t="shared" si="40"/>
        <v>-3.99999999999998E-2</v>
      </c>
      <c r="L73">
        <f t="shared" si="41"/>
        <v>-2.1375805489087601E-2</v>
      </c>
      <c r="M73">
        <f t="shared" si="42"/>
        <v>-1.7475748951950802E-2</v>
      </c>
      <c r="N73">
        <f t="shared" si="43"/>
        <v>-9.8699987781175301E-3</v>
      </c>
      <c r="O73">
        <f t="shared" si="44"/>
        <v>-3.2858844739304702E-3</v>
      </c>
      <c r="P73">
        <f t="shared" si="44"/>
        <v>-5.9923243881532407E-3</v>
      </c>
      <c r="Q73">
        <f t="shared" si="45"/>
        <v>1.2007437693086605E-2</v>
      </c>
      <c r="S73" s="1">
        <f t="shared" si="54"/>
        <v>39142</v>
      </c>
      <c r="T73">
        <f t="shared" si="31"/>
        <v>0</v>
      </c>
      <c r="U73">
        <f t="shared" si="46"/>
        <v>2.6824780145613767E-4</v>
      </c>
      <c r="V73">
        <f t="shared" si="47"/>
        <v>5.1341423931864994E-3</v>
      </c>
      <c r="W73">
        <f t="shared" si="48"/>
        <v>-1.0018373110371702E-3</v>
      </c>
      <c r="X73">
        <f t="shared" si="49"/>
        <v>-6.4532567597306092E-4</v>
      </c>
      <c r="Y73">
        <f t="shared" si="50"/>
        <v>-1.5467872353654502E-4</v>
      </c>
      <c r="Z73">
        <f t="shared" si="32"/>
        <v>5.402390194642637E-3</v>
      </c>
      <c r="AA73">
        <f t="shared" si="33"/>
        <v>4.1323050821493292E-3</v>
      </c>
      <c r="AC73" s="1"/>
      <c r="AD73" s="1">
        <v>39602</v>
      </c>
      <c r="AE73">
        <f t="shared" si="34"/>
        <v>1.599999999999984E-3</v>
      </c>
      <c r="AF73">
        <f t="shared" si="35"/>
        <v>4.5692506030730766E-4</v>
      </c>
      <c r="AG73">
        <f t="shared" si="36"/>
        <v>3.0540180143160957E-4</v>
      </c>
      <c r="AH73">
        <f t="shared" si="37"/>
        <v>9.7416875880041541E-5</v>
      </c>
      <c r="AI73">
        <f t="shared" si="38"/>
        <v>1.0797036776017322E-5</v>
      </c>
      <c r="AJ73">
        <f t="shared" si="38"/>
        <v>3.5907951572856109E-5</v>
      </c>
      <c r="AK73">
        <f t="shared" si="51"/>
        <v>1.5094432824849708E-3</v>
      </c>
      <c r="AL73">
        <f t="shared" si="52"/>
        <v>1.7307726414151709E-4</v>
      </c>
      <c r="AM73">
        <f t="shared" si="53"/>
        <v>1.4417855995335697E-4</v>
      </c>
    </row>
    <row r="74" spans="1:39" x14ac:dyDescent="0.25">
      <c r="A74" s="1">
        <v>39630</v>
      </c>
      <c r="B74">
        <f>[2]contrs_1year_adj!A73</f>
        <v>3.9999999999999801E-4</v>
      </c>
      <c r="C74">
        <f>[2]contrs_1year_adj!B73</f>
        <v>9.5745472717476693E-5</v>
      </c>
      <c r="D74">
        <f>[2]contrs_1year_adj!C73</f>
        <v>3.4708403995579301E-4</v>
      </c>
      <c r="E74">
        <f>[2]contrs_1year_adj!D73</f>
        <v>6.9357642900676794E-5</v>
      </c>
      <c r="F74">
        <f>[2]contrs_1year_adj!E73</f>
        <v>5.2106188714747597E-5</v>
      </c>
      <c r="G74">
        <f>[2]contrs_1year_adj!F73</f>
        <v>5.3570317592480198E-5</v>
      </c>
      <c r="I74" s="1">
        <f t="shared" si="39"/>
        <v>39630</v>
      </c>
      <c r="J74" s="1">
        <v>39630</v>
      </c>
      <c r="K74">
        <f t="shared" si="40"/>
        <v>-3.99999999999998E-2</v>
      </c>
      <c r="L74">
        <f t="shared" si="41"/>
        <v>-9.5745472717476687E-3</v>
      </c>
      <c r="M74">
        <f t="shared" si="42"/>
        <v>-3.4708403995579298E-2</v>
      </c>
      <c r="N74">
        <f t="shared" si="43"/>
        <v>-6.9357642900676796E-3</v>
      </c>
      <c r="O74">
        <f t="shared" si="44"/>
        <v>-5.2106188714747597E-3</v>
      </c>
      <c r="P74">
        <f t="shared" si="44"/>
        <v>-5.3570317592480194E-3</v>
      </c>
      <c r="Q74">
        <f t="shared" si="45"/>
        <v>1.6429334428869607E-2</v>
      </c>
      <c r="S74" s="1">
        <f t="shared" si="54"/>
        <v>39173</v>
      </c>
      <c r="T74">
        <f t="shared" si="31"/>
        <v>-6.0000000000001698E-2</v>
      </c>
      <c r="U74">
        <f t="shared" si="46"/>
        <v>-8.0859359690809596E-2</v>
      </c>
      <c r="V74">
        <f t="shared" si="47"/>
        <v>2.1920310618659098E-2</v>
      </c>
      <c r="W74">
        <f t="shared" si="48"/>
        <v>-3.4192046953668113E-3</v>
      </c>
      <c r="X74">
        <f t="shared" si="49"/>
        <v>4.0702860488608574E-3</v>
      </c>
      <c r="Y74">
        <f t="shared" si="50"/>
        <v>-8.2760379800588414E-4</v>
      </c>
      <c r="Z74">
        <f t="shared" si="32"/>
        <v>-5.8939049072150501E-2</v>
      </c>
      <c r="AA74">
        <f t="shared" si="33"/>
        <v>1.8501105923292287E-2</v>
      </c>
      <c r="AC74" s="1"/>
      <c r="AD74" s="1">
        <v>39630</v>
      </c>
      <c r="AE74">
        <f t="shared" si="34"/>
        <v>1.599999999999984E-3</v>
      </c>
      <c r="AF74">
        <f t="shared" si="35"/>
        <v>9.1671955458930721E-5</v>
      </c>
      <c r="AG74">
        <f t="shared" si="36"/>
        <v>1.2046733079203451E-3</v>
      </c>
      <c r="AH74">
        <f t="shared" si="37"/>
        <v>4.8104826287378023E-5</v>
      </c>
      <c r="AI74">
        <f t="shared" si="38"/>
        <v>2.7150549023768898E-5</v>
      </c>
      <c r="AJ74">
        <f t="shared" si="38"/>
        <v>2.869778926959193E-5</v>
      </c>
      <c r="AK74">
        <f t="shared" si="51"/>
        <v>1.9609797729444552E-3</v>
      </c>
      <c r="AL74">
        <f t="shared" si="52"/>
        <v>1.4753462390700169E-4</v>
      </c>
      <c r="AM74">
        <f t="shared" si="53"/>
        <v>2.6992302977564022E-4</v>
      </c>
    </row>
    <row r="75" spans="1:39" x14ac:dyDescent="0.25">
      <c r="A75" s="1">
        <v>39665</v>
      </c>
      <c r="B75">
        <f>[2]contrs_1year_adj!A74</f>
        <v>2E-3</v>
      </c>
      <c r="C75">
        <f>[2]contrs_1year_adj!B74</f>
        <v>6.2008282361271502E-4</v>
      </c>
      <c r="D75">
        <f>[2]contrs_1year_adj!C74</f>
        <v>1.3190450522419599E-3</v>
      </c>
      <c r="E75">
        <f>[2]contrs_1year_adj!D74</f>
        <v>-3.9600561306734098E-5</v>
      </c>
      <c r="F75">
        <f>[2]contrs_1year_adj!E74</f>
        <v>1.27909946042676E-4</v>
      </c>
      <c r="G75">
        <f>[2]contrs_1year_adj!F74</f>
        <v>2.97727599875179E-5</v>
      </c>
      <c r="I75" s="1">
        <f t="shared" si="39"/>
        <v>39661</v>
      </c>
      <c r="J75" s="1">
        <v>39665</v>
      </c>
      <c r="K75">
        <f t="shared" si="40"/>
        <v>-0.2</v>
      </c>
      <c r="L75">
        <f t="shared" si="41"/>
        <v>-6.2008282361271504E-2</v>
      </c>
      <c r="M75">
        <f t="shared" si="42"/>
        <v>-0.131904505224196</v>
      </c>
      <c r="N75">
        <f t="shared" si="43"/>
        <v>3.9600561306734096E-3</v>
      </c>
      <c r="O75">
        <f t="shared" si="44"/>
        <v>-1.2790994604267599E-2</v>
      </c>
      <c r="P75">
        <f t="shared" si="44"/>
        <v>-2.9772759987517902E-3</v>
      </c>
      <c r="Q75">
        <f t="shared" si="45"/>
        <v>2.7437260590616897E-3</v>
      </c>
      <c r="S75" s="1">
        <f t="shared" si="54"/>
        <v>39203</v>
      </c>
      <c r="T75">
        <f t="shared" si="31"/>
        <v>0</v>
      </c>
      <c r="U75">
        <f t="shared" si="46"/>
        <v>-3.8835149563099238E-3</v>
      </c>
      <c r="V75">
        <f t="shared" si="47"/>
        <v>1.187531959464392E-2</v>
      </c>
      <c r="W75">
        <f t="shared" si="48"/>
        <v>-2.7110049160496202E-3</v>
      </c>
      <c r="X75">
        <f t="shared" si="49"/>
        <v>-2.8068167784788501E-3</v>
      </c>
      <c r="Y75">
        <f t="shared" si="50"/>
        <v>-3.6789565157272462E-4</v>
      </c>
      <c r="Z75">
        <f t="shared" si="32"/>
        <v>7.991804638333995E-3</v>
      </c>
      <c r="AA75">
        <f t="shared" si="33"/>
        <v>9.1643146785942986E-3</v>
      </c>
      <c r="AC75" s="1"/>
      <c r="AD75" s="1">
        <v>39665</v>
      </c>
      <c r="AE75">
        <f t="shared" si="34"/>
        <v>4.0000000000000008E-2</v>
      </c>
      <c r="AF75">
        <f t="shared" si="35"/>
        <v>3.8450270813951749E-3</v>
      </c>
      <c r="AG75">
        <f t="shared" si="36"/>
        <v>1.7398798498439949E-2</v>
      </c>
      <c r="AH75">
        <f t="shared" si="37"/>
        <v>1.5682044558084056E-5</v>
      </c>
      <c r="AI75">
        <f t="shared" si="38"/>
        <v>1.6360954296640285E-4</v>
      </c>
      <c r="AJ75">
        <f t="shared" si="38"/>
        <v>8.8641723727434695E-6</v>
      </c>
      <c r="AK75">
        <f t="shared" si="51"/>
        <v>3.7602169189166645E-2</v>
      </c>
      <c r="AL75">
        <f t="shared" si="52"/>
        <v>7.798547432440608E-5</v>
      </c>
      <c r="AM75">
        <f t="shared" si="53"/>
        <v>7.5280326871741909E-6</v>
      </c>
    </row>
    <row r="76" spans="1:39" x14ac:dyDescent="0.25">
      <c r="A76" s="1">
        <v>39693</v>
      </c>
      <c r="B76">
        <f>[2]contrs_1year_adj!A75</f>
        <v>-9.9999999999989E-5</v>
      </c>
      <c r="C76">
        <f>[2]contrs_1year_adj!B75</f>
        <v>-1.7843040480948401E-4</v>
      </c>
      <c r="D76">
        <f>[2]contrs_1year_adj!C75</f>
        <v>3.30142535993054E-5</v>
      </c>
      <c r="E76">
        <f>[2]contrs_1year_adj!D75</f>
        <v>7.7792508149351295E-5</v>
      </c>
      <c r="F76">
        <f>[2]contrs_1year_adj!E75</f>
        <v>7.5797281750738103E-5</v>
      </c>
      <c r="G76">
        <f>[2]contrs_1year_adj!F75</f>
        <v>5.4000306021891297E-5</v>
      </c>
      <c r="I76" s="1">
        <f t="shared" si="39"/>
        <v>39692</v>
      </c>
      <c r="J76" s="1">
        <v>39693</v>
      </c>
      <c r="K76">
        <f t="shared" si="40"/>
        <v>9.9999999999989004E-3</v>
      </c>
      <c r="L76">
        <f t="shared" si="41"/>
        <v>1.78430404809484E-2</v>
      </c>
      <c r="M76">
        <f t="shared" si="42"/>
        <v>-3.30142535993054E-3</v>
      </c>
      <c r="N76">
        <f t="shared" si="43"/>
        <v>-7.7792508149351295E-3</v>
      </c>
      <c r="O76">
        <f t="shared" si="44"/>
        <v>-7.5797281750738105E-3</v>
      </c>
      <c r="P76">
        <f t="shared" si="44"/>
        <v>-5.4000306021891294E-3</v>
      </c>
      <c r="Q76">
        <f t="shared" si="45"/>
        <v>1.0817363868989981E-2</v>
      </c>
      <c r="S76" s="1">
        <f t="shared" si="54"/>
        <v>39234</v>
      </c>
      <c r="T76">
        <f t="shared" si="31"/>
        <v>0</v>
      </c>
      <c r="U76">
        <f t="shared" si="46"/>
        <v>-6.0045542290764033E-3</v>
      </c>
      <c r="V76">
        <f t="shared" si="47"/>
        <v>1.4447076947067587E-2</v>
      </c>
      <c r="W76">
        <f t="shared" si="48"/>
        <v>-1.5550735443899903E-3</v>
      </c>
      <c r="X76">
        <f t="shared" si="49"/>
        <v>3.1809846673402087E-3</v>
      </c>
      <c r="Y76">
        <f t="shared" si="50"/>
        <v>-4.3993310956786519E-4</v>
      </c>
      <c r="Z76">
        <f t="shared" si="32"/>
        <v>8.4425227179911848E-3</v>
      </c>
      <c r="AA76">
        <f t="shared" si="33"/>
        <v>1.2892003402677597E-2</v>
      </c>
      <c r="AC76" s="1"/>
      <c r="AD76" s="1">
        <v>39693</v>
      </c>
      <c r="AE76">
        <f t="shared" si="34"/>
        <v>9.9999999999978009E-5</v>
      </c>
      <c r="AF76">
        <f t="shared" si="35"/>
        <v>3.1837409360476333E-4</v>
      </c>
      <c r="AG76">
        <f t="shared" si="36"/>
        <v>1.0899409407192496E-5</v>
      </c>
      <c r="AH76">
        <f t="shared" si="37"/>
        <v>6.0516743241668875E-5</v>
      </c>
      <c r="AI76">
        <f t="shared" si="38"/>
        <v>5.7452279208007759E-5</v>
      </c>
      <c r="AJ76">
        <f t="shared" si="38"/>
        <v>2.916033050457909E-5</v>
      </c>
      <c r="AK76">
        <f t="shared" si="51"/>
        <v>2.1145857032781526E-4</v>
      </c>
      <c r="AL76">
        <f t="shared" si="52"/>
        <v>2.3589823561553604E-4</v>
      </c>
      <c r="AM76">
        <f t="shared" si="53"/>
        <v>1.1701536107412988E-4</v>
      </c>
    </row>
    <row r="77" spans="1:39" x14ac:dyDescent="0.25">
      <c r="A77" s="1">
        <v>39728</v>
      </c>
      <c r="B77">
        <f>[2]contrs_1year_adj!A76</f>
        <v>4.7000000000000002E-3</v>
      </c>
      <c r="C77">
        <f>[2]contrs_1year_adj!B76</f>
        <v>4.5689730024873398E-3</v>
      </c>
      <c r="D77">
        <f>[2]contrs_1year_adj!C76</f>
        <v>-2.6629998229519501E-4</v>
      </c>
      <c r="E77">
        <f>[2]contrs_1year_adj!D76</f>
        <v>7.68058166064175E-6</v>
      </c>
      <c r="F77">
        <f>[2]contrs_1year_adj!E76</f>
        <v>4.5811830501680699E-4</v>
      </c>
      <c r="G77">
        <f>[2]contrs_1year_adj!F76</f>
        <v>2.2751321146050199E-5</v>
      </c>
      <c r="I77" s="1">
        <f t="shared" si="39"/>
        <v>39722</v>
      </c>
      <c r="J77" s="1">
        <v>39728</v>
      </c>
      <c r="K77">
        <f t="shared" si="40"/>
        <v>-0.47000000000000003</v>
      </c>
      <c r="L77">
        <f t="shared" si="41"/>
        <v>-0.45689730024873398</v>
      </c>
      <c r="M77">
        <f t="shared" si="42"/>
        <v>2.6629998229519499E-2</v>
      </c>
      <c r="N77">
        <f t="shared" si="43"/>
        <v>-7.6805816606417495E-4</v>
      </c>
      <c r="O77">
        <f t="shared" si="44"/>
        <v>-4.5811830501680702E-2</v>
      </c>
      <c r="P77">
        <f t="shared" si="44"/>
        <v>-2.2751321146050199E-3</v>
      </c>
      <c r="Q77">
        <f t="shared" si="45"/>
        <v>6.8471906869593327E-3</v>
      </c>
      <c r="S77" s="1">
        <f t="shared" si="54"/>
        <v>39264</v>
      </c>
      <c r="T77">
        <f t="shared" si="31"/>
        <v>0</v>
      </c>
      <c r="U77">
        <f t="shared" si="46"/>
        <v>-7.3449157648648048E-3</v>
      </c>
      <c r="V77">
        <f t="shared" si="47"/>
        <v>8.7649660363013082E-3</v>
      </c>
      <c r="W77">
        <f t="shared" si="48"/>
        <v>-1.8022671033429607E-3</v>
      </c>
      <c r="X77">
        <f t="shared" si="49"/>
        <v>6.2617704566996901E-4</v>
      </c>
      <c r="Y77">
        <f t="shared" si="50"/>
        <v>-3.636438811464842E-4</v>
      </c>
      <c r="Z77">
        <f t="shared" si="32"/>
        <v>1.4200502714365034E-3</v>
      </c>
      <c r="AA77">
        <f t="shared" si="33"/>
        <v>6.9626989329583475E-3</v>
      </c>
      <c r="AC77" s="1"/>
      <c r="AD77" s="1">
        <v>39728</v>
      </c>
      <c r="AE77">
        <f t="shared" si="34"/>
        <v>0.22090000000000004</v>
      </c>
      <c r="AF77">
        <f t="shared" si="35"/>
        <v>0.20875514297458178</v>
      </c>
      <c r="AG77">
        <f t="shared" si="36"/>
        <v>7.0915680570421164E-4</v>
      </c>
      <c r="AH77">
        <f t="shared" si="37"/>
        <v>5.8991334645786375E-7</v>
      </c>
      <c r="AI77">
        <f t="shared" si="38"/>
        <v>2.0987238139147223E-3</v>
      </c>
      <c r="AJ77">
        <f t="shared" si="38"/>
        <v>5.1762261389071099E-6</v>
      </c>
      <c r="AK77">
        <f t="shared" si="51"/>
        <v>0.18512995118689393</v>
      </c>
      <c r="AL77">
        <f t="shared" si="52"/>
        <v>2.1696860282995078E-3</v>
      </c>
      <c r="AM77">
        <f t="shared" si="53"/>
        <v>4.6884020303582621E-5</v>
      </c>
    </row>
    <row r="78" spans="1:39" x14ac:dyDescent="0.25">
      <c r="A78" s="1">
        <v>39756</v>
      </c>
      <c r="B78">
        <f>[2]contrs_1year_adj!A77</f>
        <v>3.0999999999999999E-3</v>
      </c>
      <c r="C78">
        <f>[2]contrs_1year_adj!B77</f>
        <v>2.6356772201058302E-3</v>
      </c>
      <c r="D78">
        <f>[2]contrs_1year_adj!C77</f>
        <v>3.8796091221282401E-4</v>
      </c>
      <c r="E78">
        <f>[2]contrs_1year_adj!D77</f>
        <v>-9.7150809900776893E-6</v>
      </c>
      <c r="F78">
        <f>[2]contrs_1year_adj!E77</f>
        <v>1.05309430324049E-4</v>
      </c>
      <c r="G78">
        <f>[2]contrs_1year_adj!F77</f>
        <v>3.6386464937775603E-5</v>
      </c>
      <c r="I78" s="1">
        <f t="shared" si="39"/>
        <v>39753</v>
      </c>
      <c r="J78" s="1">
        <v>39756</v>
      </c>
      <c r="K78">
        <f t="shared" si="40"/>
        <v>-0.31</v>
      </c>
      <c r="L78">
        <f t="shared" si="41"/>
        <v>-0.26356772201058304</v>
      </c>
      <c r="M78">
        <f t="shared" si="42"/>
        <v>-3.87960912212824E-2</v>
      </c>
      <c r="N78">
        <f t="shared" si="43"/>
        <v>9.7150809900776894E-4</v>
      </c>
      <c r="O78">
        <f t="shared" si="44"/>
        <v>-1.0530943032404899E-2</v>
      </c>
      <c r="P78">
        <f t="shared" si="44"/>
        <v>-3.6386464937775602E-3</v>
      </c>
      <c r="Q78">
        <f t="shared" si="45"/>
        <v>1.9232481652625717E-3</v>
      </c>
      <c r="S78" s="1">
        <f t="shared" si="54"/>
        <v>39295</v>
      </c>
      <c r="T78">
        <f t="shared" si="31"/>
        <v>3.0000000000000901E-2</v>
      </c>
      <c r="U78">
        <f t="shared" si="46"/>
        <v>2.5978710244780399E-2</v>
      </c>
      <c r="V78">
        <f t="shared" si="47"/>
        <v>-6.8536163107501017E-3</v>
      </c>
      <c r="W78">
        <f t="shared" si="48"/>
        <v>1.2444140433923597E-3</v>
      </c>
      <c r="X78">
        <f t="shared" si="49"/>
        <v>2.945798733344569E-3</v>
      </c>
      <c r="Y78">
        <f t="shared" si="50"/>
        <v>8.9686051386025055E-5</v>
      </c>
      <c r="Z78">
        <f t="shared" si="32"/>
        <v>1.9125093934030297E-2</v>
      </c>
      <c r="AA78">
        <f t="shared" si="33"/>
        <v>-5.6092022673577425E-3</v>
      </c>
      <c r="AC78" s="1"/>
      <c r="AD78" s="1">
        <v>39756</v>
      </c>
      <c r="AE78">
        <f t="shared" si="34"/>
        <v>9.6100000000000005E-2</v>
      </c>
      <c r="AF78">
        <f t="shared" si="35"/>
        <v>6.9467944085847985E-2</v>
      </c>
      <c r="AG78">
        <f t="shared" si="36"/>
        <v>1.5051366940500653E-3</v>
      </c>
      <c r="AH78">
        <f t="shared" si="37"/>
        <v>9.4382798643768898E-7</v>
      </c>
      <c r="AI78">
        <f t="shared" si="38"/>
        <v>1.1090076115175729E-4</v>
      </c>
      <c r="AJ78">
        <f t="shared" si="38"/>
        <v>1.3239748306679733E-5</v>
      </c>
      <c r="AK78">
        <f t="shared" si="51"/>
        <v>9.1423875552114411E-2</v>
      </c>
      <c r="AL78">
        <f t="shared" si="52"/>
        <v>9.1382796245853404E-5</v>
      </c>
      <c r="AM78">
        <f t="shared" si="53"/>
        <v>3.698883505185848E-6</v>
      </c>
    </row>
    <row r="79" spans="1:39" x14ac:dyDescent="0.25">
      <c r="A79" s="1">
        <v>39784</v>
      </c>
      <c r="B79">
        <f>[2]contrs_1year_adj!A78</f>
        <v>-1.4E-3</v>
      </c>
      <c r="C79">
        <f>[2]contrs_1year_adj!B78</f>
        <v>-8.2102246281393597E-4</v>
      </c>
      <c r="D79">
        <f>[2]contrs_1year_adj!C78</f>
        <v>-8.5514711993636596E-4</v>
      </c>
      <c r="E79">
        <f>[2]contrs_1year_adj!D78</f>
        <v>1.0160604449468E-4</v>
      </c>
      <c r="F79">
        <f>[2]contrs_1year_adj!E78</f>
        <v>2.1325374044799E-4</v>
      </c>
      <c r="G79">
        <f>[2]contrs_1year_adj!F78</f>
        <v>5.1842552141560997E-5</v>
      </c>
      <c r="I79" s="1">
        <f t="shared" si="39"/>
        <v>39783</v>
      </c>
      <c r="J79" s="1">
        <v>39784</v>
      </c>
      <c r="K79">
        <f t="shared" si="40"/>
        <v>0.13999999999999999</v>
      </c>
      <c r="L79">
        <f t="shared" si="41"/>
        <v>8.2102246281393593E-2</v>
      </c>
      <c r="M79">
        <f t="shared" si="42"/>
        <v>8.5514711993636597E-2</v>
      </c>
      <c r="N79">
        <f t="shared" si="43"/>
        <v>-1.0160604449467999E-2</v>
      </c>
      <c r="O79">
        <f t="shared" si="44"/>
        <v>-2.1325374044798999E-2</v>
      </c>
      <c r="P79">
        <f t="shared" si="44"/>
        <v>-5.1842552141560996E-3</v>
      </c>
      <c r="Q79">
        <f t="shared" si="45"/>
        <v>3.8690202192367962E-3</v>
      </c>
      <c r="S79" s="1">
        <f t="shared" si="54"/>
        <v>39326</v>
      </c>
      <c r="T79">
        <f t="shared" si="31"/>
        <v>1.00000000000003E-2</v>
      </c>
      <c r="U79">
        <f t="shared" si="46"/>
        <v>1.2550456746139669E-3</v>
      </c>
      <c r="V79">
        <f t="shared" si="47"/>
        <v>5.3530831071778862E-3</v>
      </c>
      <c r="W79">
        <f t="shared" si="48"/>
        <v>7.5585049690453984E-4</v>
      </c>
      <c r="X79">
        <f t="shared" si="49"/>
        <v>4.6569006664647734E-3</v>
      </c>
      <c r="Y79">
        <f t="shared" si="50"/>
        <v>-8.2533599315054267E-5</v>
      </c>
      <c r="Z79">
        <f t="shared" si="32"/>
        <v>6.608128781791853E-3</v>
      </c>
      <c r="AA79">
        <f t="shared" si="33"/>
        <v>6.108933604082426E-3</v>
      </c>
      <c r="AC79" s="1"/>
      <c r="AD79" s="1">
        <v>39784</v>
      </c>
      <c r="AE79">
        <f t="shared" si="34"/>
        <v>1.9599999999999996E-2</v>
      </c>
      <c r="AF79">
        <f t="shared" si="35"/>
        <v>6.7407788444506078E-3</v>
      </c>
      <c r="AG79">
        <f t="shared" si="36"/>
        <v>7.3127659673546145E-3</v>
      </c>
      <c r="AH79">
        <f t="shared" si="37"/>
        <v>1.0323788277854891E-4</v>
      </c>
      <c r="AI79">
        <f t="shared" si="38"/>
        <v>4.5477157815058684E-4</v>
      </c>
      <c r="AJ79">
        <f t="shared" si="38"/>
        <v>2.6876502125504707E-5</v>
      </c>
      <c r="AK79">
        <f t="shared" si="51"/>
        <v>2.8095444701373217E-2</v>
      </c>
      <c r="AL79">
        <f t="shared" si="52"/>
        <v>9.9136684174144394E-4</v>
      </c>
      <c r="AM79">
        <f t="shared" si="53"/>
        <v>1.4969317456863147E-5</v>
      </c>
    </row>
    <row r="80" spans="1:39" x14ac:dyDescent="0.25">
      <c r="A80" s="1">
        <v>39847</v>
      </c>
      <c r="B80">
        <f>[2]contrs_1year_adj!A79</f>
        <v>-5.9999999999999995E-4</v>
      </c>
      <c r="C80">
        <f>[2]contrs_1year_adj!B79</f>
        <v>-7.42409913749566E-4</v>
      </c>
      <c r="D80">
        <f>[2]contrs_1year_adj!C79</f>
        <v>3.8397657553747399E-5</v>
      </c>
      <c r="E80">
        <f>[2]contrs_1year_adj!D79</f>
        <v>-3.86239537333233E-5</v>
      </c>
      <c r="F80">
        <f>[2]contrs_1year_adj!E79</f>
        <v>1.31343620124865E-4</v>
      </c>
      <c r="G80">
        <f>[2]contrs_1year_adj!F79</f>
        <v>2.97895467359496E-5</v>
      </c>
      <c r="I80" s="1">
        <f t="shared" si="39"/>
        <v>39845</v>
      </c>
      <c r="J80" s="1">
        <v>39847</v>
      </c>
      <c r="K80">
        <f t="shared" si="40"/>
        <v>0.06</v>
      </c>
      <c r="L80">
        <f t="shared" si="41"/>
        <v>7.42409913749566E-2</v>
      </c>
      <c r="M80">
        <f t="shared" si="42"/>
        <v>-3.8397657553747399E-3</v>
      </c>
      <c r="N80">
        <f t="shared" si="43"/>
        <v>3.8623953733323301E-3</v>
      </c>
      <c r="O80">
        <f t="shared" si="44"/>
        <v>-1.31343620124865E-2</v>
      </c>
      <c r="P80">
        <f t="shared" si="44"/>
        <v>-2.97895467359496E-3</v>
      </c>
      <c r="Q80">
        <f t="shared" si="45"/>
        <v>-1.1292589804276915E-3</v>
      </c>
      <c r="S80" s="1">
        <f t="shared" si="54"/>
        <v>39356</v>
      </c>
      <c r="T80">
        <f t="shared" si="31"/>
        <v>0</v>
      </c>
      <c r="U80">
        <f t="shared" si="46"/>
        <v>-6.8844846647560026E-3</v>
      </c>
      <c r="V80">
        <f t="shared" si="47"/>
        <v>6.8384168351751885E-3</v>
      </c>
      <c r="W80">
        <f t="shared" si="48"/>
        <v>6.7865844694965996E-4</v>
      </c>
      <c r="X80">
        <f t="shared" si="49"/>
        <v>2.3530233503198787E-3</v>
      </c>
      <c r="Y80">
        <f t="shared" si="50"/>
        <v>1.3246087557454954E-5</v>
      </c>
      <c r="Z80">
        <f t="shared" si="32"/>
        <v>-4.6067829580814096E-5</v>
      </c>
      <c r="AA80">
        <f t="shared" si="33"/>
        <v>7.5170752821248485E-3</v>
      </c>
      <c r="AC80" s="1"/>
      <c r="AD80" s="1">
        <v>39847</v>
      </c>
      <c r="AE80">
        <f t="shared" si="34"/>
        <v>3.5999999999999999E-3</v>
      </c>
      <c r="AF80">
        <f t="shared" si="35"/>
        <v>5.5117248003363805E-3</v>
      </c>
      <c r="AG80">
        <f t="shared" si="36"/>
        <v>1.4743801056148547E-5</v>
      </c>
      <c r="AH80">
        <f t="shared" si="37"/>
        <v>1.4918098019938989E-5</v>
      </c>
      <c r="AI80">
        <f t="shared" si="38"/>
        <v>1.7251146547504843E-4</v>
      </c>
      <c r="AJ80">
        <f t="shared" si="38"/>
        <v>8.8741709473332544E-6</v>
      </c>
      <c r="AK80">
        <f t="shared" si="51"/>
        <v>4.9563325687392683E-3</v>
      </c>
      <c r="AL80">
        <f t="shared" si="52"/>
        <v>8.5969365357587883E-5</v>
      </c>
      <c r="AM80">
        <f t="shared" si="53"/>
        <v>1.2752258448765893E-6</v>
      </c>
    </row>
    <row r="81" spans="1:39" x14ac:dyDescent="0.25">
      <c r="A81" s="1">
        <v>39875</v>
      </c>
      <c r="B81">
        <f>[2]contrs_1year_adj!A80</f>
        <v>-1.5E-3</v>
      </c>
      <c r="C81">
        <f>[2]contrs_1year_adj!B80</f>
        <v>-2.4151384692123099E-3</v>
      </c>
      <c r="D81">
        <f>[2]contrs_1year_adj!C80</f>
        <v>8.2235949532684296E-4</v>
      </c>
      <c r="E81">
        <f>[2]contrs_1year_adj!D80</f>
        <v>1.9644753436162699E-6</v>
      </c>
      <c r="F81">
        <f>[2]contrs_1year_adj!E80</f>
        <v>2.9682458458157E-4</v>
      </c>
      <c r="G81">
        <f>[2]contrs_1year_adj!F80</f>
        <v>2.9399069123479999E-5</v>
      </c>
      <c r="I81" s="1">
        <f t="shared" si="39"/>
        <v>39873</v>
      </c>
      <c r="J81" s="1">
        <v>39875</v>
      </c>
      <c r="K81">
        <f t="shared" si="40"/>
        <v>0.15</v>
      </c>
      <c r="L81">
        <f t="shared" si="41"/>
        <v>0.24151384692123098</v>
      </c>
      <c r="M81">
        <f t="shared" si="42"/>
        <v>-8.2235949532684302E-2</v>
      </c>
      <c r="N81">
        <f t="shared" si="43"/>
        <v>-1.9644753436162698E-4</v>
      </c>
      <c r="O81">
        <f t="shared" si="44"/>
        <v>-2.9682458458157E-2</v>
      </c>
      <c r="P81">
        <f t="shared" si="44"/>
        <v>-2.939906912348E-3</v>
      </c>
      <c r="Q81">
        <f t="shared" si="45"/>
        <v>2.0601008603971939E-2</v>
      </c>
      <c r="S81" s="1">
        <f t="shared" si="54"/>
        <v>39387</v>
      </c>
      <c r="T81">
        <f t="shared" si="31"/>
        <v>2.9999999999999499E-2</v>
      </c>
      <c r="U81">
        <f t="shared" si="46"/>
        <v>-1.2147343143431903E-2</v>
      </c>
      <c r="V81">
        <f t="shared" si="47"/>
        <v>3.9068775053582597E-2</v>
      </c>
      <c r="W81">
        <f t="shared" si="48"/>
        <v>-1.3444541649620398E-3</v>
      </c>
      <c r="X81">
        <f t="shared" si="49"/>
        <v>1.0081955169322886E-3</v>
      </c>
      <c r="Y81">
        <f t="shared" si="50"/>
        <v>-2.9712228820155499E-4</v>
      </c>
      <c r="Z81">
        <f t="shared" si="32"/>
        <v>2.6921431910150694E-2</v>
      </c>
      <c r="AA81">
        <f t="shared" si="33"/>
        <v>3.7724320888620558E-2</v>
      </c>
      <c r="AC81" s="1"/>
      <c r="AD81" s="1">
        <v>39875</v>
      </c>
      <c r="AE81">
        <f t="shared" si="34"/>
        <v>2.2499999999999999E-2</v>
      </c>
      <c r="AF81">
        <f t="shared" si="35"/>
        <v>5.8328938254691792E-2</v>
      </c>
      <c r="AG81">
        <f t="shared" si="36"/>
        <v>6.7627513955421997E-3</v>
      </c>
      <c r="AH81">
        <f t="shared" si="37"/>
        <v>3.8591633756762612E-8</v>
      </c>
      <c r="AI81">
        <f t="shared" si="38"/>
        <v>8.8104834012021601E-4</v>
      </c>
      <c r="AJ81">
        <f t="shared" si="38"/>
        <v>8.6430526532715507E-6</v>
      </c>
      <c r="AK81">
        <f t="shared" si="51"/>
        <v>2.5369448596516412E-2</v>
      </c>
      <c r="AL81">
        <f t="shared" si="52"/>
        <v>8.9274902330976555E-4</v>
      </c>
      <c r="AM81">
        <f t="shared" si="53"/>
        <v>4.2440155550092583E-4</v>
      </c>
    </row>
    <row r="82" spans="1:39" x14ac:dyDescent="0.25">
      <c r="A82" s="1">
        <v>39910</v>
      </c>
      <c r="B82">
        <f>[2]contrs_1year_adj!A81</f>
        <v>-6.0000000000000298E-4</v>
      </c>
      <c r="C82">
        <f>[2]contrs_1year_adj!B81</f>
        <v>-5.4429800717721404E-4</v>
      </c>
      <c r="D82">
        <f>[2]contrs_1year_adj!C81</f>
        <v>-3.4052529491009E-5</v>
      </c>
      <c r="E82">
        <f>[2]contrs_1year_adj!D81</f>
        <v>9.9184044833927794E-6</v>
      </c>
      <c r="F82">
        <f>[2]contrs_1year_adj!E81</f>
        <v>8.1496038139042794E-5</v>
      </c>
      <c r="G82">
        <f>[2]contrs_1year_adj!F81</f>
        <v>4.1159750796721103E-5</v>
      </c>
      <c r="I82" s="1">
        <f t="shared" si="39"/>
        <v>39904</v>
      </c>
      <c r="J82" s="1">
        <v>39910</v>
      </c>
      <c r="K82">
        <f t="shared" si="40"/>
        <v>6.0000000000000296E-2</v>
      </c>
      <c r="L82">
        <f t="shared" si="41"/>
        <v>5.4429800717721404E-2</v>
      </c>
      <c r="M82">
        <f t="shared" si="42"/>
        <v>3.4052529491009E-3</v>
      </c>
      <c r="N82">
        <f t="shared" si="43"/>
        <v>-9.9184044833927794E-4</v>
      </c>
      <c r="O82">
        <f t="shared" si="44"/>
        <v>-8.1496038139042791E-3</v>
      </c>
      <c r="P82">
        <f t="shared" si="44"/>
        <v>-4.1159750796721101E-3</v>
      </c>
      <c r="Q82">
        <f t="shared" si="45"/>
        <v>1.130639059542155E-2</v>
      </c>
      <c r="S82" s="1">
        <f t="shared" si="54"/>
        <v>39417</v>
      </c>
      <c r="T82">
        <f t="shared" si="31"/>
        <v>-5.9999999999998901E-2</v>
      </c>
      <c r="U82">
        <f t="shared" si="46"/>
        <v>7.9848141933968365E-3</v>
      </c>
      <c r="V82">
        <f t="shared" si="47"/>
        <v>-6.1158967724042404E-2</v>
      </c>
      <c r="W82">
        <f t="shared" si="48"/>
        <v>-1.4424511103755602E-3</v>
      </c>
      <c r="X82">
        <f t="shared" si="49"/>
        <v>-4.3413476028708103E-3</v>
      </c>
      <c r="Y82">
        <f t="shared" si="50"/>
        <v>-5.9680914633334671E-5</v>
      </c>
      <c r="Z82">
        <f t="shared" si="32"/>
        <v>-5.3174153530645571E-2</v>
      </c>
      <c r="AA82">
        <f t="shared" si="33"/>
        <v>-6.2601418834417971E-2</v>
      </c>
      <c r="AC82" s="1"/>
      <c r="AD82" s="1">
        <v>39910</v>
      </c>
      <c r="AE82">
        <f t="shared" si="34"/>
        <v>3.6000000000000355E-3</v>
      </c>
      <c r="AF82">
        <f t="shared" si="35"/>
        <v>2.9626032061708654E-3</v>
      </c>
      <c r="AG82">
        <f t="shared" si="36"/>
        <v>1.1595747647360376E-5</v>
      </c>
      <c r="AH82">
        <f t="shared" si="37"/>
        <v>9.8374747496185996E-7</v>
      </c>
      <c r="AI82">
        <f t="shared" si="38"/>
        <v>6.6416042323603168E-5</v>
      </c>
      <c r="AJ82">
        <f t="shared" si="38"/>
        <v>1.6941250856481833E-5</v>
      </c>
      <c r="AK82">
        <f t="shared" si="51"/>
        <v>3.3448934326442159E-3</v>
      </c>
      <c r="AL82">
        <f t="shared" si="52"/>
        <v>8.3566003199705657E-5</v>
      </c>
      <c r="AM82">
        <f t="shared" si="53"/>
        <v>1.2783446829623687E-4</v>
      </c>
    </row>
    <row r="83" spans="1:39" x14ac:dyDescent="0.25">
      <c r="A83" s="1">
        <v>39938</v>
      </c>
      <c r="B83">
        <f>[2]contrs_1year_adj!A82</f>
        <v>-4.0000000000000099E-4</v>
      </c>
      <c r="C83">
        <f>[2]contrs_1year_adj!B82</f>
        <v>-3.8401379677202899E-4</v>
      </c>
      <c r="D83">
        <f>[2]contrs_1year_adj!C82</f>
        <v>2.3346838680742499E-5</v>
      </c>
      <c r="E83">
        <f>[2]contrs_1year_adj!D82</f>
        <v>-2.8361677141759201E-5</v>
      </c>
      <c r="F83">
        <f>[2]contrs_1year_adj!E82</f>
        <v>9.5330437153519801E-5</v>
      </c>
      <c r="G83">
        <f>[2]contrs_1year_adj!F82</f>
        <v>3.3410435828901601E-5</v>
      </c>
      <c r="I83" s="1">
        <f t="shared" si="39"/>
        <v>39934</v>
      </c>
      <c r="J83" s="1">
        <v>39938</v>
      </c>
      <c r="K83">
        <f t="shared" si="40"/>
        <v>4.0000000000000098E-2</v>
      </c>
      <c r="L83">
        <f t="shared" si="41"/>
        <v>3.8401379677202897E-2</v>
      </c>
      <c r="M83">
        <f t="shared" si="42"/>
        <v>-2.3346838680742498E-3</v>
      </c>
      <c r="N83">
        <f t="shared" si="43"/>
        <v>2.8361677141759199E-3</v>
      </c>
      <c r="O83">
        <f t="shared" si="44"/>
        <v>-9.5330437153519805E-3</v>
      </c>
      <c r="P83">
        <f t="shared" si="44"/>
        <v>-3.3410435828901599E-3</v>
      </c>
      <c r="Q83">
        <f t="shared" si="45"/>
        <v>1.0630180192047511E-2</v>
      </c>
      <c r="S83" s="1">
        <f t="shared" si="54"/>
        <v>39448</v>
      </c>
      <c r="T83" t="e">
        <f t="shared" si="31"/>
        <v>#N/A</v>
      </c>
      <c r="U83" t="e">
        <f t="shared" si="46"/>
        <v>#N/A</v>
      </c>
      <c r="V83" t="e">
        <f t="shared" si="47"/>
        <v>#N/A</v>
      </c>
      <c r="W83" t="e">
        <f t="shared" si="48"/>
        <v>#N/A</v>
      </c>
      <c r="X83" t="e">
        <f t="shared" si="49"/>
        <v>#N/A</v>
      </c>
      <c r="Y83" t="e">
        <f t="shared" si="50"/>
        <v>#N/A</v>
      </c>
      <c r="Z83" t="e">
        <f t="shared" si="32"/>
        <v>#N/A</v>
      </c>
      <c r="AA83" t="e">
        <f t="shared" si="33"/>
        <v>#N/A</v>
      </c>
      <c r="AC83" s="1"/>
      <c r="AD83" s="1">
        <v>39938</v>
      </c>
      <c r="AE83">
        <f t="shared" si="34"/>
        <v>1.6000000000000079E-3</v>
      </c>
      <c r="AF83">
        <f t="shared" si="35"/>
        <v>1.4746659611126916E-3</v>
      </c>
      <c r="AG83">
        <f t="shared" si="36"/>
        <v>5.4507487638461412E-6</v>
      </c>
      <c r="AH83">
        <f t="shared" si="37"/>
        <v>8.0438473029338621E-6</v>
      </c>
      <c r="AI83">
        <f t="shared" si="38"/>
        <v>9.0878922478811891E-5</v>
      </c>
      <c r="AJ83">
        <f t="shared" si="38"/>
        <v>1.1162572222771517E-5</v>
      </c>
      <c r="AK83">
        <f t="shared" si="51"/>
        <v>1.3008065465882181E-3</v>
      </c>
      <c r="AL83">
        <f t="shared" si="52"/>
        <v>4.4848148175127856E-5</v>
      </c>
      <c r="AM83">
        <f t="shared" si="53"/>
        <v>1.1300073091539926E-4</v>
      </c>
    </row>
    <row r="84" spans="1:39" x14ac:dyDescent="0.25">
      <c r="A84" s="1">
        <v>39966</v>
      </c>
      <c r="B84">
        <f>[2]contrs_1year_adj!A83</f>
        <v>2.9999999999999802E-4</v>
      </c>
      <c r="C84">
        <f>[2]contrs_1year_adj!B83</f>
        <v>-1.3772417759526899E-4</v>
      </c>
      <c r="D84">
        <f>[2]contrs_1year_adj!C83</f>
        <v>5.8607468130065805E-4</v>
      </c>
      <c r="E84">
        <f>[2]contrs_1year_adj!D83</f>
        <v>4.5578922150754299E-5</v>
      </c>
      <c r="F84">
        <f>[2]contrs_1year_adj!E83</f>
        <v>-5.4254081390232999E-6</v>
      </c>
      <c r="G84">
        <f>[2]contrs_1year_adj!F83</f>
        <v>5.1915912351479901E-5</v>
      </c>
      <c r="I84" s="1">
        <f t="shared" si="39"/>
        <v>39965</v>
      </c>
      <c r="J84" s="1">
        <v>39966</v>
      </c>
      <c r="K84">
        <f t="shared" si="40"/>
        <v>-2.9999999999999801E-2</v>
      </c>
      <c r="L84">
        <f t="shared" si="41"/>
        <v>1.3772417759526898E-2</v>
      </c>
      <c r="M84">
        <f t="shared" si="42"/>
        <v>-5.8607468130065801E-2</v>
      </c>
      <c r="N84">
        <f t="shared" si="43"/>
        <v>-4.5578922150754297E-3</v>
      </c>
      <c r="O84">
        <f t="shared" si="44"/>
        <v>5.4254081390232997E-4</v>
      </c>
      <c r="P84">
        <f t="shared" si="44"/>
        <v>-5.1915912351479902E-3</v>
      </c>
      <c r="Q84">
        <f t="shared" si="45"/>
        <v>1.8850401771712204E-2</v>
      </c>
      <c r="S84" s="1">
        <f t="shared" si="54"/>
        <v>39479</v>
      </c>
      <c r="T84">
        <f t="shared" si="31"/>
        <v>-2.0000000000000601E-2</v>
      </c>
      <c r="U84">
        <f t="shared" si="46"/>
        <v>2.4033987128499697E-2</v>
      </c>
      <c r="V84">
        <f t="shared" si="47"/>
        <v>-4.12372960876735E-2</v>
      </c>
      <c r="W84">
        <f t="shared" si="48"/>
        <v>-2.0492853872301712E-3</v>
      </c>
      <c r="X84">
        <f t="shared" si="49"/>
        <v>-5.1584313176266175E-4</v>
      </c>
      <c r="Y84">
        <f t="shared" si="50"/>
        <v>-3.5482157582567529E-4</v>
      </c>
      <c r="Z84">
        <f t="shared" si="32"/>
        <v>-1.7203308959173803E-2</v>
      </c>
      <c r="AA84">
        <f t="shared" si="33"/>
        <v>-4.328658147490367E-2</v>
      </c>
      <c r="AC84" s="1"/>
      <c r="AD84" s="1">
        <v>39966</v>
      </c>
      <c r="AE84">
        <f t="shared" si="34"/>
        <v>8.9999999999998805E-4</v>
      </c>
      <c r="AF84">
        <f t="shared" si="35"/>
        <v>1.8967949094293192E-4</v>
      </c>
      <c r="AG84">
        <f t="shared" si="36"/>
        <v>3.4348353206166784E-3</v>
      </c>
      <c r="AH84">
        <f t="shared" si="37"/>
        <v>2.0774381444245206E-5</v>
      </c>
      <c r="AI84">
        <f t="shared" si="38"/>
        <v>2.9435053474980263E-7</v>
      </c>
      <c r="AJ84">
        <f t="shared" si="38"/>
        <v>2.6952619552865434E-5</v>
      </c>
      <c r="AK84">
        <f t="shared" si="51"/>
        <v>2.0101817417287611E-3</v>
      </c>
      <c r="AL84">
        <f t="shared" si="52"/>
        <v>1.6123046874902771E-5</v>
      </c>
      <c r="AM84">
        <f t="shared" si="53"/>
        <v>3.5533764695497061E-4</v>
      </c>
    </row>
    <row r="85" spans="1:39" x14ac:dyDescent="0.25">
      <c r="A85" s="1">
        <v>40001</v>
      </c>
      <c r="B85">
        <f>[2]contrs_1year_adj!A84</f>
        <v>-9.9999999999999395E-5</v>
      </c>
      <c r="C85">
        <f>[2]contrs_1year_adj!B84</f>
        <v>8.7489728299529892E-6</v>
      </c>
      <c r="D85">
        <f>[2]contrs_1year_adj!C84</f>
        <v>-1.05809201561276E-4</v>
      </c>
      <c r="E85">
        <f>[2]contrs_1year_adj!D84</f>
        <v>5.5854188274924301E-5</v>
      </c>
      <c r="F85">
        <f>[2]contrs_1year_adj!E84</f>
        <v>1.28220837295131E-4</v>
      </c>
      <c r="G85">
        <f>[2]contrs_1year_adj!F84</f>
        <v>4.7433312177730103E-5</v>
      </c>
      <c r="I85" s="1">
        <f t="shared" si="39"/>
        <v>39995</v>
      </c>
      <c r="J85" s="1">
        <v>40001</v>
      </c>
      <c r="K85">
        <f t="shared" si="40"/>
        <v>9.9999999999999395E-3</v>
      </c>
      <c r="L85">
        <f t="shared" si="41"/>
        <v>-8.7489728299529888E-4</v>
      </c>
      <c r="M85">
        <f t="shared" si="42"/>
        <v>1.0580920156127599E-2</v>
      </c>
      <c r="N85">
        <f t="shared" si="43"/>
        <v>-5.5854188274924305E-3</v>
      </c>
      <c r="O85">
        <f t="shared" si="44"/>
        <v>-1.2822083729513101E-2</v>
      </c>
      <c r="P85">
        <f t="shared" si="44"/>
        <v>-4.7433312177730105E-3</v>
      </c>
      <c r="Q85">
        <f t="shared" si="45"/>
        <v>1.870147968387317E-2</v>
      </c>
      <c r="S85" s="1">
        <f t="shared" si="54"/>
        <v>39508</v>
      </c>
      <c r="T85">
        <f t="shared" si="31"/>
        <v>-8.9999999999999802E-2</v>
      </c>
      <c r="U85">
        <f t="shared" si="46"/>
        <v>2.0523837719590998E-2</v>
      </c>
      <c r="V85">
        <f t="shared" si="47"/>
        <v>-0.10939572332982121</v>
      </c>
      <c r="W85">
        <f t="shared" si="48"/>
        <v>3.4964510129904497E-3</v>
      </c>
      <c r="X85">
        <f t="shared" si="49"/>
        <v>4.1974889132400869E-4</v>
      </c>
      <c r="Y85">
        <f t="shared" si="50"/>
        <v>6.2738512735718496E-4</v>
      </c>
      <c r="Z85">
        <f t="shared" si="32"/>
        <v>-8.8871885610230211E-2</v>
      </c>
      <c r="AA85">
        <f t="shared" si="33"/>
        <v>-0.10589927231683076</v>
      </c>
      <c r="AC85" s="1"/>
      <c r="AD85" s="1">
        <v>40001</v>
      </c>
      <c r="AE85">
        <f t="shared" si="34"/>
        <v>9.9999999999998785E-5</v>
      </c>
      <c r="AF85">
        <f t="shared" si="35"/>
        <v>7.6544525579255608E-7</v>
      </c>
      <c r="AG85">
        <f t="shared" si="36"/>
        <v>1.119558713503473E-4</v>
      </c>
      <c r="AH85">
        <f t="shared" si="37"/>
        <v>3.1196903478506917E-5</v>
      </c>
      <c r="AI85">
        <f t="shared" si="38"/>
        <v>1.6440583116664458E-4</v>
      </c>
      <c r="AJ85">
        <f t="shared" si="38"/>
        <v>2.2499191041499991E-5</v>
      </c>
      <c r="AK85">
        <f t="shared" si="51"/>
        <v>9.4206880013767409E-5</v>
      </c>
      <c r="AL85">
        <f t="shared" si="52"/>
        <v>3.3883615038616518E-4</v>
      </c>
      <c r="AM85">
        <f t="shared" si="53"/>
        <v>3.4974534236632094E-4</v>
      </c>
    </row>
    <row r="86" spans="1:39" x14ac:dyDescent="0.25">
      <c r="A86" s="1">
        <v>40029</v>
      </c>
      <c r="B86">
        <f>[2]contrs_1year_adj!A85</f>
        <v>6.0000000000000298E-4</v>
      </c>
      <c r="C86">
        <f>[2]contrs_1year_adj!B85</f>
        <v>1.4849780637985301E-6</v>
      </c>
      <c r="D86">
        <f>[2]contrs_1year_adj!C85</f>
        <v>6.8616393475742603E-4</v>
      </c>
      <c r="E86">
        <f>[2]contrs_1year_adj!D85</f>
        <v>4.4807041495353201E-5</v>
      </c>
      <c r="F86">
        <f>[2]contrs_1year_adj!E85</f>
        <v>1.14180437361638E-4</v>
      </c>
      <c r="G86">
        <f>[2]contrs_1year_adj!F85</f>
        <v>4.60585207249598E-5</v>
      </c>
      <c r="I86" s="1">
        <f t="shared" si="39"/>
        <v>40026</v>
      </c>
      <c r="J86" s="1">
        <v>40029</v>
      </c>
      <c r="K86">
        <f t="shared" si="40"/>
        <v>-6.0000000000000296E-2</v>
      </c>
      <c r="L86">
        <f t="shared" si="41"/>
        <v>-1.4849780637985301E-4</v>
      </c>
      <c r="M86">
        <f t="shared" si="42"/>
        <v>-6.861639347574261E-2</v>
      </c>
      <c r="N86">
        <f t="shared" si="43"/>
        <v>-4.4807041495353202E-3</v>
      </c>
      <c r="O86">
        <f t="shared" si="44"/>
        <v>-1.1418043736163801E-2</v>
      </c>
      <c r="P86">
        <f t="shared" si="44"/>
        <v>-4.6058520724959803E-3</v>
      </c>
      <c r="Q86">
        <f t="shared" si="45"/>
        <v>2.4663639167821293E-2</v>
      </c>
      <c r="S86" s="1">
        <f t="shared" si="54"/>
        <v>39539</v>
      </c>
      <c r="T86">
        <f t="shared" si="31"/>
        <v>-3.99999999999998E-2</v>
      </c>
      <c r="U86">
        <f t="shared" si="46"/>
        <v>7.2279579431317777E-3</v>
      </c>
      <c r="V86">
        <f t="shared" si="47"/>
        <v>-5.1327294603853699E-2</v>
      </c>
      <c r="W86">
        <f t="shared" si="48"/>
        <v>5.7852662024690926E-3</v>
      </c>
      <c r="X86">
        <f t="shared" si="49"/>
        <v>4.085489386900616E-3</v>
      </c>
      <c r="Y86">
        <f t="shared" si="50"/>
        <v>8.7606650362928584E-4</v>
      </c>
      <c r="Z86">
        <f t="shared" si="32"/>
        <v>-4.4099336660721924E-2</v>
      </c>
      <c r="AA86">
        <f t="shared" si="33"/>
        <v>-4.5542028401384604E-2</v>
      </c>
      <c r="AC86" s="1"/>
      <c r="AD86" s="1">
        <v>40029</v>
      </c>
      <c r="AE86">
        <f t="shared" si="34"/>
        <v>3.6000000000000355E-3</v>
      </c>
      <c r="AF86">
        <f t="shared" si="35"/>
        <v>2.2051598499628315E-8</v>
      </c>
      <c r="AG86">
        <f t="shared" si="36"/>
        <v>4.7082094536179328E-3</v>
      </c>
      <c r="AH86">
        <f t="shared" si="37"/>
        <v>2.0076709675663035E-5</v>
      </c>
      <c r="AI86">
        <f t="shared" si="38"/>
        <v>1.303717227609494E-4</v>
      </c>
      <c r="AJ86">
        <f t="shared" si="38"/>
        <v>2.1213873313715518E-5</v>
      </c>
      <c r="AK86">
        <f t="shared" si="51"/>
        <v>4.7286102730421213E-3</v>
      </c>
      <c r="AL86">
        <f t="shared" si="52"/>
        <v>2.5277018433302235E-4</v>
      </c>
      <c r="AM86">
        <f t="shared" si="53"/>
        <v>6.082950970004886E-4</v>
      </c>
    </row>
    <row r="87" spans="1:39" x14ac:dyDescent="0.25">
      <c r="A87" s="1">
        <v>40057</v>
      </c>
      <c r="B87">
        <f>[2]contrs_1year_adj!A86</f>
        <v>1.4E-3</v>
      </c>
      <c r="C87">
        <f>[2]contrs_1year_adj!B86</f>
        <v>3.8619516729780098E-4</v>
      </c>
      <c r="D87">
        <f>[2]contrs_1year_adj!C86</f>
        <v>8.3272250688033798E-4</v>
      </c>
      <c r="E87">
        <f>[2]contrs_1year_adj!D86</f>
        <v>7.1783333163668596E-5</v>
      </c>
      <c r="F87">
        <f>[2]contrs_1year_adj!E86</f>
        <v>2.0591044103297499E-4</v>
      </c>
      <c r="G87">
        <f>[2]contrs_1year_adj!F86</f>
        <v>4.6671109232336102E-5</v>
      </c>
      <c r="I87" s="1">
        <f t="shared" si="39"/>
        <v>40057</v>
      </c>
      <c r="J87" s="1">
        <v>40057</v>
      </c>
      <c r="K87">
        <f t="shared" si="40"/>
        <v>-0.13999999999999999</v>
      </c>
      <c r="L87">
        <f t="shared" si="41"/>
        <v>-3.8619516729780097E-2</v>
      </c>
      <c r="M87">
        <f t="shared" si="42"/>
        <v>-8.3272250688033803E-2</v>
      </c>
      <c r="N87">
        <f t="shared" si="43"/>
        <v>-7.1783333163668601E-3</v>
      </c>
      <c r="O87">
        <f t="shared" si="44"/>
        <v>-2.0591044103297498E-2</v>
      </c>
      <c r="P87">
        <f t="shared" si="44"/>
        <v>-4.6671109232336106E-3</v>
      </c>
      <c r="Q87">
        <f t="shared" si="45"/>
        <v>9.6611448374782655E-3</v>
      </c>
      <c r="S87" s="1">
        <f t="shared" si="54"/>
        <v>39569</v>
      </c>
      <c r="T87">
        <f t="shared" si="31"/>
        <v>-3.99999999999998E-2</v>
      </c>
      <c r="U87">
        <f t="shared" si="46"/>
        <v>-1.9592380572540504E-2</v>
      </c>
      <c r="V87">
        <f t="shared" si="47"/>
        <v>-2.2675167082460503E-2</v>
      </c>
      <c r="W87">
        <f t="shared" si="48"/>
        <v>-9.6590588396599023E-4</v>
      </c>
      <c r="X87">
        <f t="shared" si="49"/>
        <v>8.6511063676584579E-3</v>
      </c>
      <c r="Y87">
        <f t="shared" si="50"/>
        <v>-5.9218508246244427E-4</v>
      </c>
      <c r="Z87">
        <f t="shared" si="32"/>
        <v>-4.2267547655001007E-2</v>
      </c>
      <c r="AA87">
        <f t="shared" si="33"/>
        <v>-2.3641072966426493E-2</v>
      </c>
      <c r="AC87" s="1"/>
      <c r="AD87" s="1">
        <v>40057</v>
      </c>
      <c r="AE87">
        <f t="shared" si="34"/>
        <v>1.9599999999999996E-2</v>
      </c>
      <c r="AF87">
        <f t="shared" si="35"/>
        <v>1.4914670724417648E-3</v>
      </c>
      <c r="AG87">
        <f t="shared" si="36"/>
        <v>6.9342677346507465E-3</v>
      </c>
      <c r="AH87">
        <f t="shared" si="37"/>
        <v>5.1528469200862447E-5</v>
      </c>
      <c r="AI87">
        <f t="shared" si="38"/>
        <v>4.239910972639427E-4</v>
      </c>
      <c r="AJ87">
        <f t="shared" si="38"/>
        <v>2.1781924369766485E-5</v>
      </c>
      <c r="AK87">
        <f t="shared" si="51"/>
        <v>1.485760296423844E-2</v>
      </c>
      <c r="AL87">
        <f t="shared" si="52"/>
        <v>7.7113832227576466E-4</v>
      </c>
      <c r="AM87">
        <f t="shared" si="53"/>
        <v>9.3337719570732946E-5</v>
      </c>
    </row>
    <row r="88" spans="1:39" x14ac:dyDescent="0.25">
      <c r="A88" s="1">
        <v>40092</v>
      </c>
      <c r="B88">
        <f>[2]contrs_1year_adj!A87</f>
        <v>-7.0000000000000596E-4</v>
      </c>
      <c r="C88">
        <f>[2]contrs_1year_adj!B87</f>
        <v>-8.1697478346042798E-4</v>
      </c>
      <c r="D88">
        <f>[2]contrs_1year_adj!C87</f>
        <v>2.1733505623674601E-4</v>
      </c>
      <c r="E88">
        <f>[2]contrs_1year_adj!D87</f>
        <v>5.0873679600710098E-5</v>
      </c>
      <c r="F88">
        <f>[2]contrs_1year_adj!E87</f>
        <v>5.7213427110832802E-5</v>
      </c>
      <c r="G88">
        <f>[2]contrs_1year_adj!F87</f>
        <v>4.9903621647027399E-5</v>
      </c>
      <c r="I88" s="1">
        <f t="shared" si="39"/>
        <v>40087</v>
      </c>
      <c r="J88" s="1">
        <v>40092</v>
      </c>
      <c r="K88">
        <f t="shared" si="40"/>
        <v>7.000000000000059E-2</v>
      </c>
      <c r="L88">
        <f t="shared" si="41"/>
        <v>8.1697478346042796E-2</v>
      </c>
      <c r="M88">
        <f t="shared" si="42"/>
        <v>-2.1733505623674602E-2</v>
      </c>
      <c r="N88">
        <f t="shared" si="43"/>
        <v>-5.0873679600710094E-3</v>
      </c>
      <c r="O88">
        <f t="shared" si="44"/>
        <v>-5.7213427110832799E-3</v>
      </c>
      <c r="P88">
        <f t="shared" si="44"/>
        <v>-4.9903621647027401E-3</v>
      </c>
      <c r="Q88">
        <f t="shared" si="45"/>
        <v>2.0844737948786683E-2</v>
      </c>
      <c r="S88" s="1">
        <f t="shared" si="54"/>
        <v>39600</v>
      </c>
      <c r="T88">
        <f t="shared" si="31"/>
        <v>-3.99999999999998E-2</v>
      </c>
      <c r="U88">
        <f t="shared" si="46"/>
        <v>-1.6365779940169804E-2</v>
      </c>
      <c r="V88">
        <f t="shared" si="47"/>
        <v>-1.2465723403033004E-2</v>
      </c>
      <c r="W88">
        <f t="shared" si="48"/>
        <v>-4.8599732291997304E-3</v>
      </c>
      <c r="X88">
        <f t="shared" si="49"/>
        <v>1.7241410749873286E-3</v>
      </c>
      <c r="Y88">
        <f t="shared" si="50"/>
        <v>-9.822988392354454E-4</v>
      </c>
      <c r="Z88">
        <f t="shared" si="32"/>
        <v>-2.8831503343202808E-2</v>
      </c>
      <c r="AA88">
        <f t="shared" si="33"/>
        <v>-1.7325696632232733E-2</v>
      </c>
      <c r="AC88" s="1"/>
      <c r="AD88" s="1">
        <v>40092</v>
      </c>
      <c r="AE88">
        <f t="shared" si="34"/>
        <v>4.9000000000000822E-3</v>
      </c>
      <c r="AF88">
        <f t="shared" si="35"/>
        <v>6.6744779681021313E-3</v>
      </c>
      <c r="AG88">
        <f t="shared" si="36"/>
        <v>4.7234526669429555E-4</v>
      </c>
      <c r="AH88">
        <f t="shared" si="37"/>
        <v>2.5881312761157063E-5</v>
      </c>
      <c r="AI88">
        <f t="shared" si="38"/>
        <v>3.2733762417665777E-5</v>
      </c>
      <c r="AJ88">
        <f t="shared" si="38"/>
        <v>2.4903714534896619E-5</v>
      </c>
      <c r="AK88">
        <f t="shared" si="51"/>
        <v>3.5956780246489172E-3</v>
      </c>
      <c r="AL88">
        <f t="shared" si="52"/>
        <v>1.168282263727246E-4</v>
      </c>
      <c r="AM88">
        <f t="shared" si="53"/>
        <v>4.3450310015358766E-4</v>
      </c>
    </row>
    <row r="89" spans="1:39" x14ac:dyDescent="0.25">
      <c r="A89" s="1">
        <v>40120</v>
      </c>
      <c r="B89">
        <f>[2]contrs_1year_adj!A88</f>
        <v>1.6000000000000001E-3</v>
      </c>
      <c r="C89">
        <f>[2]contrs_1year_adj!B88</f>
        <v>6.2480572091099505E-4</v>
      </c>
      <c r="D89">
        <f>[2]contrs_1year_adj!C88</f>
        <v>1.02181669184566E-3</v>
      </c>
      <c r="E89">
        <f>[2]contrs_1year_adj!D88</f>
        <v>5.6017535061033697E-5</v>
      </c>
      <c r="F89">
        <f>[2]contrs_1year_adj!E88</f>
        <v>3.77188391784325E-5</v>
      </c>
      <c r="G89">
        <f>[2]contrs_1year_adj!F88</f>
        <v>5.1787513710589798E-5</v>
      </c>
      <c r="I89" s="1">
        <f t="shared" si="39"/>
        <v>40118</v>
      </c>
      <c r="J89" s="1">
        <v>40120</v>
      </c>
      <c r="K89">
        <f t="shared" si="40"/>
        <v>-0.16</v>
      </c>
      <c r="L89">
        <f t="shared" si="41"/>
        <v>-6.2480572091099508E-2</v>
      </c>
      <c r="M89">
        <f t="shared" si="42"/>
        <v>-0.102181669184566</v>
      </c>
      <c r="N89">
        <f t="shared" si="43"/>
        <v>-5.6017535061033694E-3</v>
      </c>
      <c r="O89">
        <f t="shared" si="44"/>
        <v>-3.7718839178432499E-3</v>
      </c>
      <c r="P89">
        <f t="shared" si="44"/>
        <v>-5.1787513710589801E-3</v>
      </c>
      <c r="Q89">
        <f t="shared" si="45"/>
        <v>1.403587869961212E-2</v>
      </c>
      <c r="S89" s="1">
        <f t="shared" si="54"/>
        <v>39630</v>
      </c>
      <c r="T89">
        <f t="shared" si="31"/>
        <v>-3.99999999999998E-2</v>
      </c>
      <c r="U89">
        <f t="shared" si="46"/>
        <v>-4.5645217228298717E-3</v>
      </c>
      <c r="V89">
        <f t="shared" si="47"/>
        <v>-2.96983784466615E-2</v>
      </c>
      <c r="W89">
        <f t="shared" si="48"/>
        <v>-1.9257387411498799E-3</v>
      </c>
      <c r="X89">
        <f t="shared" si="49"/>
        <v>-2.0059332255696095E-4</v>
      </c>
      <c r="Y89">
        <f t="shared" si="50"/>
        <v>-3.4700621033022412E-4</v>
      </c>
      <c r="Z89">
        <f t="shared" si="32"/>
        <v>-3.4262900169491371E-2</v>
      </c>
      <c r="AA89">
        <f t="shared" si="33"/>
        <v>-3.1624117187811378E-2</v>
      </c>
      <c r="AC89" s="1"/>
      <c r="AD89" s="1">
        <v>40120</v>
      </c>
      <c r="AE89">
        <f t="shared" si="34"/>
        <v>2.5600000000000001E-2</v>
      </c>
      <c r="AF89">
        <f t="shared" si="35"/>
        <v>3.9038218888310825E-3</v>
      </c>
      <c r="AG89">
        <f t="shared" si="36"/>
        <v>1.0441093517344086E-2</v>
      </c>
      <c r="AH89">
        <f t="shared" si="37"/>
        <v>3.137964234314139E-5</v>
      </c>
      <c r="AI89">
        <f t="shared" si="38"/>
        <v>1.4227108289684545E-5</v>
      </c>
      <c r="AJ89">
        <f t="shared" si="38"/>
        <v>2.6819465763245265E-5</v>
      </c>
      <c r="AK89">
        <f t="shared" si="51"/>
        <v>2.7113653701925481E-2</v>
      </c>
      <c r="AL89">
        <f t="shared" si="52"/>
        <v>8.7865078555612617E-5</v>
      </c>
      <c r="AM89">
        <f t="shared" si="53"/>
        <v>1.9700589087022521E-4</v>
      </c>
    </row>
    <row r="90" spans="1:39" x14ac:dyDescent="0.25">
      <c r="A90" s="1">
        <v>40148</v>
      </c>
      <c r="B90">
        <f>[2]contrs_1year_adj!A89</f>
        <v>5.9999999999999604E-4</v>
      </c>
      <c r="C90">
        <f>[2]contrs_1year_adj!B89</f>
        <v>-3.43612854480697E-4</v>
      </c>
      <c r="D90">
        <f>[2]contrs_1year_adj!C89</f>
        <v>1.0602181956515899E-3</v>
      </c>
      <c r="E90">
        <f>[2]contrs_1year_adj!D89</f>
        <v>3.8734277050009899E-5</v>
      </c>
      <c r="F90">
        <f>[2]contrs_1year_adj!E89</f>
        <v>-6.2098103033270301E-6</v>
      </c>
      <c r="G90">
        <f>[2]contrs_1year_adj!F89</f>
        <v>5.0685962580911402E-5</v>
      </c>
      <c r="I90" s="1">
        <f t="shared" si="39"/>
        <v>40148</v>
      </c>
      <c r="J90" s="1">
        <v>40148</v>
      </c>
      <c r="K90">
        <f t="shared" si="40"/>
        <v>-5.9999999999999602E-2</v>
      </c>
      <c r="L90">
        <f t="shared" si="41"/>
        <v>3.4361285448069698E-2</v>
      </c>
      <c r="M90">
        <f t="shared" si="42"/>
        <v>-0.10602181956515899</v>
      </c>
      <c r="N90">
        <f t="shared" si="43"/>
        <v>-3.8734277050009899E-3</v>
      </c>
      <c r="O90">
        <f t="shared" si="44"/>
        <v>6.2098103033270298E-4</v>
      </c>
      <c r="P90">
        <f t="shared" si="44"/>
        <v>-5.0685962580911403E-3</v>
      </c>
      <c r="Q90">
        <f t="shared" si="45"/>
        <v>1.4912980791757987E-2</v>
      </c>
      <c r="S90" s="1">
        <f t="shared" si="54"/>
        <v>39661</v>
      </c>
      <c r="T90">
        <f t="shared" si="31"/>
        <v>-0.2</v>
      </c>
      <c r="U90">
        <f t="shared" si="46"/>
        <v>-5.6998256812353709E-2</v>
      </c>
      <c r="V90">
        <f t="shared" si="47"/>
        <v>-0.1268944796752782</v>
      </c>
      <c r="W90">
        <f t="shared" si="48"/>
        <v>8.9700816795912092E-3</v>
      </c>
      <c r="X90">
        <f t="shared" si="49"/>
        <v>-7.7809690553498007E-3</v>
      </c>
      <c r="Y90">
        <f t="shared" si="50"/>
        <v>2.0327495501660051E-3</v>
      </c>
      <c r="Z90">
        <f t="shared" si="32"/>
        <v>-0.18389273648763191</v>
      </c>
      <c r="AA90">
        <f t="shared" si="33"/>
        <v>-0.11792439799568699</v>
      </c>
      <c r="AC90" s="1"/>
      <c r="AD90" s="1">
        <v>40148</v>
      </c>
      <c r="AE90">
        <f t="shared" si="34"/>
        <v>3.5999999999999522E-3</v>
      </c>
      <c r="AF90">
        <f t="shared" si="35"/>
        <v>1.1806979376437264E-3</v>
      </c>
      <c r="AG90">
        <f t="shared" si="36"/>
        <v>1.1240626223907131E-2</v>
      </c>
      <c r="AH90">
        <f t="shared" si="37"/>
        <v>1.5003442185869236E-5</v>
      </c>
      <c r="AI90">
        <f t="shared" si="38"/>
        <v>3.8561744003306537E-7</v>
      </c>
      <c r="AJ90">
        <f t="shared" si="38"/>
        <v>2.569066802753551E-5</v>
      </c>
      <c r="AK90">
        <f t="shared" si="51"/>
        <v>5.1352321499465187E-3</v>
      </c>
      <c r="AL90">
        <f t="shared" si="52"/>
        <v>1.0578409371560797E-5</v>
      </c>
      <c r="AM90">
        <f t="shared" si="53"/>
        <v>2.2239699609534266E-4</v>
      </c>
    </row>
    <row r="91" spans="1:39" x14ac:dyDescent="0.25">
      <c r="A91" s="1">
        <v>40211</v>
      </c>
      <c r="B91">
        <f>[2]contrs_1year_adj!A90</f>
        <v>2.2000000000000101E-3</v>
      </c>
      <c r="C91">
        <f>[2]contrs_1year_adj!B90</f>
        <v>1.54113317514181E-3</v>
      </c>
      <c r="D91">
        <f>[2]contrs_1year_adj!C90</f>
        <v>7.0099030909728495E-4</v>
      </c>
      <c r="E91">
        <f>[2]contrs_1year_adj!D90</f>
        <v>-2.9304268488569199E-5</v>
      </c>
      <c r="F91">
        <f>[2]contrs_1year_adj!E90</f>
        <v>-9.4610594644935198E-6</v>
      </c>
      <c r="G91">
        <f>[2]contrs_1year_adj!F90</f>
        <v>3.82425659945525E-5</v>
      </c>
      <c r="I91" s="1">
        <f t="shared" si="39"/>
        <v>40210</v>
      </c>
      <c r="J91" s="1">
        <v>40211</v>
      </c>
      <c r="K91">
        <f t="shared" si="40"/>
        <v>-0.220000000000001</v>
      </c>
      <c r="L91">
        <f t="shared" si="41"/>
        <v>-0.154113317514181</v>
      </c>
      <c r="M91">
        <f t="shared" si="42"/>
        <v>-7.0099030909728494E-2</v>
      </c>
      <c r="N91">
        <f t="shared" si="43"/>
        <v>2.9304268488569199E-3</v>
      </c>
      <c r="O91">
        <f t="shared" si="44"/>
        <v>9.4610594644935198E-4</v>
      </c>
      <c r="P91">
        <f t="shared" si="44"/>
        <v>-3.82425659945525E-3</v>
      </c>
      <c r="Q91">
        <f t="shared" si="45"/>
        <v>3.3581562860222436E-4</v>
      </c>
      <c r="S91" s="1">
        <f t="shared" si="54"/>
        <v>39692</v>
      </c>
      <c r="T91">
        <f t="shared" si="31"/>
        <v>9.9999999999989004E-3</v>
      </c>
      <c r="U91">
        <f t="shared" si="46"/>
        <v>2.2853066029866198E-2</v>
      </c>
      <c r="V91">
        <f t="shared" si="47"/>
        <v>1.7086001889872588E-3</v>
      </c>
      <c r="W91">
        <f t="shared" si="48"/>
        <v>-2.7692252660173299E-3</v>
      </c>
      <c r="X91">
        <f t="shared" si="49"/>
        <v>-2.5697026261560117E-3</v>
      </c>
      <c r="Y91">
        <f t="shared" si="50"/>
        <v>-3.9000505327133408E-4</v>
      </c>
      <c r="Z91">
        <f t="shared" si="32"/>
        <v>2.4561666218853456E-2</v>
      </c>
      <c r="AA91">
        <f t="shared" si="33"/>
        <v>-1.0606250770300711E-3</v>
      </c>
      <c r="AC91" s="1"/>
      <c r="AD91" s="1">
        <v>40211</v>
      </c>
      <c r="AE91">
        <f t="shared" si="34"/>
        <v>4.8400000000000443E-2</v>
      </c>
      <c r="AF91">
        <f t="shared" si="35"/>
        <v>2.3750914635226768E-2</v>
      </c>
      <c r="AG91">
        <f t="shared" si="36"/>
        <v>4.9138741344830709E-3</v>
      </c>
      <c r="AH91">
        <f t="shared" si="37"/>
        <v>8.587401516501497E-6</v>
      </c>
      <c r="AI91">
        <f t="shared" si="38"/>
        <v>8.9511646190682406E-7</v>
      </c>
      <c r="AJ91">
        <f t="shared" si="38"/>
        <v>1.4624938538477032E-5</v>
      </c>
      <c r="AK91">
        <f t="shared" si="51"/>
        <v>5.0271177185764591E-2</v>
      </c>
      <c r="AL91">
        <f t="shared" si="52"/>
        <v>1.5027506513085059E-5</v>
      </c>
      <c r="AM91">
        <f t="shared" si="53"/>
        <v>1.1277213641350709E-7</v>
      </c>
    </row>
    <row r="92" spans="1:39" x14ac:dyDescent="0.25">
      <c r="A92" s="1">
        <v>40239</v>
      </c>
      <c r="B92">
        <f>[2]contrs_1year_adj!A91</f>
        <v>-6.0000000000000298E-4</v>
      </c>
      <c r="C92">
        <f>[2]contrs_1year_adj!B91</f>
        <v>-7.2094337041723197E-4</v>
      </c>
      <c r="D92">
        <f>[2]contrs_1year_adj!C91</f>
        <v>4.4826420972921603E-5</v>
      </c>
      <c r="E92">
        <f>[2]contrs_1year_adj!D91</f>
        <v>1.59738628205558E-4</v>
      </c>
      <c r="F92">
        <f>[2]contrs_1year_adj!E91</f>
        <v>1.53167039223097E-4</v>
      </c>
      <c r="G92">
        <f>[2]contrs_1year_adj!F91</f>
        <v>6.5477782249153795E-5</v>
      </c>
      <c r="I92" s="1">
        <f t="shared" si="39"/>
        <v>40238</v>
      </c>
      <c r="J92" s="1">
        <v>40239</v>
      </c>
      <c r="K92">
        <f t="shared" si="40"/>
        <v>6.0000000000000296E-2</v>
      </c>
      <c r="L92">
        <f t="shared" si="41"/>
        <v>7.2094337041723203E-2</v>
      </c>
      <c r="M92">
        <f t="shared" si="42"/>
        <v>-4.4826420972921607E-3</v>
      </c>
      <c r="N92">
        <f t="shared" si="43"/>
        <v>-1.5973862820555799E-2</v>
      </c>
      <c r="O92">
        <f t="shared" si="44"/>
        <v>-1.53167039223097E-2</v>
      </c>
      <c r="P92">
        <f t="shared" si="44"/>
        <v>-6.5477782249153795E-3</v>
      </c>
      <c r="Q92">
        <f t="shared" si="45"/>
        <v>2.3678871798434753E-2</v>
      </c>
      <c r="S92" s="1">
        <f t="shared" si="54"/>
        <v>39722</v>
      </c>
      <c r="T92">
        <f t="shared" si="31"/>
        <v>-0.47000000000000003</v>
      </c>
      <c r="U92">
        <f t="shared" si="46"/>
        <v>-0.45188727469981621</v>
      </c>
      <c r="V92">
        <f t="shared" si="47"/>
        <v>3.1640023778437297E-2</v>
      </c>
      <c r="W92">
        <f t="shared" si="48"/>
        <v>4.2419673828536248E-3</v>
      </c>
      <c r="X92">
        <f t="shared" si="49"/>
        <v>-4.08018049527629E-2</v>
      </c>
      <c r="Y92">
        <f t="shared" si="50"/>
        <v>2.7348934343127754E-3</v>
      </c>
      <c r="Z92">
        <f t="shared" si="32"/>
        <v>-0.42024725092137893</v>
      </c>
      <c r="AA92">
        <f t="shared" si="33"/>
        <v>3.588199116129092E-2</v>
      </c>
      <c r="AC92" s="1"/>
      <c r="AD92" s="1">
        <v>40239</v>
      </c>
      <c r="AE92">
        <f t="shared" si="34"/>
        <v>3.6000000000000355E-3</v>
      </c>
      <c r="AF92">
        <f t="shared" si="35"/>
        <v>5.197593433485582E-3</v>
      </c>
      <c r="AG92">
        <f t="shared" si="36"/>
        <v>2.009408017241586E-5</v>
      </c>
      <c r="AH92">
        <f t="shared" si="37"/>
        <v>2.5516429340993486E-4</v>
      </c>
      <c r="AI92">
        <f t="shared" si="38"/>
        <v>2.3460141904369734E-4</v>
      </c>
      <c r="AJ92">
        <f t="shared" si="38"/>
        <v>4.2873399682675995E-5</v>
      </c>
      <c r="AK92">
        <f t="shared" si="51"/>
        <v>4.5713412932588031E-3</v>
      </c>
      <c r="AL92">
        <f t="shared" si="52"/>
        <v>9.7909956708972022E-4</v>
      </c>
      <c r="AM92">
        <f t="shared" si="53"/>
        <v>5.6068896964670868E-4</v>
      </c>
    </row>
    <row r="93" spans="1:39" x14ac:dyDescent="0.25">
      <c r="A93" s="1">
        <v>40274</v>
      </c>
      <c r="B93">
        <f>[2]contrs_1year_adj!A92</f>
        <v>-5.9999999999999604E-4</v>
      </c>
      <c r="C93">
        <f>[2]contrs_1year_adj!B92</f>
        <v>-3.8598206660295399E-4</v>
      </c>
      <c r="D93">
        <f>[2]contrs_1year_adj!C92</f>
        <v>-1.8377173860535101E-4</v>
      </c>
      <c r="E93">
        <f>[2]contrs_1year_adj!D92</f>
        <v>7.5901728141323201E-5</v>
      </c>
      <c r="F93">
        <f>[2]contrs_1year_adj!E92</f>
        <v>7.2372249616104402E-5</v>
      </c>
      <c r="G93">
        <f>[2]contrs_1year_adj!F92</f>
        <v>5.3813828596596001E-5</v>
      </c>
      <c r="I93" s="1">
        <f t="shared" si="39"/>
        <v>40269</v>
      </c>
      <c r="J93" s="1">
        <v>40274</v>
      </c>
      <c r="K93">
        <f t="shared" si="40"/>
        <v>5.9999999999999602E-2</v>
      </c>
      <c r="L93">
        <f t="shared" si="41"/>
        <v>3.8598206660295398E-2</v>
      </c>
      <c r="M93">
        <f t="shared" si="42"/>
        <v>1.8377173860535102E-2</v>
      </c>
      <c r="N93">
        <f t="shared" si="43"/>
        <v>-7.5901728141323198E-3</v>
      </c>
      <c r="O93">
        <f t="shared" si="44"/>
        <v>-7.2372249616104401E-3</v>
      </c>
      <c r="P93">
        <f t="shared" si="44"/>
        <v>-5.3813828596596001E-3</v>
      </c>
      <c r="Q93">
        <f t="shared" si="45"/>
        <v>1.7852017254911864E-2</v>
      </c>
      <c r="S93" s="1">
        <f t="shared" si="54"/>
        <v>39753</v>
      </c>
      <c r="T93">
        <f t="shared" si="31"/>
        <v>-0.31</v>
      </c>
      <c r="U93">
        <f t="shared" si="46"/>
        <v>-0.25855769646166527</v>
      </c>
      <c r="V93">
        <f t="shared" si="47"/>
        <v>-3.3786065672364599E-2</v>
      </c>
      <c r="W93">
        <f t="shared" si="48"/>
        <v>5.9815336479255689E-3</v>
      </c>
      <c r="X93">
        <f t="shared" si="49"/>
        <v>-5.5209174834871004E-3</v>
      </c>
      <c r="Y93">
        <f t="shared" si="50"/>
        <v>1.3713790551402351E-3</v>
      </c>
      <c r="Z93">
        <f t="shared" si="32"/>
        <v>-0.29234376213402985</v>
      </c>
      <c r="AA93">
        <f t="shared" si="33"/>
        <v>-2.7804532024439031E-2</v>
      </c>
      <c r="AC93" s="1"/>
      <c r="AD93" s="1">
        <v>40274</v>
      </c>
      <c r="AE93">
        <f t="shared" si="34"/>
        <v>3.5999999999999522E-3</v>
      </c>
      <c r="AF93">
        <f t="shared" si="35"/>
        <v>1.4898215573908721E-3</v>
      </c>
      <c r="AG93">
        <f t="shared" si="36"/>
        <v>3.3772051910033462E-4</v>
      </c>
      <c r="AH93">
        <f t="shared" si="37"/>
        <v>5.7610723348393342E-5</v>
      </c>
      <c r="AI93">
        <f t="shared" si="38"/>
        <v>5.2377425144957234E-5</v>
      </c>
      <c r="AJ93">
        <f t="shared" si="38"/>
        <v>2.8959281482238134E-5</v>
      </c>
      <c r="AK93">
        <f t="shared" si="51"/>
        <v>3.2461939854934313E-3</v>
      </c>
      <c r="AL93">
        <f t="shared" si="52"/>
        <v>2.1985172480010136E-4</v>
      </c>
      <c r="AM93">
        <f t="shared" si="53"/>
        <v>3.1869452006967093E-4</v>
      </c>
    </row>
    <row r="94" spans="1:39" x14ac:dyDescent="0.25">
      <c r="A94" s="1">
        <v>40302</v>
      </c>
      <c r="B94">
        <f>[2]contrs_1year_adj!A93</f>
        <v>-2.00000000000006E-4</v>
      </c>
      <c r="C94">
        <f>[2]contrs_1year_adj!B93</f>
        <v>-4.4155146228755198E-4</v>
      </c>
      <c r="D94">
        <f>[2]contrs_1year_adj!C93</f>
        <v>4.5524653497385501E-4</v>
      </c>
      <c r="E94">
        <f>[2]contrs_1year_adj!D93</f>
        <v>4.0486755854523202E-5</v>
      </c>
      <c r="F94">
        <f>[2]contrs_1year_adj!E93</f>
        <v>-1.74957253614016E-5</v>
      </c>
      <c r="G94">
        <f>[2]contrs_1year_adj!F93</f>
        <v>5.1549682217057901E-5</v>
      </c>
      <c r="I94" s="1">
        <f t="shared" si="39"/>
        <v>40299</v>
      </c>
      <c r="J94" s="1">
        <v>40302</v>
      </c>
      <c r="K94">
        <f t="shared" si="40"/>
        <v>2.0000000000000601E-2</v>
      </c>
      <c r="L94">
        <f t="shared" si="41"/>
        <v>4.4155146228755195E-2</v>
      </c>
      <c r="M94">
        <f t="shared" si="42"/>
        <v>-4.5524653497385499E-2</v>
      </c>
      <c r="N94">
        <f t="shared" si="43"/>
        <v>-4.0486755854523201E-3</v>
      </c>
      <c r="O94">
        <f t="shared" si="44"/>
        <v>1.7495725361401601E-3</v>
      </c>
      <c r="P94">
        <f t="shared" si="44"/>
        <v>-5.1549682217057902E-3</v>
      </c>
      <c r="Q94">
        <f t="shared" si="45"/>
        <v>2.3668610317943064E-2</v>
      </c>
      <c r="S94" s="1">
        <f t="shared" si="54"/>
        <v>39783</v>
      </c>
      <c r="T94">
        <f t="shared" si="31"/>
        <v>0.13999999999999999</v>
      </c>
      <c r="U94">
        <f t="shared" si="46"/>
        <v>8.7112271830311394E-2</v>
      </c>
      <c r="V94">
        <f t="shared" si="47"/>
        <v>9.0524737542554398E-2</v>
      </c>
      <c r="W94">
        <f t="shared" si="48"/>
        <v>-5.1505789005501998E-3</v>
      </c>
      <c r="X94">
        <f t="shared" si="49"/>
        <v>-1.6315348495881201E-2</v>
      </c>
      <c r="Y94">
        <f t="shared" si="50"/>
        <v>-1.7422966523830425E-4</v>
      </c>
      <c r="Z94">
        <f t="shared" si="32"/>
        <v>0.17763700937286581</v>
      </c>
      <c r="AA94">
        <f t="shared" si="33"/>
        <v>8.5374158642004205E-2</v>
      </c>
      <c r="AC94" s="1"/>
      <c r="AD94" s="1">
        <v>40302</v>
      </c>
      <c r="AE94">
        <f t="shared" si="34"/>
        <v>4.0000000000002403E-4</v>
      </c>
      <c r="AF94">
        <f t="shared" si="35"/>
        <v>1.949676938482754E-3</v>
      </c>
      <c r="AG94">
        <f t="shared" si="36"/>
        <v>2.0724940760570138E-3</v>
      </c>
      <c r="AH94">
        <f t="shared" si="37"/>
        <v>1.6391773996237686E-5</v>
      </c>
      <c r="AI94">
        <f t="shared" si="38"/>
        <v>3.0610040592159117E-6</v>
      </c>
      <c r="AJ94">
        <f t="shared" si="38"/>
        <v>2.6573697366796557E-5</v>
      </c>
      <c r="AK94">
        <f t="shared" si="51"/>
        <v>1.875550158831237E-6</v>
      </c>
      <c r="AL94">
        <f t="shared" si="52"/>
        <v>5.2858748313564725E-6</v>
      </c>
      <c r="AM94">
        <f t="shared" si="53"/>
        <v>5.6020311438264084E-4</v>
      </c>
    </row>
    <row r="95" spans="1:39" x14ac:dyDescent="0.25">
      <c r="A95" s="1">
        <v>40330</v>
      </c>
      <c r="B95">
        <f>[2]contrs_1year_adj!A94</f>
        <v>-1.00000000000003E-4</v>
      </c>
      <c r="C95">
        <f>[2]contrs_1year_adj!B94</f>
        <v>2.02609732736631E-4</v>
      </c>
      <c r="D95">
        <f>[2]contrs_1year_adj!C94</f>
        <v>-3.0004980752916402E-4</v>
      </c>
      <c r="E95">
        <f>[2]contrs_1year_adj!D94</f>
        <v>4.3175099782834501E-5</v>
      </c>
      <c r="F95">
        <f>[2]contrs_1year_adj!E94</f>
        <v>4.0946244316550102E-5</v>
      </c>
      <c r="G95">
        <f>[2]contrs_1year_adj!F94</f>
        <v>4.9255276088267898E-5</v>
      </c>
      <c r="I95" s="1">
        <f t="shared" si="39"/>
        <v>40330</v>
      </c>
      <c r="J95" s="1">
        <v>40330</v>
      </c>
      <c r="K95">
        <f t="shared" si="40"/>
        <v>1.00000000000003E-2</v>
      </c>
      <c r="L95">
        <f t="shared" si="41"/>
        <v>-2.0260973273663101E-2</v>
      </c>
      <c r="M95">
        <f t="shared" si="42"/>
        <v>3.0004980752916403E-2</v>
      </c>
      <c r="N95">
        <f t="shared" si="43"/>
        <v>-4.3175099782834497E-3</v>
      </c>
      <c r="O95">
        <f t="shared" si="44"/>
        <v>-4.0946244316550102E-3</v>
      </c>
      <c r="P95">
        <f t="shared" si="44"/>
        <v>-4.9255276088267901E-3</v>
      </c>
      <c r="Q95">
        <f t="shared" si="45"/>
        <v>8.6681269306854575E-3</v>
      </c>
      <c r="S95" s="1">
        <f t="shared" si="54"/>
        <v>39814</v>
      </c>
      <c r="T95" t="e">
        <f t="shared" si="31"/>
        <v>#N/A</v>
      </c>
      <c r="U95" t="e">
        <f t="shared" si="46"/>
        <v>#N/A</v>
      </c>
      <c r="V95" t="e">
        <f t="shared" si="47"/>
        <v>#N/A</v>
      </c>
      <c r="W95" t="e">
        <f t="shared" si="48"/>
        <v>#N/A</v>
      </c>
      <c r="X95" t="e">
        <f t="shared" si="49"/>
        <v>#N/A</v>
      </c>
      <c r="Y95" t="e">
        <f t="shared" si="50"/>
        <v>#N/A</v>
      </c>
      <c r="Z95" t="e">
        <f t="shared" si="32"/>
        <v>#N/A</v>
      </c>
      <c r="AA95" t="e">
        <f t="shared" si="33"/>
        <v>#N/A</v>
      </c>
      <c r="AC95" s="1"/>
      <c r="AD95" s="1">
        <v>40330</v>
      </c>
      <c r="AE95">
        <f t="shared" si="34"/>
        <v>1.0000000000000601E-4</v>
      </c>
      <c r="AF95">
        <f t="shared" si="35"/>
        <v>4.1050703799609044E-4</v>
      </c>
      <c r="AG95">
        <f t="shared" si="36"/>
        <v>9.0029886998288381E-4</v>
      </c>
      <c r="AH95">
        <f t="shared" si="37"/>
        <v>1.8640892412577153E-5</v>
      </c>
      <c r="AI95">
        <f t="shared" si="38"/>
        <v>1.6765949236306114E-5</v>
      </c>
      <c r="AJ95">
        <f t="shared" si="38"/>
        <v>2.4260822225314955E-5</v>
      </c>
      <c r="AK95">
        <f t="shared" si="51"/>
        <v>9.4945681755744299E-5</v>
      </c>
      <c r="AL95">
        <f t="shared" si="52"/>
        <v>7.0764005330870675E-5</v>
      </c>
      <c r="AM95">
        <f t="shared" si="53"/>
        <v>7.5136424486474488E-5</v>
      </c>
    </row>
    <row r="96" spans="1:39" x14ac:dyDescent="0.25">
      <c r="A96" s="1">
        <v>40365</v>
      </c>
      <c r="B96">
        <f>[2]contrs_1year_adj!A95</f>
        <v>-1.00000000000003E-4</v>
      </c>
      <c r="C96">
        <f>[2]contrs_1year_adj!B95</f>
        <v>-7.7787251067736705E-6</v>
      </c>
      <c r="D96">
        <f>[2]contrs_1year_adj!C95</f>
        <v>-3.8659145535262E-5</v>
      </c>
      <c r="E96">
        <f>[2]contrs_1year_adj!D95</f>
        <v>7.2489476044874503E-5</v>
      </c>
      <c r="F96">
        <f>[2]contrs_1year_adj!E95</f>
        <v>4.4958150412452803E-5</v>
      </c>
      <c r="G96">
        <f>[2]contrs_1year_adj!F95</f>
        <v>5.4491755799160802E-5</v>
      </c>
      <c r="I96" s="1">
        <f t="shared" si="39"/>
        <v>40360</v>
      </c>
      <c r="J96" s="1">
        <v>40365</v>
      </c>
      <c r="K96">
        <f t="shared" si="40"/>
        <v>1.00000000000003E-2</v>
      </c>
      <c r="L96">
        <f t="shared" si="41"/>
        <v>7.7787251067736702E-4</v>
      </c>
      <c r="M96">
        <f t="shared" si="42"/>
        <v>3.8659145535261999E-3</v>
      </c>
      <c r="N96">
        <f t="shared" si="43"/>
        <v>-7.2489476044874501E-3</v>
      </c>
      <c r="O96">
        <f t="shared" si="44"/>
        <v>-4.49581504124528E-3</v>
      </c>
      <c r="P96">
        <f t="shared" si="44"/>
        <v>-5.4491755799160801E-3</v>
      </c>
      <c r="Q96">
        <f t="shared" si="45"/>
        <v>1.7100975581529461E-2</v>
      </c>
      <c r="S96" s="1">
        <f t="shared" si="54"/>
        <v>39845</v>
      </c>
      <c r="T96">
        <f t="shared" si="31"/>
        <v>0.06</v>
      </c>
      <c r="U96">
        <f t="shared" si="46"/>
        <v>7.9251016923874401E-2</v>
      </c>
      <c r="V96">
        <f t="shared" si="47"/>
        <v>1.1702597935430588E-3</v>
      </c>
      <c r="W96">
        <f t="shared" si="48"/>
        <v>8.8724209222501293E-3</v>
      </c>
      <c r="X96">
        <f t="shared" si="49"/>
        <v>-8.1243364635687002E-3</v>
      </c>
      <c r="Y96">
        <f t="shared" si="50"/>
        <v>2.0310708753228353E-3</v>
      </c>
      <c r="Z96">
        <f t="shared" si="32"/>
        <v>8.0421276717417459E-2</v>
      </c>
      <c r="AA96">
        <f t="shared" si="33"/>
        <v>1.0042680715793189E-2</v>
      </c>
      <c r="AC96" s="1"/>
      <c r="AD96" s="1">
        <v>40365</v>
      </c>
      <c r="AE96">
        <f t="shared" si="34"/>
        <v>1.0000000000000601E-4</v>
      </c>
      <c r="AF96">
        <f t="shared" si="35"/>
        <v>6.0508564286751044E-7</v>
      </c>
      <c r="AG96">
        <f t="shared" si="36"/>
        <v>1.4945295335165678E-5</v>
      </c>
      <c r="AH96">
        <f t="shared" si="37"/>
        <v>5.2547241372604341E-5</v>
      </c>
      <c r="AI96">
        <f t="shared" si="38"/>
        <v>2.02123528850873E-5</v>
      </c>
      <c r="AJ96">
        <f t="shared" si="38"/>
        <v>2.9693514500753747E-5</v>
      </c>
      <c r="AK96">
        <f t="shared" si="51"/>
        <v>2.1564758297664382E-5</v>
      </c>
      <c r="AL96">
        <f t="shared" si="52"/>
        <v>1.3793944960459887E-4</v>
      </c>
      <c r="AM96">
        <f t="shared" si="53"/>
        <v>2.9244336584006688E-4</v>
      </c>
    </row>
    <row r="97" spans="1:39" x14ac:dyDescent="0.25">
      <c r="A97" s="1">
        <v>40393</v>
      </c>
      <c r="B97">
        <f>[2]contrs_1year_adj!A96</f>
        <v>-9.9999999999995898E-5</v>
      </c>
      <c r="C97">
        <f>[2]contrs_1year_adj!B96</f>
        <v>7.8407812637496205E-5</v>
      </c>
      <c r="D97">
        <f>[2]contrs_1year_adj!C96</f>
        <v>-6.3978417021049803E-5</v>
      </c>
      <c r="E97">
        <f>[2]contrs_1year_adj!D96</f>
        <v>5.3629811757338497E-5</v>
      </c>
      <c r="F97">
        <f>[2]contrs_1year_adj!E96</f>
        <v>1.9820610687631699E-5</v>
      </c>
      <c r="G97">
        <f>[2]contrs_1year_adj!F96</f>
        <v>5.2200509424562899E-5</v>
      </c>
      <c r="I97" s="1">
        <f t="shared" si="39"/>
        <v>40391</v>
      </c>
      <c r="J97" s="1">
        <v>40393</v>
      </c>
      <c r="K97">
        <f t="shared" si="40"/>
        <v>9.9999999999995891E-3</v>
      </c>
      <c r="L97">
        <f t="shared" si="41"/>
        <v>-7.8407812637496209E-3</v>
      </c>
      <c r="M97">
        <f t="shared" si="42"/>
        <v>6.3978417021049805E-3</v>
      </c>
      <c r="N97">
        <f t="shared" si="43"/>
        <v>-5.3629811757338495E-3</v>
      </c>
      <c r="O97">
        <f t="shared" si="44"/>
        <v>-1.9820610687631699E-3</v>
      </c>
      <c r="P97">
        <f t="shared" si="44"/>
        <v>-5.2200509424562896E-3</v>
      </c>
      <c r="Q97">
        <f t="shared" si="45"/>
        <v>1.878798180614125E-2</v>
      </c>
      <c r="S97" s="1">
        <f t="shared" si="54"/>
        <v>39873</v>
      </c>
      <c r="T97">
        <f t="shared" si="31"/>
        <v>0.15</v>
      </c>
      <c r="U97">
        <f t="shared" si="46"/>
        <v>0.24652387247014879</v>
      </c>
      <c r="V97">
        <f t="shared" si="47"/>
        <v>-7.7225923983766501E-2</v>
      </c>
      <c r="W97">
        <f t="shared" si="48"/>
        <v>4.8135780145561729E-3</v>
      </c>
      <c r="X97">
        <f t="shared" si="49"/>
        <v>-2.4672432909239202E-2</v>
      </c>
      <c r="Y97">
        <f t="shared" si="50"/>
        <v>2.0701186365697953E-3</v>
      </c>
      <c r="Z97">
        <f t="shared" si="32"/>
        <v>0.1692979484863823</v>
      </c>
      <c r="AA97">
        <f t="shared" si="33"/>
        <v>-7.2412345969210326E-2</v>
      </c>
      <c r="AC97" s="1"/>
      <c r="AD97" s="1">
        <v>40393</v>
      </c>
      <c r="AE97">
        <f t="shared" si="34"/>
        <v>9.9999999999991778E-5</v>
      </c>
      <c r="AF97">
        <f t="shared" si="35"/>
        <v>6.1477850825967102E-5</v>
      </c>
      <c r="AG97">
        <f t="shared" si="36"/>
        <v>4.0932378445193552E-5</v>
      </c>
      <c r="AH97">
        <f t="shared" si="37"/>
        <v>2.8761567091275622E-5</v>
      </c>
      <c r="AI97">
        <f t="shared" si="38"/>
        <v>3.9285660803065994E-6</v>
      </c>
      <c r="AJ97">
        <f t="shared" si="38"/>
        <v>2.7248931841838796E-5</v>
      </c>
      <c r="AK97">
        <f t="shared" si="51"/>
        <v>2.0820745785592271E-6</v>
      </c>
      <c r="AL97">
        <f t="shared" si="52"/>
        <v>5.3949645573445811E-5</v>
      </c>
      <c r="AM97">
        <f t="shared" si="53"/>
        <v>3.529882603478946E-4</v>
      </c>
    </row>
    <row r="98" spans="1:39" x14ac:dyDescent="0.25">
      <c r="A98" s="1">
        <v>40428</v>
      </c>
      <c r="B98">
        <f>[2]contrs_1year_adj!A97</f>
        <v>1.9999999999999901E-4</v>
      </c>
      <c r="C98">
        <f>[2]contrs_1year_adj!B97</f>
        <v>-2.5346948756187201E-5</v>
      </c>
      <c r="D98">
        <f>[2]contrs_1year_adj!C97</f>
        <v>2.4783731043272899E-4</v>
      </c>
      <c r="E98">
        <f>[2]contrs_1year_adj!D97</f>
        <v>8.2483868172419103E-5</v>
      </c>
      <c r="F98">
        <f>[2]contrs_1year_adj!E97</f>
        <v>2.8540815101448601E-5</v>
      </c>
      <c r="G98">
        <f>[2]contrs_1year_adj!F97</f>
        <v>5.7126800990436699E-5</v>
      </c>
      <c r="I98" s="1">
        <f t="shared" si="39"/>
        <v>40422</v>
      </c>
      <c r="J98" s="1">
        <v>40428</v>
      </c>
      <c r="K98">
        <f t="shared" si="40"/>
        <v>-1.99999999999999E-2</v>
      </c>
      <c r="L98">
        <f t="shared" si="41"/>
        <v>2.53469487561872E-3</v>
      </c>
      <c r="M98">
        <f t="shared" si="42"/>
        <v>-2.4783731043272899E-2</v>
      </c>
      <c r="N98">
        <f t="shared" si="43"/>
        <v>-8.2483868172419095E-3</v>
      </c>
      <c r="O98">
        <f t="shared" si="44"/>
        <v>-2.85408151014486E-3</v>
      </c>
      <c r="P98">
        <f t="shared" si="44"/>
        <v>-5.7126800990436703E-3</v>
      </c>
      <c r="Q98">
        <f t="shared" si="45"/>
        <v>1.3351504495041048E-2</v>
      </c>
      <c r="S98" s="1">
        <f t="shared" si="54"/>
        <v>39904</v>
      </c>
      <c r="T98">
        <f t="shared" si="31"/>
        <v>6.0000000000000296E-2</v>
      </c>
      <c r="U98">
        <f t="shared" si="46"/>
        <v>5.9439826266639198E-2</v>
      </c>
      <c r="V98">
        <f t="shared" si="47"/>
        <v>8.4152784980186992E-3</v>
      </c>
      <c r="W98">
        <f t="shared" si="48"/>
        <v>4.0181851005785217E-3</v>
      </c>
      <c r="X98">
        <f t="shared" si="49"/>
        <v>-3.1395782649864803E-3</v>
      </c>
      <c r="Y98">
        <f t="shared" si="50"/>
        <v>8.9405046924568524E-4</v>
      </c>
      <c r="Z98">
        <f t="shared" si="32"/>
        <v>6.7855104764657892E-2</v>
      </c>
      <c r="AA98">
        <f t="shared" si="33"/>
        <v>1.2433463598597221E-2</v>
      </c>
      <c r="AC98" s="1"/>
      <c r="AD98" s="1">
        <v>40428</v>
      </c>
      <c r="AE98">
        <f t="shared" ref="AE98:AE129" si="55">K98^2</f>
        <v>3.9999999999999601E-4</v>
      </c>
      <c r="AF98">
        <f t="shared" ref="AF98:AF129" si="56">L98^2</f>
        <v>6.4246781124877985E-6</v>
      </c>
      <c r="AG98">
        <f t="shared" ref="AG98:AG129" si="57">M98^2</f>
        <v>6.1423332442528877E-4</v>
      </c>
      <c r="AH98">
        <f t="shared" ref="AH98:AH129" si="58">N98^2</f>
        <v>6.8035885086850119E-5</v>
      </c>
      <c r="AI98">
        <f t="shared" ref="AI98:AJ129" si="59">O98^2</f>
        <v>8.1457812665507641E-6</v>
      </c>
      <c r="AJ98">
        <f t="shared" si="59"/>
        <v>3.2634713914009601E-5</v>
      </c>
      <c r="AK98">
        <f t="shared" si="51"/>
        <v>4.9501961038958368E-4</v>
      </c>
      <c r="AL98">
        <f t="shared" si="52"/>
        <v>1.2326480296062637E-4</v>
      </c>
      <c r="AM98">
        <f t="shared" si="53"/>
        <v>1.7826267228110131E-4</v>
      </c>
    </row>
    <row r="99" spans="1:39" x14ac:dyDescent="0.25">
      <c r="A99" s="1">
        <v>40456</v>
      </c>
      <c r="B99">
        <f>[2]contrs_1year_adj!A98</f>
        <v>1.9E-3</v>
      </c>
      <c r="C99">
        <f>[2]contrs_1year_adj!B98</f>
        <v>1.39485998753584E-3</v>
      </c>
      <c r="D99">
        <f>[2]contrs_1year_adj!C98</f>
        <v>4.1470771972632801E-4</v>
      </c>
      <c r="E99">
        <f>[2]contrs_1year_adj!D98</f>
        <v>1.0817038278558E-4</v>
      </c>
      <c r="F99">
        <f>[2]contrs_1year_adj!E98</f>
        <v>1.20545766300076E-4</v>
      </c>
      <c r="G99">
        <f>[2]contrs_1year_adj!F98</f>
        <v>5.7487424516373199E-5</v>
      </c>
      <c r="I99" s="1">
        <f t="shared" si="39"/>
        <v>40452</v>
      </c>
      <c r="J99" s="1">
        <v>40456</v>
      </c>
      <c r="K99">
        <f t="shared" si="40"/>
        <v>-0.19</v>
      </c>
      <c r="L99">
        <f t="shared" si="41"/>
        <v>-0.139485998753584</v>
      </c>
      <c r="M99">
        <f t="shared" si="42"/>
        <v>-4.1470771972632804E-2</v>
      </c>
      <c r="N99">
        <f t="shared" si="43"/>
        <v>-1.0817038278557999E-2</v>
      </c>
      <c r="O99">
        <f t="shared" si="44"/>
        <v>-1.2054576630007599E-2</v>
      </c>
      <c r="P99">
        <f t="shared" si="44"/>
        <v>-5.7487424516373198E-3</v>
      </c>
      <c r="Q99">
        <f t="shared" si="45"/>
        <v>1.3828385634782401E-2</v>
      </c>
      <c r="S99" s="1">
        <f t="shared" si="54"/>
        <v>39934</v>
      </c>
      <c r="T99">
        <f t="shared" si="31"/>
        <v>4.0000000000000098E-2</v>
      </c>
      <c r="U99">
        <f t="shared" si="46"/>
        <v>4.3411405226120692E-2</v>
      </c>
      <c r="V99">
        <f t="shared" si="47"/>
        <v>2.675341680843549E-3</v>
      </c>
      <c r="W99">
        <f t="shared" si="48"/>
        <v>7.84619326309372E-3</v>
      </c>
      <c r="X99">
        <f t="shared" si="49"/>
        <v>-4.5230181664341817E-3</v>
      </c>
      <c r="Y99">
        <f t="shared" si="50"/>
        <v>1.6689819660276354E-3</v>
      </c>
      <c r="Z99">
        <f t="shared" si="32"/>
        <v>4.6086746906964238E-2</v>
      </c>
      <c r="AA99">
        <f t="shared" si="33"/>
        <v>1.0521534943937269E-2</v>
      </c>
      <c r="AC99" s="1"/>
      <c r="AD99" s="1">
        <v>40456</v>
      </c>
      <c r="AE99">
        <f t="shared" si="55"/>
        <v>3.61E-2</v>
      </c>
      <c r="AF99">
        <f t="shared" si="56"/>
        <v>1.9456343848284836E-2</v>
      </c>
      <c r="AG99">
        <f t="shared" si="57"/>
        <v>1.7198249280061064E-3</v>
      </c>
      <c r="AH99">
        <f t="shared" si="58"/>
        <v>1.1700831711978899E-4</v>
      </c>
      <c r="AI99">
        <f t="shared" si="59"/>
        <v>1.4531281772872537E-4</v>
      </c>
      <c r="AJ99">
        <f t="shared" si="59"/>
        <v>3.3048039775257062E-5</v>
      </c>
      <c r="AK99">
        <f t="shared" si="51"/>
        <v>3.2745352871660589E-2</v>
      </c>
      <c r="AL99">
        <f t="shared" si="52"/>
        <v>5.2311076852572008E-4</v>
      </c>
      <c r="AM99">
        <f t="shared" si="53"/>
        <v>1.9122424926425625E-4</v>
      </c>
    </row>
    <row r="100" spans="1:39" x14ac:dyDescent="0.25">
      <c r="A100" s="1">
        <v>40484</v>
      </c>
      <c r="B100">
        <f>[2]contrs_1year_adj!A99</f>
        <v>-6.9999999999999197E-4</v>
      </c>
      <c r="C100">
        <f>[2]contrs_1year_adj!B99</f>
        <v>-1.2248641565576299E-3</v>
      </c>
      <c r="D100">
        <f>[2]contrs_1year_adj!C99</f>
        <v>4.0042845190020799E-4</v>
      </c>
      <c r="E100">
        <f>[2]contrs_1year_adj!D99</f>
        <v>4.3519193940166601E-5</v>
      </c>
      <c r="F100">
        <f>[2]contrs_1year_adj!E99</f>
        <v>1.60640868338026E-4</v>
      </c>
      <c r="G100">
        <f>[2]contrs_1year_adj!F99</f>
        <v>4.3600288488874698E-5</v>
      </c>
      <c r="I100" s="1">
        <f t="shared" si="39"/>
        <v>40483</v>
      </c>
      <c r="J100" s="1">
        <v>40484</v>
      </c>
      <c r="K100">
        <f t="shared" si="40"/>
        <v>6.9999999999999202E-2</v>
      </c>
      <c r="L100">
        <f t="shared" si="41"/>
        <v>0.12248641565576299</v>
      </c>
      <c r="M100">
        <f t="shared" si="42"/>
        <v>-4.0042845190020798E-2</v>
      </c>
      <c r="N100">
        <f t="shared" si="43"/>
        <v>-4.3519193940166597E-3</v>
      </c>
      <c r="O100">
        <f t="shared" si="44"/>
        <v>-1.6064086833802602E-2</v>
      </c>
      <c r="P100">
        <f t="shared" si="44"/>
        <v>-4.36002884888747E-3</v>
      </c>
      <c r="Q100">
        <f t="shared" si="45"/>
        <v>7.9724357620762736E-3</v>
      </c>
      <c r="S100" s="1">
        <f t="shared" si="54"/>
        <v>39965</v>
      </c>
      <c r="T100">
        <f t="shared" si="31"/>
        <v>-2.9999999999999801E-2</v>
      </c>
      <c r="U100">
        <f t="shared" si="46"/>
        <v>1.8782443308444696E-2</v>
      </c>
      <c r="V100">
        <f t="shared" si="47"/>
        <v>-5.3597442581148E-2</v>
      </c>
      <c r="W100">
        <f t="shared" si="48"/>
        <v>4.5213333384236994E-4</v>
      </c>
      <c r="X100">
        <f t="shared" si="49"/>
        <v>5.5525663628201291E-3</v>
      </c>
      <c r="Y100">
        <f t="shared" si="50"/>
        <v>-1.8156568623019492E-4</v>
      </c>
      <c r="Z100">
        <f t="shared" si="32"/>
        <v>-3.4814999272703304E-2</v>
      </c>
      <c r="AA100">
        <f t="shared" si="33"/>
        <v>-5.3145309247305629E-2</v>
      </c>
      <c r="AC100" s="1"/>
      <c r="AD100" s="1">
        <v>40484</v>
      </c>
      <c r="AE100">
        <f t="shared" si="55"/>
        <v>4.899999999999888E-3</v>
      </c>
      <c r="AF100">
        <f t="shared" si="56"/>
        <v>1.500292202019634E-2</v>
      </c>
      <c r="AG100">
        <f t="shared" si="57"/>
        <v>1.6034294509119718E-3</v>
      </c>
      <c r="AH100">
        <f t="shared" si="58"/>
        <v>1.8939202412018332E-5</v>
      </c>
      <c r="AI100">
        <f t="shared" si="59"/>
        <v>2.5805488580395007E-4</v>
      </c>
      <c r="AJ100">
        <f t="shared" si="59"/>
        <v>1.9009851563130998E-5</v>
      </c>
      <c r="AK100">
        <f t="shared" si="51"/>
        <v>6.7969423111397973E-3</v>
      </c>
      <c r="AL100">
        <f t="shared" si="52"/>
        <v>4.1681331029435481E-4</v>
      </c>
      <c r="AM100">
        <f t="shared" si="53"/>
        <v>6.3559731980432693E-5</v>
      </c>
    </row>
    <row r="101" spans="1:39" x14ac:dyDescent="0.25">
      <c r="A101" s="1">
        <v>40519</v>
      </c>
      <c r="B101">
        <f>[2]contrs_1year_adj!A100</f>
        <v>2.00000000000006E-4</v>
      </c>
      <c r="C101">
        <f>[2]contrs_1year_adj!B100</f>
        <v>9.77806340021976E-5</v>
      </c>
      <c r="D101">
        <f>[2]contrs_1year_adj!C100</f>
        <v>9.33569560517982E-5</v>
      </c>
      <c r="E101">
        <f>[2]contrs_1year_adj!D100</f>
        <v>4.8461495451756799E-5</v>
      </c>
      <c r="F101">
        <f>[2]contrs_1year_adj!E100</f>
        <v>1.0732021137289699E-5</v>
      </c>
      <c r="G101">
        <f>[2]contrs_1year_adj!F100</f>
        <v>5.1677719213906997E-5</v>
      </c>
      <c r="I101" s="1">
        <f t="shared" si="39"/>
        <v>40513</v>
      </c>
      <c r="J101" s="1">
        <v>40519</v>
      </c>
      <c r="K101">
        <f t="shared" si="40"/>
        <v>-2.0000000000000601E-2</v>
      </c>
      <c r="L101">
        <f t="shared" si="41"/>
        <v>-9.7780634002197601E-3</v>
      </c>
      <c r="M101">
        <f t="shared" si="42"/>
        <v>-9.3356956051798192E-3</v>
      </c>
      <c r="N101">
        <f t="shared" si="43"/>
        <v>-4.8461495451756799E-3</v>
      </c>
      <c r="O101">
        <f t="shared" si="44"/>
        <v>-1.0732021137289699E-3</v>
      </c>
      <c r="P101">
        <f t="shared" si="44"/>
        <v>-5.1677719213906997E-3</v>
      </c>
      <c r="Q101">
        <f t="shared" si="45"/>
        <v>5.0331106643036281E-3</v>
      </c>
      <c r="S101" s="1">
        <f t="shared" si="54"/>
        <v>39995</v>
      </c>
      <c r="T101">
        <f t="shared" si="31"/>
        <v>9.9999999999999395E-3</v>
      </c>
      <c r="U101">
        <f t="shared" si="46"/>
        <v>4.1351282659224985E-3</v>
      </c>
      <c r="V101">
        <f t="shared" si="47"/>
        <v>1.5590945705045399E-2</v>
      </c>
      <c r="W101">
        <f t="shared" si="48"/>
        <v>-5.7539327857463081E-4</v>
      </c>
      <c r="X101">
        <f t="shared" si="49"/>
        <v>-7.8120581805953019E-3</v>
      </c>
      <c r="Y101">
        <f t="shared" si="50"/>
        <v>2.6669433114478482E-4</v>
      </c>
      <c r="Z101">
        <f t="shared" si="32"/>
        <v>1.9726073970967897E-2</v>
      </c>
      <c r="AA101">
        <f t="shared" si="33"/>
        <v>1.5015552426470768E-2</v>
      </c>
      <c r="AC101" s="1"/>
      <c r="AD101" s="1">
        <v>40519</v>
      </c>
      <c r="AE101">
        <f t="shared" si="55"/>
        <v>4.0000000000002403E-4</v>
      </c>
      <c r="AF101">
        <f t="shared" si="56"/>
        <v>9.5610523858717216E-5</v>
      </c>
      <c r="AG101">
        <f t="shared" si="57"/>
        <v>8.7155212432573785E-5</v>
      </c>
      <c r="AH101">
        <f t="shared" si="58"/>
        <v>2.3485165414206448E-5</v>
      </c>
      <c r="AI101">
        <f t="shared" si="59"/>
        <v>1.1517627769123288E-6</v>
      </c>
      <c r="AJ101">
        <f t="shared" si="59"/>
        <v>2.6705866631514123E-5</v>
      </c>
      <c r="AK101">
        <f t="shared" si="51"/>
        <v>3.6533578331649343E-4</v>
      </c>
      <c r="AL101">
        <f t="shared" si="52"/>
        <v>3.5038724061777223E-5</v>
      </c>
      <c r="AM101">
        <f t="shared" si="53"/>
        <v>2.5332202959126909E-5</v>
      </c>
    </row>
    <row r="102" spans="1:39" x14ac:dyDescent="0.25">
      <c r="A102" s="1">
        <v>40575</v>
      </c>
      <c r="B102">
        <f>[2]contrs_1year_adj!A101</f>
        <v>1.00000000000003E-4</v>
      </c>
      <c r="C102">
        <f>[2]contrs_1year_adj!B101</f>
        <v>5.1488353823040398E-5</v>
      </c>
      <c r="D102">
        <f>[2]contrs_1year_adj!C101</f>
        <v>1.5390053854788901E-4</v>
      </c>
      <c r="E102">
        <f>[2]contrs_1year_adj!D101</f>
        <v>4.5343316580370903E-5</v>
      </c>
      <c r="F102">
        <f>[2]contrs_1year_adj!E101</f>
        <v>5.8798938275492602E-5</v>
      </c>
      <c r="G102">
        <f>[2]contrs_1year_adj!F101</f>
        <v>4.88038097637633E-5</v>
      </c>
      <c r="I102" s="1">
        <f t="shared" si="39"/>
        <v>40575</v>
      </c>
      <c r="J102" s="1">
        <v>40575</v>
      </c>
      <c r="K102">
        <f t="shared" si="40"/>
        <v>-1.00000000000003E-2</v>
      </c>
      <c r="L102">
        <f t="shared" si="41"/>
        <v>-5.14883538230404E-3</v>
      </c>
      <c r="M102">
        <f t="shared" si="42"/>
        <v>-1.53900538547889E-2</v>
      </c>
      <c r="N102">
        <f t="shared" si="43"/>
        <v>-4.53433165803709E-3</v>
      </c>
      <c r="O102">
        <f t="shared" si="44"/>
        <v>-5.8798938275492598E-3</v>
      </c>
      <c r="P102">
        <f t="shared" si="44"/>
        <v>-4.8803809763763297E-3</v>
      </c>
      <c r="Q102">
        <f t="shared" si="45"/>
        <v>2.0953114722678988E-2</v>
      </c>
      <c r="S102" s="1">
        <f t="shared" si="54"/>
        <v>40026</v>
      </c>
      <c r="T102">
        <f t="shared" si="31"/>
        <v>-6.0000000000000296E-2</v>
      </c>
      <c r="U102">
        <f t="shared" si="46"/>
        <v>4.8615277425379444E-3</v>
      </c>
      <c r="V102">
        <f t="shared" si="47"/>
        <v>-6.3606367926824808E-2</v>
      </c>
      <c r="W102">
        <f t="shared" si="48"/>
        <v>5.2932139938247948E-4</v>
      </c>
      <c r="X102">
        <f t="shared" si="49"/>
        <v>-6.4080181872460023E-3</v>
      </c>
      <c r="Y102">
        <f t="shared" si="50"/>
        <v>4.0417347642181505E-4</v>
      </c>
      <c r="Z102">
        <f t="shared" si="32"/>
        <v>-5.8744840184286863E-2</v>
      </c>
      <c r="AA102">
        <f t="shared" si="33"/>
        <v>-6.3077046527442324E-2</v>
      </c>
      <c r="AC102" s="1"/>
      <c r="AD102" s="1">
        <v>40575</v>
      </c>
      <c r="AE102">
        <f t="shared" si="55"/>
        <v>1.0000000000000601E-4</v>
      </c>
      <c r="AF102">
        <f t="shared" si="56"/>
        <v>2.6510505794065992E-5</v>
      </c>
      <c r="AG102">
        <f t="shared" si="57"/>
        <v>2.3685375765330268E-4</v>
      </c>
      <c r="AH102">
        <f t="shared" si="58"/>
        <v>2.0560163585077385E-5</v>
      </c>
      <c r="AI102">
        <f t="shared" si="59"/>
        <v>3.4573151423251883E-5</v>
      </c>
      <c r="AJ102">
        <f t="shared" si="59"/>
        <v>2.3818118474575976E-5</v>
      </c>
      <c r="AK102">
        <f t="shared" si="51"/>
        <v>4.2184597109357221E-4</v>
      </c>
      <c r="AL102">
        <f t="shared" si="52"/>
        <v>1.0845609246463624E-4</v>
      </c>
      <c r="AM102">
        <f t="shared" si="53"/>
        <v>4.3903301658174696E-4</v>
      </c>
    </row>
    <row r="103" spans="1:39" x14ac:dyDescent="0.25">
      <c r="A103" s="1">
        <v>40603</v>
      </c>
      <c r="B103">
        <f>[2]contrs_1year_adj!A102</f>
        <v>0</v>
      </c>
      <c r="C103">
        <f>[2]contrs_1year_adj!B102</f>
        <v>1.31081718093579E-4</v>
      </c>
      <c r="D103">
        <f>[2]contrs_1year_adj!C102</f>
        <v>7.1267028920952202E-5</v>
      </c>
      <c r="E103">
        <f>[2]contrs_1year_adj!D102</f>
        <v>2.2346499779570101E-5</v>
      </c>
      <c r="F103">
        <f>[2]contrs_1year_adj!E102</f>
        <v>3.7218118452052202E-6</v>
      </c>
      <c r="G103">
        <f>[2]contrs_1year_adj!F102</f>
        <v>4.7176921751544297E-5</v>
      </c>
      <c r="I103" s="1">
        <f t="shared" si="39"/>
        <v>40603</v>
      </c>
      <c r="J103" s="1">
        <v>40603</v>
      </c>
      <c r="K103">
        <f t="shared" si="40"/>
        <v>0</v>
      </c>
      <c r="L103">
        <f t="shared" si="41"/>
        <v>-1.31081718093579E-2</v>
      </c>
      <c r="M103">
        <f t="shared" si="42"/>
        <v>-7.1267028920952201E-3</v>
      </c>
      <c r="N103">
        <f t="shared" si="43"/>
        <v>-2.2346499779570101E-3</v>
      </c>
      <c r="O103">
        <f t="shared" si="44"/>
        <v>-3.7218118452052204E-4</v>
      </c>
      <c r="P103">
        <f t="shared" si="44"/>
        <v>-4.7176921751544299E-3</v>
      </c>
      <c r="Q103">
        <f t="shared" si="45"/>
        <v>2.2841705863930653E-2</v>
      </c>
      <c r="S103" s="1">
        <f t="shared" si="54"/>
        <v>40057</v>
      </c>
      <c r="T103">
        <f t="shared" si="31"/>
        <v>-0.13999999999999999</v>
      </c>
      <c r="U103">
        <f t="shared" si="46"/>
        <v>-3.3609491180862303E-2</v>
      </c>
      <c r="V103">
        <f t="shared" si="47"/>
        <v>-7.8262225139116001E-2</v>
      </c>
      <c r="W103">
        <f t="shared" si="48"/>
        <v>-2.1683077674490604E-3</v>
      </c>
      <c r="X103">
        <f t="shared" si="49"/>
        <v>-1.55810185543797E-2</v>
      </c>
      <c r="Y103">
        <f t="shared" si="50"/>
        <v>3.4291462568418474E-4</v>
      </c>
      <c r="Z103">
        <f t="shared" si="32"/>
        <v>-0.1118717163199783</v>
      </c>
      <c r="AA103">
        <f t="shared" si="33"/>
        <v>-8.0430532906565058E-2</v>
      </c>
      <c r="AC103" s="1"/>
      <c r="AD103" s="1">
        <v>40603</v>
      </c>
      <c r="AE103">
        <f t="shared" si="55"/>
        <v>0</v>
      </c>
      <c r="AF103">
        <f t="shared" si="56"/>
        <v>1.7182416818364518E-4</v>
      </c>
      <c r="AG103">
        <f t="shared" si="57"/>
        <v>5.0789894112198374E-5</v>
      </c>
      <c r="AH103">
        <f t="shared" si="58"/>
        <v>4.9936605239832657E-6</v>
      </c>
      <c r="AI103">
        <f t="shared" si="59"/>
        <v>1.3851883411109888E-7</v>
      </c>
      <c r="AJ103">
        <f t="shared" si="59"/>
        <v>2.2256619459513336E-5</v>
      </c>
      <c r="AK103">
        <f t="shared" si="51"/>
        <v>4.0945015418350755E-4</v>
      </c>
      <c r="AL103">
        <f t="shared" si="52"/>
        <v>6.7955687096639625E-6</v>
      </c>
      <c r="AM103">
        <f t="shared" si="53"/>
        <v>5.21743526774324E-4</v>
      </c>
    </row>
    <row r="104" spans="1:39" x14ac:dyDescent="0.25">
      <c r="A104" s="1">
        <v>40638</v>
      </c>
      <c r="B104">
        <f>[2]contrs_1year_adj!A103</f>
        <v>0</v>
      </c>
      <c r="C104">
        <f>[2]contrs_1year_adj!B103</f>
        <v>-2.05402155562411E-5</v>
      </c>
      <c r="D104">
        <f>[2]contrs_1year_adj!C103</f>
        <v>1.6690438506509301E-4</v>
      </c>
      <c r="E104">
        <f>[2]contrs_1year_adj!D103</f>
        <v>3.2229693964545902E-5</v>
      </c>
      <c r="F104">
        <f>[2]contrs_1year_adj!E103</f>
        <v>2.97700972937956E-5</v>
      </c>
      <c r="G104">
        <f>[2]contrs_1year_adj!F103</f>
        <v>4.7762477367423403E-5</v>
      </c>
      <c r="I104" s="1">
        <f t="shared" si="39"/>
        <v>40634</v>
      </c>
      <c r="J104" s="1">
        <v>40638</v>
      </c>
      <c r="K104">
        <f t="shared" si="40"/>
        <v>0</v>
      </c>
      <c r="L104">
        <f t="shared" si="41"/>
        <v>2.0540215556241101E-3</v>
      </c>
      <c r="M104">
        <f t="shared" si="42"/>
        <v>-1.6690438506509302E-2</v>
      </c>
      <c r="N104">
        <f t="shared" si="43"/>
        <v>-3.2229693964545901E-3</v>
      </c>
      <c r="O104">
        <f t="shared" si="44"/>
        <v>-2.9770097293795599E-3</v>
      </c>
      <c r="P104">
        <f t="shared" si="44"/>
        <v>-4.7762477367423407E-3</v>
      </c>
      <c r="Q104">
        <f t="shared" si="45"/>
        <v>2.0836396076719339E-2</v>
      </c>
      <c r="S104" s="1">
        <f t="shared" si="54"/>
        <v>40087</v>
      </c>
      <c r="T104">
        <f t="shared" si="31"/>
        <v>7.000000000000059E-2</v>
      </c>
      <c r="U104">
        <f t="shared" si="46"/>
        <v>8.6707503894960597E-2</v>
      </c>
      <c r="V104">
        <f t="shared" si="47"/>
        <v>-1.6723480074756804E-2</v>
      </c>
      <c r="W104">
        <f t="shared" si="48"/>
        <v>-7.7342411153209778E-5</v>
      </c>
      <c r="X104">
        <f t="shared" si="49"/>
        <v>-7.1131716216548107E-4</v>
      </c>
      <c r="Y104">
        <f t="shared" si="50"/>
        <v>1.966338421505523E-5</v>
      </c>
      <c r="Z104">
        <f t="shared" si="32"/>
        <v>6.99840238202038E-2</v>
      </c>
      <c r="AA104">
        <f t="shared" si="33"/>
        <v>-1.6800822485910014E-2</v>
      </c>
      <c r="AC104" s="1"/>
      <c r="AD104" s="1">
        <v>40638</v>
      </c>
      <c r="AE104">
        <f t="shared" si="55"/>
        <v>0</v>
      </c>
      <c r="AF104">
        <f t="shared" si="56"/>
        <v>4.2190045509684894E-6</v>
      </c>
      <c r="AG104">
        <f t="shared" si="57"/>
        <v>2.7857073753956844E-4</v>
      </c>
      <c r="AH104">
        <f t="shared" si="58"/>
        <v>1.0387531730482865E-5</v>
      </c>
      <c r="AI104">
        <f t="shared" si="59"/>
        <v>8.8625869288205603E-6</v>
      </c>
      <c r="AJ104">
        <f t="shared" si="59"/>
        <v>2.2812542442736333E-5</v>
      </c>
      <c r="AK104">
        <f t="shared" si="51"/>
        <v>2.1422470116015937E-4</v>
      </c>
      <c r="AL104">
        <f t="shared" si="52"/>
        <v>3.8439741160779189E-5</v>
      </c>
      <c r="AM104">
        <f t="shared" si="53"/>
        <v>4.341554014659251E-4</v>
      </c>
    </row>
    <row r="105" spans="1:39" x14ac:dyDescent="0.25">
      <c r="A105" s="1">
        <v>40666</v>
      </c>
      <c r="B105">
        <f>[2]contrs_1year_adj!A104</f>
        <v>1.9999999999999199E-4</v>
      </c>
      <c r="C105">
        <f>[2]contrs_1year_adj!B104</f>
        <v>1.70780399387885E-4</v>
      </c>
      <c r="D105">
        <f>[2]contrs_1year_adj!C104</f>
        <v>1.08540857526733E-4</v>
      </c>
      <c r="E105">
        <f>[2]contrs_1year_adj!D104</f>
        <v>5.62884086975443E-5</v>
      </c>
      <c r="F105">
        <f>[2]contrs_1year_adj!E104</f>
        <v>2.3108098187149098E-5</v>
      </c>
      <c r="G105">
        <f>[2]contrs_1year_adj!F104</f>
        <v>5.2535735443450501E-5</v>
      </c>
      <c r="I105" s="1">
        <f t="shared" si="39"/>
        <v>40664</v>
      </c>
      <c r="J105" s="1">
        <v>40666</v>
      </c>
      <c r="K105">
        <f t="shared" si="40"/>
        <v>-1.9999999999999199E-2</v>
      </c>
      <c r="L105">
        <f t="shared" si="41"/>
        <v>-1.7078039938788502E-2</v>
      </c>
      <c r="M105">
        <f t="shared" si="42"/>
        <v>-1.08540857526733E-2</v>
      </c>
      <c r="N105">
        <f t="shared" si="43"/>
        <v>-5.6288408697544303E-3</v>
      </c>
      <c r="O105">
        <f t="shared" si="44"/>
        <v>-2.3108098187149097E-3</v>
      </c>
      <c r="P105">
        <f t="shared" si="44"/>
        <v>-5.25357354434505E-3</v>
      </c>
      <c r="Q105">
        <f t="shared" si="45"/>
        <v>1.5871776379931941E-2</v>
      </c>
      <c r="S105" s="1">
        <f t="shared" si="54"/>
        <v>40118</v>
      </c>
      <c r="T105">
        <f t="shared" si="31"/>
        <v>-0.16</v>
      </c>
      <c r="U105">
        <f t="shared" si="46"/>
        <v>-5.7470546542181714E-2</v>
      </c>
      <c r="V105">
        <f t="shared" si="47"/>
        <v>-9.7171643635648203E-2</v>
      </c>
      <c r="W105">
        <f t="shared" si="48"/>
        <v>-5.9172795718556975E-4</v>
      </c>
      <c r="X105">
        <f t="shared" si="49"/>
        <v>1.2381416310745488E-3</v>
      </c>
      <c r="Y105">
        <f t="shared" si="50"/>
        <v>-1.6872582214118477E-4</v>
      </c>
      <c r="Z105">
        <f t="shared" si="32"/>
        <v>-0.15464219017782993</v>
      </c>
      <c r="AA105">
        <f t="shared" si="33"/>
        <v>-9.776337159283377E-2</v>
      </c>
      <c r="AC105" s="1"/>
      <c r="AD105" s="1">
        <v>40666</v>
      </c>
      <c r="AE105">
        <f t="shared" si="55"/>
        <v>3.9999999999996798E-4</v>
      </c>
      <c r="AF105">
        <f t="shared" si="56"/>
        <v>2.9165944815085518E-4</v>
      </c>
      <c r="AG105">
        <f t="shared" si="57"/>
        <v>1.1781117752638552E-4</v>
      </c>
      <c r="AH105">
        <f t="shared" si="58"/>
        <v>3.1683849537017815E-5</v>
      </c>
      <c r="AI105">
        <f t="shared" si="59"/>
        <v>5.3398420182692335E-6</v>
      </c>
      <c r="AJ105">
        <f t="shared" si="59"/>
        <v>2.7600034985842213E-5</v>
      </c>
      <c r="AK105">
        <f t="shared" si="51"/>
        <v>7.8020364564362031E-4</v>
      </c>
      <c r="AL105">
        <f t="shared" si="52"/>
        <v>6.3038053054911662E-5</v>
      </c>
      <c r="AM105">
        <f t="shared" si="53"/>
        <v>2.5191328545456546E-4</v>
      </c>
    </row>
    <row r="106" spans="1:39" x14ac:dyDescent="0.25">
      <c r="A106" s="1">
        <v>40701</v>
      </c>
      <c r="B106">
        <f>[2]contrs_1year_adj!A105</f>
        <v>6.9999999999999197E-4</v>
      </c>
      <c r="C106">
        <f>[2]contrs_1year_adj!B105</f>
        <v>5.4809973433779296E-4</v>
      </c>
      <c r="D106">
        <f>[2]contrs_1year_adj!C105</f>
        <v>2.7006973939262499E-4</v>
      </c>
      <c r="E106">
        <f>[2]contrs_1year_adj!D105</f>
        <v>3.67741560882058E-5</v>
      </c>
      <c r="F106">
        <f>[2]contrs_1year_adj!E105</f>
        <v>3.2359138475677803E-5</v>
      </c>
      <c r="G106">
        <f>[2]contrs_1year_adj!F105</f>
        <v>4.8480280008961503E-5</v>
      </c>
      <c r="I106" s="1">
        <f t="shared" si="39"/>
        <v>40695</v>
      </c>
      <c r="J106" s="1">
        <v>40701</v>
      </c>
      <c r="K106">
        <f t="shared" si="40"/>
        <v>-6.9999999999999202E-2</v>
      </c>
      <c r="L106">
        <f t="shared" si="41"/>
        <v>-5.4809973433779295E-2</v>
      </c>
      <c r="M106">
        <f t="shared" si="42"/>
        <v>-2.7006973939262498E-2</v>
      </c>
      <c r="N106">
        <f t="shared" si="43"/>
        <v>-3.6774156088205802E-3</v>
      </c>
      <c r="O106">
        <f t="shared" si="44"/>
        <v>-3.2359138475677803E-3</v>
      </c>
      <c r="P106">
        <f t="shared" si="44"/>
        <v>-4.8480280008961502E-3</v>
      </c>
      <c r="Q106">
        <f t="shared" si="45"/>
        <v>1.8730276829430952E-2</v>
      </c>
      <c r="S106" s="1">
        <f t="shared" si="54"/>
        <v>40148</v>
      </c>
      <c r="T106">
        <f t="shared" si="31"/>
        <v>-5.9999999999999602E-2</v>
      </c>
      <c r="U106">
        <f t="shared" si="46"/>
        <v>3.9371310996987492E-2</v>
      </c>
      <c r="V106">
        <f t="shared" si="47"/>
        <v>-0.10101179401624119</v>
      </c>
      <c r="W106">
        <f t="shared" si="48"/>
        <v>1.1365978439168097E-3</v>
      </c>
      <c r="X106">
        <f t="shared" si="49"/>
        <v>5.6310065792505018E-3</v>
      </c>
      <c r="Y106">
        <f t="shared" si="50"/>
        <v>-5.8570709173345024E-5</v>
      </c>
      <c r="Z106">
        <f t="shared" si="32"/>
        <v>-6.1640483019253699E-2</v>
      </c>
      <c r="AA106">
        <f t="shared" si="33"/>
        <v>-9.9875196172324376E-2</v>
      </c>
      <c r="AC106" s="1"/>
      <c r="AD106" s="1">
        <v>40701</v>
      </c>
      <c r="AE106">
        <f t="shared" si="55"/>
        <v>4.899999999999888E-3</v>
      </c>
      <c r="AF106">
        <f t="shared" si="56"/>
        <v>3.0041331878115922E-3</v>
      </c>
      <c r="AG106">
        <f t="shared" si="57"/>
        <v>7.2937664135600368E-4</v>
      </c>
      <c r="AH106">
        <f t="shared" si="58"/>
        <v>1.3523385559997238E-5</v>
      </c>
      <c r="AI106">
        <f t="shared" si="59"/>
        <v>1.0471138428880916E-5</v>
      </c>
      <c r="AJ106">
        <f t="shared" si="59"/>
        <v>2.3503375497473123E-5</v>
      </c>
      <c r="AK106">
        <f t="shared" si="51"/>
        <v>6.6940128774430905E-3</v>
      </c>
      <c r="AL106">
        <f t="shared" si="52"/>
        <v>4.7794124172566981E-5</v>
      </c>
      <c r="AM106">
        <f t="shared" si="53"/>
        <v>3.5082327010711799E-4</v>
      </c>
    </row>
    <row r="107" spans="1:39" x14ac:dyDescent="0.25">
      <c r="A107" s="1">
        <v>40729</v>
      </c>
      <c r="B107">
        <f>[2]contrs_1year_adj!A106</f>
        <v>2.00000000000006E-4</v>
      </c>
      <c r="C107">
        <f>[2]contrs_1year_adj!B106</f>
        <v>9.4875317105932494E-6</v>
      </c>
      <c r="D107">
        <f>[2]contrs_1year_adj!C106</f>
        <v>2.9524605566702301E-4</v>
      </c>
      <c r="E107">
        <f>[2]contrs_1year_adj!D106</f>
        <v>5.6245303093058499E-5</v>
      </c>
      <c r="F107">
        <f>[2]contrs_1year_adj!E106</f>
        <v>1.6250191532080999E-5</v>
      </c>
      <c r="G107">
        <f>[2]contrs_1year_adj!F106</f>
        <v>5.2855406835866599E-5</v>
      </c>
      <c r="I107" s="1">
        <f t="shared" si="39"/>
        <v>40725</v>
      </c>
      <c r="J107" s="1">
        <v>40729</v>
      </c>
      <c r="K107">
        <f t="shared" si="40"/>
        <v>-2.0000000000000601E-2</v>
      </c>
      <c r="L107">
        <f t="shared" si="41"/>
        <v>-9.487531710593249E-4</v>
      </c>
      <c r="M107">
        <f t="shared" si="42"/>
        <v>-2.9524605566702302E-2</v>
      </c>
      <c r="N107">
        <f t="shared" si="43"/>
        <v>-5.62453030930585E-3</v>
      </c>
      <c r="O107">
        <f t="shared" si="44"/>
        <v>-1.6250191532081E-3</v>
      </c>
      <c r="P107">
        <f t="shared" si="44"/>
        <v>-5.2855406835866595E-3</v>
      </c>
      <c r="Q107">
        <f t="shared" si="45"/>
        <v>1.772290820027498E-2</v>
      </c>
      <c r="S107" s="1">
        <f t="shared" si="54"/>
        <v>40179</v>
      </c>
      <c r="T107" t="e">
        <f t="shared" si="31"/>
        <v>#N/A</v>
      </c>
      <c r="U107" t="e">
        <f t="shared" si="46"/>
        <v>#N/A</v>
      </c>
      <c r="V107" t="e">
        <f t="shared" si="47"/>
        <v>#N/A</v>
      </c>
      <c r="W107" t="e">
        <f t="shared" si="48"/>
        <v>#N/A</v>
      </c>
      <c r="X107" t="e">
        <f t="shared" si="49"/>
        <v>#N/A</v>
      </c>
      <c r="Y107" t="e">
        <f t="shared" si="50"/>
        <v>#N/A</v>
      </c>
      <c r="Z107" t="e">
        <f t="shared" si="32"/>
        <v>#N/A</v>
      </c>
      <c r="AA107" t="e">
        <f t="shared" si="33"/>
        <v>#N/A</v>
      </c>
      <c r="AC107" s="1"/>
      <c r="AD107" s="1">
        <v>40729</v>
      </c>
      <c r="AE107">
        <f t="shared" si="55"/>
        <v>4.0000000000002403E-4</v>
      </c>
      <c r="AF107">
        <f t="shared" si="56"/>
        <v>9.0013257959512459E-7</v>
      </c>
      <c r="AG107">
        <f t="shared" si="57"/>
        <v>8.7170233386934853E-4</v>
      </c>
      <c r="AH107">
        <f t="shared" si="58"/>
        <v>3.1635341200300162E-5</v>
      </c>
      <c r="AI107">
        <f t="shared" si="59"/>
        <v>2.6406872482931703E-6</v>
      </c>
      <c r="AJ107">
        <f t="shared" si="59"/>
        <v>2.7936940317849733E-5</v>
      </c>
      <c r="AK107">
        <f t="shared" si="51"/>
        <v>9.2862559276031304E-4</v>
      </c>
      <c r="AL107">
        <f t="shared" si="52"/>
        <v>5.2555967409436298E-5</v>
      </c>
      <c r="AM107">
        <f t="shared" si="53"/>
        <v>3.1410147507537412E-4</v>
      </c>
    </row>
    <row r="108" spans="1:39" x14ac:dyDescent="0.25">
      <c r="A108" s="1">
        <v>40757</v>
      </c>
      <c r="B108">
        <f>[2]contrs_1year_adj!A107</f>
        <v>1.4E-3</v>
      </c>
      <c r="C108">
        <f>[2]contrs_1year_adj!B107</f>
        <v>9.1362630267515801E-4</v>
      </c>
      <c r="D108">
        <f>[2]contrs_1year_adj!C107</f>
        <v>4.2725402685399902E-4</v>
      </c>
      <c r="E108">
        <f>[2]contrs_1year_adj!D107</f>
        <v>2.4847797924223E-5</v>
      </c>
      <c r="F108">
        <f>[2]contrs_1year_adj!E107</f>
        <v>-4.8014409895630897E-5</v>
      </c>
      <c r="G108">
        <f>[2]contrs_1year_adj!F107</f>
        <v>5.0111913086108203E-5</v>
      </c>
      <c r="I108" s="1">
        <f t="shared" si="39"/>
        <v>40756</v>
      </c>
      <c r="J108" s="1">
        <v>40757</v>
      </c>
      <c r="K108">
        <f t="shared" si="40"/>
        <v>-0.13999999999999999</v>
      </c>
      <c r="L108">
        <f t="shared" si="41"/>
        <v>-9.1362630267515801E-2</v>
      </c>
      <c r="M108">
        <f t="shared" si="42"/>
        <v>-4.2725402685399899E-2</v>
      </c>
      <c r="N108">
        <f t="shared" si="43"/>
        <v>-2.4847797924223E-3</v>
      </c>
      <c r="O108">
        <f t="shared" si="44"/>
        <v>4.80144098956309E-3</v>
      </c>
      <c r="P108">
        <f t="shared" si="44"/>
        <v>-5.01119130861082E-3</v>
      </c>
      <c r="Q108">
        <f t="shared" si="45"/>
        <v>-8.2286282442250759E-3</v>
      </c>
      <c r="S108" s="1">
        <f t="shared" si="54"/>
        <v>40210</v>
      </c>
      <c r="T108">
        <f t="shared" si="31"/>
        <v>-0.220000000000001</v>
      </c>
      <c r="U108">
        <f t="shared" si="46"/>
        <v>-0.1491032919652632</v>
      </c>
      <c r="V108">
        <f t="shared" si="47"/>
        <v>-6.5089005360810692E-2</v>
      </c>
      <c r="W108">
        <f t="shared" si="48"/>
        <v>7.94045239777472E-3</v>
      </c>
      <c r="X108">
        <f t="shared" si="49"/>
        <v>5.9561314953671509E-3</v>
      </c>
      <c r="Y108">
        <f t="shared" si="50"/>
        <v>1.1857689494625453E-3</v>
      </c>
      <c r="Z108">
        <f t="shared" si="32"/>
        <v>-0.21419229732607389</v>
      </c>
      <c r="AA108">
        <f t="shared" si="33"/>
        <v>-5.7148552963035976E-2</v>
      </c>
      <c r="AC108" s="1"/>
      <c r="AD108" s="1">
        <v>40757</v>
      </c>
      <c r="AE108">
        <f t="shared" si="55"/>
        <v>1.9599999999999996E-2</v>
      </c>
      <c r="AF108">
        <f t="shared" si="56"/>
        <v>8.3471302093987947E-3</v>
      </c>
      <c r="AG108">
        <f t="shared" si="57"/>
        <v>1.8254600346295769E-3</v>
      </c>
      <c r="AH108">
        <f t="shared" si="58"/>
        <v>6.1741306168302083E-6</v>
      </c>
      <c r="AI108">
        <f t="shared" si="59"/>
        <v>2.3053835576256584E-5</v>
      </c>
      <c r="AJ108">
        <f t="shared" si="59"/>
        <v>2.5112038331496624E-5</v>
      </c>
      <c r="AK108">
        <f t="shared" si="51"/>
        <v>1.7979600581182212E-2</v>
      </c>
      <c r="AL108">
        <f t="shared" si="52"/>
        <v>5.3669191023377987E-6</v>
      </c>
      <c r="AM108">
        <f t="shared" si="53"/>
        <v>6.7710322781658661E-5</v>
      </c>
    </row>
    <row r="109" spans="1:39" x14ac:dyDescent="0.25">
      <c r="A109" s="1">
        <v>40792</v>
      </c>
      <c r="B109">
        <f>[2]contrs_1year_adj!A108</f>
        <v>-1.9999999999999901E-4</v>
      </c>
      <c r="C109">
        <f>[2]contrs_1year_adj!B108</f>
        <v>-1.7654101726109699E-4</v>
      </c>
      <c r="D109">
        <f>[2]contrs_1year_adj!C108</f>
        <v>8.5925345080256404E-5</v>
      </c>
      <c r="E109">
        <f>[2]contrs_1year_adj!D108</f>
        <v>4.2510519270437499E-5</v>
      </c>
      <c r="F109">
        <f>[2]contrs_1year_adj!E108</f>
        <v>4.3354206036901101E-5</v>
      </c>
      <c r="G109">
        <f>[2]contrs_1year_adj!F108</f>
        <v>4.9017169101799297E-5</v>
      </c>
      <c r="I109" s="1">
        <f t="shared" si="39"/>
        <v>40787</v>
      </c>
      <c r="J109" s="1">
        <v>40792</v>
      </c>
      <c r="K109">
        <f t="shared" si="40"/>
        <v>1.99999999999999E-2</v>
      </c>
      <c r="L109">
        <f t="shared" si="41"/>
        <v>1.7654101726109699E-2</v>
      </c>
      <c r="M109">
        <f t="shared" si="42"/>
        <v>-8.5925345080256413E-3</v>
      </c>
      <c r="N109">
        <f t="shared" si="43"/>
        <v>-4.2510519270437495E-3</v>
      </c>
      <c r="O109">
        <f t="shared" si="44"/>
        <v>-4.3354206036901105E-3</v>
      </c>
      <c r="P109">
        <f t="shared" si="44"/>
        <v>-4.9017169101799301E-3</v>
      </c>
      <c r="Q109">
        <f t="shared" si="45"/>
        <v>1.9524905312649703E-2</v>
      </c>
      <c r="S109" s="1">
        <f t="shared" si="54"/>
        <v>40238</v>
      </c>
      <c r="T109">
        <f t="shared" si="31"/>
        <v>6.0000000000000296E-2</v>
      </c>
      <c r="U109">
        <f t="shared" si="46"/>
        <v>7.7104362590641004E-2</v>
      </c>
      <c r="V109">
        <f t="shared" si="47"/>
        <v>5.2738345162563812E-4</v>
      </c>
      <c r="W109">
        <f t="shared" si="48"/>
        <v>-1.0963837271637999E-2</v>
      </c>
      <c r="X109">
        <f t="shared" si="49"/>
        <v>-1.03066783733919E-2</v>
      </c>
      <c r="Y109">
        <f t="shared" si="50"/>
        <v>-1.5377526759975842E-3</v>
      </c>
      <c r="Z109">
        <f t="shared" si="32"/>
        <v>7.7631746042266636E-2</v>
      </c>
      <c r="AA109">
        <f t="shared" si="33"/>
        <v>-1.0436453820012362E-2</v>
      </c>
      <c r="AC109" s="1"/>
      <c r="AD109" s="1">
        <v>40792</v>
      </c>
      <c r="AE109">
        <f t="shared" si="55"/>
        <v>3.9999999999999601E-4</v>
      </c>
      <c r="AF109">
        <f t="shared" si="56"/>
        <v>3.1166730775582946E-4</v>
      </c>
      <c r="AG109">
        <f t="shared" si="57"/>
        <v>7.3831649271611456E-5</v>
      </c>
      <c r="AH109">
        <f t="shared" si="58"/>
        <v>1.8071442486422378E-5</v>
      </c>
      <c r="AI109">
        <f t="shared" si="59"/>
        <v>1.8795871810900722E-5</v>
      </c>
      <c r="AJ109">
        <f t="shared" si="59"/>
        <v>2.4026828667543882E-5</v>
      </c>
      <c r="AK109">
        <f t="shared" si="51"/>
        <v>8.2112000447855636E-5</v>
      </c>
      <c r="AL109">
        <f t="shared" si="52"/>
        <v>7.3727510521047156E-5</v>
      </c>
      <c r="AM109">
        <f t="shared" si="53"/>
        <v>3.812219274679366E-4</v>
      </c>
    </row>
    <row r="110" spans="1:39" x14ac:dyDescent="0.25">
      <c r="A110" s="1">
        <v>40820</v>
      </c>
      <c r="B110">
        <f>[2]contrs_1year_adj!A109</f>
        <v>3.0000000000000198E-4</v>
      </c>
      <c r="C110">
        <f>[2]contrs_1year_adj!B109</f>
        <v>-1.41736429433183E-4</v>
      </c>
      <c r="D110">
        <f>[2]contrs_1year_adj!C109</f>
        <v>4.7829179866440001E-4</v>
      </c>
      <c r="E110">
        <f>[2]contrs_1year_adj!D109</f>
        <v>6.0173695157705299E-5</v>
      </c>
      <c r="F110">
        <f>[2]contrs_1year_adj!E109</f>
        <v>4.0300980648940799E-5</v>
      </c>
      <c r="G110">
        <f>[2]contrs_1year_adj!F109</f>
        <v>5.2433743913807099E-5</v>
      </c>
      <c r="I110" s="1">
        <f t="shared" si="39"/>
        <v>40817</v>
      </c>
      <c r="J110" s="1">
        <v>40820</v>
      </c>
      <c r="K110">
        <f t="shared" si="40"/>
        <v>-3.0000000000000197E-2</v>
      </c>
      <c r="L110">
        <f t="shared" si="41"/>
        <v>1.41736429433183E-2</v>
      </c>
      <c r="M110">
        <f t="shared" si="42"/>
        <v>-4.7829179866440003E-2</v>
      </c>
      <c r="N110">
        <f t="shared" si="43"/>
        <v>-6.0173695157705303E-3</v>
      </c>
      <c r="O110">
        <f t="shared" si="44"/>
        <v>-4.0300980648940799E-3</v>
      </c>
      <c r="P110">
        <f t="shared" si="44"/>
        <v>-5.2433743913807103E-3</v>
      </c>
      <c r="Q110">
        <f t="shared" si="45"/>
        <v>1.3703004503786115E-2</v>
      </c>
      <c r="S110" s="1">
        <f t="shared" si="54"/>
        <v>40269</v>
      </c>
      <c r="T110">
        <f t="shared" si="31"/>
        <v>5.9999999999999602E-2</v>
      </c>
      <c r="U110">
        <f t="shared" si="46"/>
        <v>4.3608232209213192E-2</v>
      </c>
      <c r="V110">
        <f t="shared" si="47"/>
        <v>2.33871994094529E-2</v>
      </c>
      <c r="W110">
        <f t="shared" si="48"/>
        <v>-2.5801472652145201E-3</v>
      </c>
      <c r="X110">
        <f t="shared" si="49"/>
        <v>-2.2271994126926414E-3</v>
      </c>
      <c r="Y110">
        <f t="shared" si="50"/>
        <v>-3.7135731074180479E-4</v>
      </c>
      <c r="Z110">
        <f t="shared" si="32"/>
        <v>6.6995431618666085E-2</v>
      </c>
      <c r="AA110">
        <f t="shared" si="33"/>
        <v>2.0807052144238378E-2</v>
      </c>
      <c r="AC110" s="1"/>
      <c r="AD110" s="1">
        <v>40820</v>
      </c>
      <c r="AE110">
        <f t="shared" si="55"/>
        <v>9.0000000000001179E-4</v>
      </c>
      <c r="AF110">
        <f t="shared" si="56"/>
        <v>2.0089215428467666E-4</v>
      </c>
      <c r="AG110">
        <f t="shared" si="57"/>
        <v>2.2876304466962695E-3</v>
      </c>
      <c r="AH110">
        <f t="shared" si="58"/>
        <v>3.6208735889324469E-5</v>
      </c>
      <c r="AI110">
        <f t="shared" si="59"/>
        <v>1.6241690412663007E-5</v>
      </c>
      <c r="AJ110">
        <f t="shared" si="59"/>
        <v>2.7492975008187035E-5</v>
      </c>
      <c r="AK110">
        <f t="shared" si="51"/>
        <v>1.1326951655836084E-3</v>
      </c>
      <c r="AL110">
        <f t="shared" si="52"/>
        <v>1.0095160478450637E-4</v>
      </c>
      <c r="AM110">
        <f t="shared" si="53"/>
        <v>1.8777233243078256E-4</v>
      </c>
    </row>
    <row r="111" spans="1:39" x14ac:dyDescent="0.25">
      <c r="A111" s="1">
        <v>40848</v>
      </c>
      <c r="B111">
        <f>[2]contrs_1year_adj!A110</f>
        <v>3.0000000000000198E-4</v>
      </c>
      <c r="C111">
        <f>[2]contrs_1year_adj!B110</f>
        <v>3.1194644023880701E-4</v>
      </c>
      <c r="D111">
        <f>[2]contrs_1year_adj!C110</f>
        <v>6.2802389883723694E-5</v>
      </c>
      <c r="E111">
        <f>[2]contrs_1year_adj!D110</f>
        <v>4.1936240241558797E-5</v>
      </c>
      <c r="F111">
        <f>[2]contrs_1year_adj!E110</f>
        <v>-3.42287018380974E-6</v>
      </c>
      <c r="G111">
        <f>[2]contrs_1year_adj!F110</f>
        <v>5.1145718888545303E-5</v>
      </c>
      <c r="I111" s="1">
        <f t="shared" si="39"/>
        <v>40848</v>
      </c>
      <c r="J111" s="1">
        <v>40848</v>
      </c>
      <c r="K111">
        <f t="shared" si="40"/>
        <v>-3.0000000000000197E-2</v>
      </c>
      <c r="L111">
        <f t="shared" si="41"/>
        <v>-3.11946440238807E-2</v>
      </c>
      <c r="M111">
        <f t="shared" si="42"/>
        <v>-6.2802389883723697E-3</v>
      </c>
      <c r="N111">
        <f t="shared" si="43"/>
        <v>-4.1936240241558795E-3</v>
      </c>
      <c r="O111">
        <f t="shared" si="44"/>
        <v>3.4228701838097403E-4</v>
      </c>
      <c r="P111">
        <f t="shared" si="44"/>
        <v>-5.11457188885453E-3</v>
      </c>
      <c r="Q111">
        <f t="shared" si="45"/>
        <v>1.1326220018027779E-2</v>
      </c>
      <c r="S111" s="1">
        <f t="shared" si="54"/>
        <v>40299</v>
      </c>
      <c r="T111">
        <f t="shared" si="31"/>
        <v>2.0000000000000601E-2</v>
      </c>
      <c r="U111">
        <f t="shared" si="46"/>
        <v>4.9165171777672989E-2</v>
      </c>
      <c r="V111">
        <f t="shared" si="47"/>
        <v>-4.0514627948467698E-2</v>
      </c>
      <c r="W111">
        <f t="shared" si="48"/>
        <v>9.613499634654795E-4</v>
      </c>
      <c r="X111">
        <f t="shared" si="49"/>
        <v>6.7595980850579593E-3</v>
      </c>
      <c r="Y111">
        <f t="shared" si="50"/>
        <v>-1.4494267278799492E-4</v>
      </c>
      <c r="Z111">
        <f t="shared" si="32"/>
        <v>8.6505438292052914E-3</v>
      </c>
      <c r="AA111">
        <f t="shared" si="33"/>
        <v>-3.9553277985002216E-2</v>
      </c>
      <c r="AC111" s="1"/>
      <c r="AD111" s="1">
        <v>40848</v>
      </c>
      <c r="AE111">
        <f t="shared" si="55"/>
        <v>9.0000000000001179E-4</v>
      </c>
      <c r="AF111">
        <f t="shared" si="56"/>
        <v>9.7310581577663585E-4</v>
      </c>
      <c r="AG111">
        <f t="shared" si="57"/>
        <v>3.9441401751072403E-5</v>
      </c>
      <c r="AH111">
        <f t="shared" si="58"/>
        <v>1.7586482455977354E-5</v>
      </c>
      <c r="AI111">
        <f t="shared" si="59"/>
        <v>1.1716040295213726E-7</v>
      </c>
      <c r="AJ111">
        <f t="shared" si="59"/>
        <v>2.6158845606260994E-5</v>
      </c>
      <c r="AK111">
        <f t="shared" si="51"/>
        <v>1.4043668567820535E-3</v>
      </c>
      <c r="AL111">
        <f t="shared" si="52"/>
        <v>1.4832796732051215E-5</v>
      </c>
      <c r="AM111">
        <f t="shared" si="53"/>
        <v>1.2828325989677316E-4</v>
      </c>
    </row>
    <row r="112" spans="1:39" x14ac:dyDescent="0.25">
      <c r="A112" s="1">
        <v>40883</v>
      </c>
      <c r="B112">
        <f>[2]contrs_1year_adj!A111</f>
        <v>7.9999999999999505E-4</v>
      </c>
      <c r="C112">
        <f>[2]contrs_1year_adj!B111</f>
        <v>6.7706657656875101E-4</v>
      </c>
      <c r="D112">
        <f>[2]contrs_1year_adj!C111</f>
        <v>1.9182993094215699E-4</v>
      </c>
      <c r="E112">
        <f>[2]contrs_1year_adj!D111</f>
        <v>8.6959902112402295E-5</v>
      </c>
      <c r="F112">
        <f>[2]contrs_1year_adj!E111</f>
        <v>1.09012590667014E-5</v>
      </c>
      <c r="G112">
        <f>[2]contrs_1year_adj!F111</f>
        <v>5.8798403504337902E-5</v>
      </c>
      <c r="I112" s="1">
        <f t="shared" si="39"/>
        <v>40878</v>
      </c>
      <c r="J112" s="1">
        <v>40883</v>
      </c>
      <c r="K112">
        <f t="shared" si="40"/>
        <v>-7.9999999999999502E-2</v>
      </c>
      <c r="L112">
        <f t="shared" si="41"/>
        <v>-6.7706657656875099E-2</v>
      </c>
      <c r="M112">
        <f t="shared" si="42"/>
        <v>-1.91829930942157E-2</v>
      </c>
      <c r="N112">
        <f t="shared" si="43"/>
        <v>-8.6959902112402291E-3</v>
      </c>
      <c r="O112">
        <f t="shared" si="44"/>
        <v>-1.09012590667014E-3</v>
      </c>
      <c r="P112">
        <f t="shared" si="44"/>
        <v>-5.8798403504337904E-3</v>
      </c>
      <c r="Q112">
        <f t="shared" si="45"/>
        <v>1.6675766869001667E-2</v>
      </c>
      <c r="S112" s="1">
        <f t="shared" si="54"/>
        <v>40330</v>
      </c>
      <c r="T112">
        <f t="shared" si="31"/>
        <v>1.00000000000003E-2</v>
      </c>
      <c r="U112">
        <f t="shared" si="46"/>
        <v>-1.5250947724745303E-2</v>
      </c>
      <c r="V112">
        <f t="shared" si="47"/>
        <v>3.5015006301834205E-2</v>
      </c>
      <c r="W112">
        <f t="shared" si="48"/>
        <v>6.9251557063434999E-4</v>
      </c>
      <c r="X112">
        <f t="shared" si="49"/>
        <v>9.154011172627886E-4</v>
      </c>
      <c r="Y112">
        <f t="shared" si="50"/>
        <v>8.4497940091005259E-5</v>
      </c>
      <c r="Z112">
        <f t="shared" si="32"/>
        <v>1.9764058577088902E-2</v>
      </c>
      <c r="AA112">
        <f t="shared" si="33"/>
        <v>3.5707521872468555E-2</v>
      </c>
      <c r="AC112" s="1"/>
      <c r="AD112" s="1">
        <v>40883</v>
      </c>
      <c r="AE112">
        <f t="shared" si="55"/>
        <v>6.3999999999999205E-3</v>
      </c>
      <c r="AF112">
        <f t="shared" si="56"/>
        <v>4.5841914910652835E-3</v>
      </c>
      <c r="AG112">
        <f t="shared" si="57"/>
        <v>3.6798722405272723E-4</v>
      </c>
      <c r="AH112">
        <f t="shared" si="58"/>
        <v>7.5620245753985885E-5</v>
      </c>
      <c r="AI112">
        <f t="shared" si="59"/>
        <v>1.1883744923933946E-6</v>
      </c>
      <c r="AJ112">
        <f t="shared" si="59"/>
        <v>3.457252254658936E-5</v>
      </c>
      <c r="AK112">
        <f t="shared" si="51"/>
        <v>7.5498114076465337E-3</v>
      </c>
      <c r="AL112">
        <f t="shared" si="52"/>
        <v>9.5768068673225128E-5</v>
      </c>
      <c r="AM112">
        <f t="shared" si="53"/>
        <v>2.7808120066929369E-4</v>
      </c>
    </row>
    <row r="113" spans="1:39" x14ac:dyDescent="0.25">
      <c r="A113" s="1">
        <v>40946</v>
      </c>
      <c r="B113">
        <f>[2]contrs_1year_adj!A112</f>
        <v>-1.2999999999999999E-3</v>
      </c>
      <c r="C113">
        <f>[2]contrs_1year_adj!B112</f>
        <v>-9.4968977170325803E-4</v>
      </c>
      <c r="D113">
        <f>[2]contrs_1year_adj!C112</f>
        <v>-2.8738760956457802E-4</v>
      </c>
      <c r="E113">
        <f>[2]contrs_1year_adj!D112</f>
        <v>2.86765827651122E-5</v>
      </c>
      <c r="F113">
        <f>[2]contrs_1year_adj!E112</f>
        <v>-7.2700831122394704E-6</v>
      </c>
      <c r="G113">
        <f>[2]contrs_1year_adj!F112</f>
        <v>4.8874231212014798E-5</v>
      </c>
      <c r="I113" s="1">
        <f t="shared" si="39"/>
        <v>40940</v>
      </c>
      <c r="J113" s="1">
        <v>40946</v>
      </c>
      <c r="K113">
        <f t="shared" si="40"/>
        <v>0.13</v>
      </c>
      <c r="L113">
        <f t="shared" si="41"/>
        <v>9.4968977170325805E-2</v>
      </c>
      <c r="M113">
        <f t="shared" si="42"/>
        <v>2.87387609564578E-2</v>
      </c>
      <c r="N113">
        <f t="shared" si="43"/>
        <v>-2.8676582765112201E-3</v>
      </c>
      <c r="O113">
        <f t="shared" si="44"/>
        <v>7.2700831122394702E-4</v>
      </c>
      <c r="P113">
        <f t="shared" si="44"/>
        <v>-4.8874231212014795E-3</v>
      </c>
      <c r="Q113">
        <f t="shared" si="45"/>
        <v>8.4329118385036723E-3</v>
      </c>
      <c r="S113" s="1">
        <f t="shared" si="54"/>
        <v>40360</v>
      </c>
      <c r="T113">
        <f t="shared" si="31"/>
        <v>1.00000000000003E-2</v>
      </c>
      <c r="U113">
        <f t="shared" si="46"/>
        <v>5.7878980595951644E-3</v>
      </c>
      <c r="V113">
        <f t="shared" si="47"/>
        <v>8.8759401024439983E-3</v>
      </c>
      <c r="W113">
        <f t="shared" si="48"/>
        <v>-2.2389220555696504E-3</v>
      </c>
      <c r="X113">
        <f t="shared" si="49"/>
        <v>5.1421050767251879E-4</v>
      </c>
      <c r="Y113">
        <f t="shared" si="50"/>
        <v>-4.391500309982848E-4</v>
      </c>
      <c r="Z113">
        <f t="shared" si="32"/>
        <v>1.4663838162039162E-2</v>
      </c>
      <c r="AA113">
        <f t="shared" si="33"/>
        <v>6.6370180468743479E-3</v>
      </c>
      <c r="AC113" s="1"/>
      <c r="AD113" s="1">
        <v>40946</v>
      </c>
      <c r="AE113">
        <f t="shared" si="55"/>
        <v>1.6900000000000002E-2</v>
      </c>
      <c r="AF113">
        <f t="shared" si="56"/>
        <v>9.0191066247778638E-3</v>
      </c>
      <c r="AG113">
        <f t="shared" si="57"/>
        <v>8.2591638131242326E-4</v>
      </c>
      <c r="AH113">
        <f t="shared" si="58"/>
        <v>8.2234639908433011E-6</v>
      </c>
      <c r="AI113">
        <f t="shared" si="59"/>
        <v>5.2854108458869537E-7</v>
      </c>
      <c r="AJ113">
        <f t="shared" si="59"/>
        <v>2.3886904765654813E-5</v>
      </c>
      <c r="AK113">
        <f t="shared" si="51"/>
        <v>1.5303604472444872E-2</v>
      </c>
      <c r="AL113">
        <f t="shared" si="52"/>
        <v>4.5823822738844031E-6</v>
      </c>
      <c r="AM113">
        <f t="shared" si="53"/>
        <v>7.1114002075975389E-5</v>
      </c>
    </row>
    <row r="114" spans="1:39" x14ac:dyDescent="0.25">
      <c r="A114" s="1">
        <v>40974</v>
      </c>
      <c r="B114">
        <f>[2]contrs_1year_adj!A113</f>
        <v>2.9999999999999499E-4</v>
      </c>
      <c r="C114">
        <f>[2]contrs_1year_adj!B113</f>
        <v>-9.1775928344863494E-6</v>
      </c>
      <c r="D114">
        <f>[2]contrs_1year_adj!C113</f>
        <v>3.5153460244700702E-4</v>
      </c>
      <c r="E114">
        <f>[2]contrs_1year_adj!D113</f>
        <v>6.1344225375608801E-5</v>
      </c>
      <c r="F114">
        <f>[2]contrs_1year_adj!E113</f>
        <v>5.3980279206199801E-5</v>
      </c>
      <c r="G114">
        <f>[2]contrs_1year_adj!F113</f>
        <v>5.1996929627284997E-5</v>
      </c>
      <c r="I114" s="1">
        <f t="shared" si="39"/>
        <v>40969</v>
      </c>
      <c r="J114" s="1">
        <v>40974</v>
      </c>
      <c r="K114">
        <f t="shared" si="40"/>
        <v>-2.9999999999999499E-2</v>
      </c>
      <c r="L114">
        <f t="shared" si="41"/>
        <v>9.1775928344863499E-4</v>
      </c>
      <c r="M114">
        <f t="shared" si="42"/>
        <v>-3.5153460244700702E-2</v>
      </c>
      <c r="N114">
        <f t="shared" si="43"/>
        <v>-6.13442253756088E-3</v>
      </c>
      <c r="O114">
        <f t="shared" si="44"/>
        <v>-5.3980279206199801E-3</v>
      </c>
      <c r="P114">
        <f t="shared" si="44"/>
        <v>-5.1996929627284999E-3</v>
      </c>
      <c r="Q114">
        <f t="shared" si="45"/>
        <v>1.5768151419433427E-2</v>
      </c>
      <c r="S114" s="1">
        <f t="shared" si="54"/>
        <v>40391</v>
      </c>
      <c r="T114">
        <f t="shared" si="31"/>
        <v>9.9999999999995891E-3</v>
      </c>
      <c r="U114">
        <f t="shared" si="46"/>
        <v>-2.8307557148318238E-3</v>
      </c>
      <c r="V114">
        <f t="shared" si="47"/>
        <v>1.1407867251022779E-2</v>
      </c>
      <c r="W114">
        <f t="shared" si="48"/>
        <v>-3.5295562681604987E-4</v>
      </c>
      <c r="X114">
        <f t="shared" si="49"/>
        <v>3.0279644801546289E-3</v>
      </c>
      <c r="Y114">
        <f t="shared" si="50"/>
        <v>-2.100253935384943E-4</v>
      </c>
      <c r="Z114">
        <f t="shared" si="32"/>
        <v>8.5771115361909546E-3</v>
      </c>
      <c r="AA114">
        <f t="shared" si="33"/>
        <v>1.1054911624206729E-2</v>
      </c>
      <c r="AC114" s="1"/>
      <c r="AD114" s="1">
        <v>40974</v>
      </c>
      <c r="AE114">
        <f t="shared" si="55"/>
        <v>8.9999999999996994E-4</v>
      </c>
      <c r="AF114">
        <f t="shared" si="56"/>
        <v>8.4228210235615189E-7</v>
      </c>
      <c r="AG114">
        <f t="shared" si="57"/>
        <v>1.2357657671757526E-3</v>
      </c>
      <c r="AH114">
        <f t="shared" si="58"/>
        <v>3.7631139869334864E-5</v>
      </c>
      <c r="AI114">
        <f t="shared" si="59"/>
        <v>2.9138705431792866E-5</v>
      </c>
      <c r="AJ114">
        <f t="shared" si="59"/>
        <v>2.7036806906648286E-5</v>
      </c>
      <c r="AK114">
        <f t="shared" si="51"/>
        <v>1.1720832203082755E-3</v>
      </c>
      <c r="AL114">
        <f t="shared" si="52"/>
        <v>1.3299741357039596E-4</v>
      </c>
      <c r="AM114">
        <f t="shared" si="53"/>
        <v>2.486345991861804E-4</v>
      </c>
    </row>
    <row r="115" spans="1:39" x14ac:dyDescent="0.25">
      <c r="A115" s="1">
        <v>41002</v>
      </c>
      <c r="B115">
        <f>[2]contrs_1year_adj!A114</f>
        <v>2.9999999999999499E-4</v>
      </c>
      <c r="C115">
        <f>[2]contrs_1year_adj!B114</f>
        <v>-3.1122061047343002E-4</v>
      </c>
      <c r="D115">
        <f>[2]contrs_1year_adj!C114</f>
        <v>6.63714995057463E-4</v>
      </c>
      <c r="E115">
        <f>[2]contrs_1year_adj!D114</f>
        <v>7.8216356799896497E-5</v>
      </c>
      <c r="F115">
        <f>[2]contrs_1year_adj!E114</f>
        <v>3.6436508051095397E-5</v>
      </c>
      <c r="G115">
        <f>[2]contrs_1year_adj!F114</f>
        <v>5.59593476225542E-5</v>
      </c>
      <c r="I115" s="1">
        <f t="shared" si="39"/>
        <v>41000</v>
      </c>
      <c r="J115" s="1">
        <v>41002</v>
      </c>
      <c r="K115">
        <f t="shared" si="40"/>
        <v>-2.9999999999999499E-2</v>
      </c>
      <c r="L115">
        <f t="shared" si="41"/>
        <v>3.1122061047343001E-2</v>
      </c>
      <c r="M115">
        <f t="shared" si="42"/>
        <v>-6.6371499505746306E-2</v>
      </c>
      <c r="N115">
        <f t="shared" si="43"/>
        <v>-7.8216356799896501E-3</v>
      </c>
      <c r="O115">
        <f t="shared" si="44"/>
        <v>-3.6436508051095398E-3</v>
      </c>
      <c r="P115">
        <f t="shared" si="44"/>
        <v>-5.5959347622554197E-3</v>
      </c>
      <c r="Q115">
        <f t="shared" si="45"/>
        <v>1.6714724943502998E-2</v>
      </c>
      <c r="S115" s="1">
        <f t="shared" si="54"/>
        <v>40422</v>
      </c>
      <c r="T115">
        <f t="shared" si="31"/>
        <v>-1.99999999999999E-2</v>
      </c>
      <c r="U115">
        <f t="shared" si="46"/>
        <v>7.5447204245365166E-3</v>
      </c>
      <c r="V115">
        <f t="shared" si="47"/>
        <v>-1.9773705494355101E-2</v>
      </c>
      <c r="W115">
        <f t="shared" si="48"/>
        <v>-3.2383612683241098E-3</v>
      </c>
      <c r="X115">
        <f t="shared" si="49"/>
        <v>2.1559440387729388E-3</v>
      </c>
      <c r="Y115">
        <f t="shared" si="50"/>
        <v>-7.0265455012587501E-4</v>
      </c>
      <c r="Z115">
        <f t="shared" si="32"/>
        <v>-1.2228985069818584E-2</v>
      </c>
      <c r="AA115">
        <f t="shared" si="33"/>
        <v>-2.3012066762679209E-2</v>
      </c>
      <c r="AC115" s="1"/>
      <c r="AD115" s="1">
        <v>41002</v>
      </c>
      <c r="AE115">
        <f t="shared" si="55"/>
        <v>8.9999999999996994E-4</v>
      </c>
      <c r="AF115">
        <f t="shared" si="56"/>
        <v>9.685826838345445E-4</v>
      </c>
      <c r="AG115">
        <f t="shared" si="57"/>
        <v>4.4051759466412826E-3</v>
      </c>
      <c r="AH115">
        <f t="shared" si="58"/>
        <v>6.1177984710487156E-5</v>
      </c>
      <c r="AI115">
        <f t="shared" si="59"/>
        <v>1.3276191189575398E-5</v>
      </c>
      <c r="AJ115">
        <f t="shared" si="59"/>
        <v>3.1314485863418622E-5</v>
      </c>
      <c r="AK115">
        <f t="shared" si="51"/>
        <v>1.2425229116327624E-3</v>
      </c>
      <c r="AL115">
        <f t="shared" si="52"/>
        <v>1.3145279418539814E-4</v>
      </c>
      <c r="AM115">
        <f t="shared" si="53"/>
        <v>2.7938202993696133E-4</v>
      </c>
    </row>
    <row r="116" spans="1:39" x14ac:dyDescent="0.25">
      <c r="A116" s="1">
        <v>41030</v>
      </c>
      <c r="B116">
        <f>[2]contrs_1year_adj!A115</f>
        <v>1.1000000000000001E-3</v>
      </c>
      <c r="C116">
        <f>[2]contrs_1year_adj!B115</f>
        <v>1.31890914338443E-3</v>
      </c>
      <c r="D116">
        <f>[2]contrs_1year_adj!C115</f>
        <v>-1.0872094684692501E-5</v>
      </c>
      <c r="E116">
        <f>[2]contrs_1year_adj!D115</f>
        <v>4.2803026520016499E-5</v>
      </c>
      <c r="F116">
        <f>[2]contrs_1year_adj!E115</f>
        <v>-8.4165494050383101E-5</v>
      </c>
      <c r="G116">
        <f>[2]contrs_1year_adj!F115</f>
        <v>5.5163898681909299E-5</v>
      </c>
      <c r="I116" s="1">
        <f t="shared" si="39"/>
        <v>41030</v>
      </c>
      <c r="J116" s="1">
        <v>41030</v>
      </c>
      <c r="K116">
        <f t="shared" si="40"/>
        <v>-0.11</v>
      </c>
      <c r="L116">
        <f t="shared" si="41"/>
        <v>-0.13189091433844299</v>
      </c>
      <c r="M116">
        <f t="shared" si="42"/>
        <v>1.0872094684692499E-3</v>
      </c>
      <c r="N116">
        <f t="shared" si="43"/>
        <v>-4.2803026520016503E-3</v>
      </c>
      <c r="O116">
        <f t="shared" si="44"/>
        <v>8.4165494050383108E-3</v>
      </c>
      <c r="P116">
        <f t="shared" si="44"/>
        <v>-5.5163898681909298E-3</v>
      </c>
      <c r="Q116">
        <f t="shared" si="45"/>
        <v>1.6667458116937085E-2</v>
      </c>
      <c r="S116" s="1">
        <f t="shared" si="54"/>
        <v>40452</v>
      </c>
      <c r="T116">
        <f t="shared" si="31"/>
        <v>-0.19</v>
      </c>
      <c r="U116">
        <f t="shared" si="46"/>
        <v>-0.1344759732046662</v>
      </c>
      <c r="V116">
        <f t="shared" si="47"/>
        <v>-3.6460746423715003E-2</v>
      </c>
      <c r="W116">
        <f t="shared" si="48"/>
        <v>-5.8070127296401992E-3</v>
      </c>
      <c r="X116">
        <f t="shared" si="49"/>
        <v>-7.0445510810898003E-3</v>
      </c>
      <c r="Y116">
        <f t="shared" si="50"/>
        <v>-7.387169027195245E-4</v>
      </c>
      <c r="Z116">
        <f t="shared" si="32"/>
        <v>-0.1709367196283812</v>
      </c>
      <c r="AA116">
        <f t="shared" si="33"/>
        <v>-4.2267759153355206E-2</v>
      </c>
      <c r="AC116" s="1"/>
      <c r="AD116" s="1">
        <v>41030</v>
      </c>
      <c r="AE116">
        <f t="shared" si="55"/>
        <v>1.21E-2</v>
      </c>
      <c r="AF116">
        <f t="shared" si="56"/>
        <v>1.7395213285030509E-2</v>
      </c>
      <c r="AG116">
        <f t="shared" si="57"/>
        <v>1.1820244283291889E-6</v>
      </c>
      <c r="AH116">
        <f t="shared" si="58"/>
        <v>1.8320990792732361E-5</v>
      </c>
      <c r="AI116">
        <f t="shared" si="59"/>
        <v>7.0838303887450741E-5</v>
      </c>
      <c r="AJ116">
        <f t="shared" si="59"/>
        <v>3.0430557177879543E-5</v>
      </c>
      <c r="AK116">
        <f t="shared" si="51"/>
        <v>1.7109609207711197E-2</v>
      </c>
      <c r="AL116">
        <f t="shared" si="52"/>
        <v>1.7108537202006318E-5</v>
      </c>
      <c r="AM116">
        <f t="shared" si="53"/>
        <v>2.7780416007985192E-4</v>
      </c>
    </row>
    <row r="117" spans="1:39" x14ac:dyDescent="0.25">
      <c r="A117" s="1">
        <v>41065</v>
      </c>
      <c r="B117">
        <f>[2]contrs_1year_adj!A116</f>
        <v>-6.9999999999999598E-4</v>
      </c>
      <c r="C117">
        <f>[2]contrs_1year_adj!B116</f>
        <v>-5.3985043320204696E-4</v>
      </c>
      <c r="D117">
        <f>[2]contrs_1year_adj!C116</f>
        <v>-1.9990514549213701E-4</v>
      </c>
      <c r="E117">
        <f>[2]contrs_1year_adj!D116</f>
        <v>1.0368866666129699E-4</v>
      </c>
      <c r="F117">
        <f>[2]contrs_1year_adj!E116</f>
        <v>8.1416373243269294E-5</v>
      </c>
      <c r="G117">
        <f>[2]contrs_1year_adj!F116</f>
        <v>5.8527045351670502E-5</v>
      </c>
      <c r="I117" s="1">
        <f t="shared" si="39"/>
        <v>41061</v>
      </c>
      <c r="J117" s="1">
        <v>41065</v>
      </c>
      <c r="K117">
        <f t="shared" si="40"/>
        <v>6.9999999999999604E-2</v>
      </c>
      <c r="L117">
        <f t="shared" si="41"/>
        <v>5.3985043320204699E-2</v>
      </c>
      <c r="M117">
        <f t="shared" si="42"/>
        <v>1.99905145492137E-2</v>
      </c>
      <c r="N117">
        <f t="shared" si="43"/>
        <v>-1.0368866666129699E-2</v>
      </c>
      <c r="O117">
        <f t="shared" si="44"/>
        <v>-8.1416373243269301E-3</v>
      </c>
      <c r="P117">
        <f t="shared" si="44"/>
        <v>-5.8527045351670498E-3</v>
      </c>
      <c r="Q117">
        <f t="shared" si="45"/>
        <v>1.4534946121037834E-2</v>
      </c>
      <c r="S117" s="1">
        <f t="shared" si="54"/>
        <v>40483</v>
      </c>
      <c r="T117">
        <f t="shared" si="31"/>
        <v>6.9999999999999202E-2</v>
      </c>
      <c r="U117">
        <f t="shared" si="46"/>
        <v>0.12749644120468079</v>
      </c>
      <c r="V117">
        <f t="shared" si="47"/>
        <v>-3.5032819641102997E-2</v>
      </c>
      <c r="W117">
        <f t="shared" si="48"/>
        <v>6.5810615490113997E-4</v>
      </c>
      <c r="X117">
        <f t="shared" si="49"/>
        <v>-1.1054061284884804E-2</v>
      </c>
      <c r="Y117">
        <f t="shared" si="50"/>
        <v>6.4999670003032528E-4</v>
      </c>
      <c r="Z117">
        <f t="shared" si="32"/>
        <v>9.2463621563577791E-2</v>
      </c>
      <c r="AA117">
        <f t="shared" si="33"/>
        <v>-3.4374713486201858E-2</v>
      </c>
      <c r="AC117" s="1"/>
      <c r="AD117" s="1">
        <v>41065</v>
      </c>
      <c r="AE117">
        <f t="shared" si="55"/>
        <v>4.8999999999999443E-3</v>
      </c>
      <c r="AF117">
        <f t="shared" si="56"/>
        <v>2.9143849022843782E-3</v>
      </c>
      <c r="AG117">
        <f t="shared" si="57"/>
        <v>3.9962067194232459E-4</v>
      </c>
      <c r="AH117">
        <f t="shared" si="58"/>
        <v>1.0751339593997563E-4</v>
      </c>
      <c r="AI117">
        <f t="shared" si="59"/>
        <v>6.6286258320873368E-5</v>
      </c>
      <c r="AJ117">
        <f t="shared" si="59"/>
        <v>3.425415037596495E-5</v>
      </c>
      <c r="AK117">
        <f t="shared" si="51"/>
        <v>5.4723831620916699E-3</v>
      </c>
      <c r="AL117">
        <f t="shared" si="52"/>
        <v>3.4263875798071084E-4</v>
      </c>
      <c r="AM117">
        <f t="shared" si="53"/>
        <v>2.1126465874147279E-4</v>
      </c>
    </row>
    <row r="118" spans="1:39" x14ac:dyDescent="0.25">
      <c r="A118" s="1">
        <v>41093</v>
      </c>
      <c r="B118">
        <f>[2]contrs_1year_adj!A117</f>
        <v>1.9999999999999901E-4</v>
      </c>
      <c r="C118">
        <f>[2]contrs_1year_adj!B117</f>
        <v>-1.5258269488515699E-4</v>
      </c>
      <c r="D118">
        <f>[2]contrs_1year_adj!C117</f>
        <v>3.3966126618650198E-4</v>
      </c>
      <c r="E118">
        <f>[2]contrs_1year_adj!D117</f>
        <v>8.5047714083047495E-5</v>
      </c>
      <c r="F118">
        <f>[2]contrs_1year_adj!E117</f>
        <v>9.7036832189799802E-5</v>
      </c>
      <c r="G118">
        <f>[2]contrs_1year_adj!F117</f>
        <v>5.4328984769826298E-5</v>
      </c>
      <c r="I118" s="1">
        <f t="shared" si="39"/>
        <v>41091</v>
      </c>
      <c r="J118" s="1">
        <v>41093</v>
      </c>
      <c r="K118">
        <f t="shared" si="40"/>
        <v>-1.99999999999999E-2</v>
      </c>
      <c r="L118">
        <f t="shared" si="41"/>
        <v>1.52582694885157E-2</v>
      </c>
      <c r="M118">
        <f t="shared" si="42"/>
        <v>-3.39661266186502E-2</v>
      </c>
      <c r="N118">
        <f t="shared" si="43"/>
        <v>-8.5047714083047489E-3</v>
      </c>
      <c r="O118">
        <f t="shared" si="44"/>
        <v>-9.7036832189799794E-3</v>
      </c>
      <c r="P118">
        <f t="shared" si="44"/>
        <v>-5.4328984769826298E-3</v>
      </c>
      <c r="Q118">
        <f t="shared" si="45"/>
        <v>1.6916311757419332E-2</v>
      </c>
      <c r="S118" s="1">
        <f t="shared" si="54"/>
        <v>40513</v>
      </c>
      <c r="T118">
        <f t="shared" si="31"/>
        <v>-2.0000000000000601E-2</v>
      </c>
      <c r="U118">
        <f t="shared" si="46"/>
        <v>-4.7680378513019631E-3</v>
      </c>
      <c r="V118">
        <f t="shared" si="47"/>
        <v>-4.3256700562620204E-3</v>
      </c>
      <c r="W118">
        <f t="shared" si="48"/>
        <v>1.6387600374211976E-4</v>
      </c>
      <c r="X118">
        <f t="shared" si="49"/>
        <v>3.9368234351888284E-3</v>
      </c>
      <c r="Y118">
        <f t="shared" si="50"/>
        <v>-1.5774637247290436E-4</v>
      </c>
      <c r="Z118">
        <f t="shared" si="32"/>
        <v>-9.0937079075639835E-3</v>
      </c>
      <c r="AA118">
        <f t="shared" si="33"/>
        <v>-4.1617940525199007E-3</v>
      </c>
      <c r="AC118" s="1"/>
      <c r="AD118" s="1">
        <v>41093</v>
      </c>
      <c r="AE118">
        <f t="shared" si="55"/>
        <v>3.9999999999999601E-4</v>
      </c>
      <c r="AF118">
        <f t="shared" si="56"/>
        <v>2.3281478778416917E-4</v>
      </c>
      <c r="AG118">
        <f t="shared" si="57"/>
        <v>1.1536977574741778E-3</v>
      </c>
      <c r="AH118">
        <f t="shared" si="58"/>
        <v>7.2331136707517942E-5</v>
      </c>
      <c r="AI118">
        <f t="shared" si="59"/>
        <v>9.416146801431366E-5</v>
      </c>
      <c r="AJ118">
        <f t="shared" si="59"/>
        <v>2.951638586120018E-5</v>
      </c>
      <c r="AK118">
        <f t="shared" si="51"/>
        <v>3.4998391840152432E-4</v>
      </c>
      <c r="AL118">
        <f t="shared" si="52"/>
        <v>3.3154781991388669E-4</v>
      </c>
      <c r="AM118">
        <f t="shared" si="53"/>
        <v>2.8616160347420355E-4</v>
      </c>
    </row>
    <row r="119" spans="1:39" x14ac:dyDescent="0.25">
      <c r="A119" s="1">
        <v>41128</v>
      </c>
      <c r="B119">
        <f>[2]contrs_1year_adj!A118</f>
        <v>-9.9999999999999395E-5</v>
      </c>
      <c r="C119">
        <f>[2]contrs_1year_adj!B118</f>
        <v>1.71203790932019E-5</v>
      </c>
      <c r="D119">
        <f>[2]contrs_1year_adj!C118</f>
        <v>-6.1126774920489496E-5</v>
      </c>
      <c r="E119">
        <f>[2]contrs_1year_adj!D118</f>
        <v>2.1534973474726099E-5</v>
      </c>
      <c r="F119">
        <f>[2]contrs_1year_adj!E118</f>
        <v>5.7743244876819898E-5</v>
      </c>
      <c r="G119">
        <f>[2]contrs_1year_adj!F118</f>
        <v>4.4445644786173197E-5</v>
      </c>
      <c r="I119" s="1">
        <f t="shared" si="39"/>
        <v>41122</v>
      </c>
      <c r="J119" s="1">
        <v>41128</v>
      </c>
      <c r="K119">
        <f t="shared" si="40"/>
        <v>9.9999999999999395E-3</v>
      </c>
      <c r="L119">
        <f t="shared" si="41"/>
        <v>-1.7120379093201901E-3</v>
      </c>
      <c r="M119">
        <f t="shared" si="42"/>
        <v>6.1126774920489497E-3</v>
      </c>
      <c r="N119">
        <f t="shared" si="43"/>
        <v>-2.15349734747261E-3</v>
      </c>
      <c r="O119">
        <f t="shared" si="44"/>
        <v>-5.7743244876819894E-3</v>
      </c>
      <c r="P119">
        <f t="shared" si="44"/>
        <v>-4.4445644786173201E-3</v>
      </c>
      <c r="Q119">
        <f t="shared" si="45"/>
        <v>1.3527182252425779E-2</v>
      </c>
      <c r="S119" s="1">
        <f t="shared" si="54"/>
        <v>40544</v>
      </c>
      <c r="T119" t="e">
        <f t="shared" si="31"/>
        <v>#N/A</v>
      </c>
      <c r="U119" t="e">
        <f t="shared" si="46"/>
        <v>#N/A</v>
      </c>
      <c r="V119" t="e">
        <f t="shared" si="47"/>
        <v>#N/A</v>
      </c>
      <c r="W119" t="e">
        <f t="shared" si="48"/>
        <v>#N/A</v>
      </c>
      <c r="X119" t="e">
        <f t="shared" si="49"/>
        <v>#N/A</v>
      </c>
      <c r="Y119" t="e">
        <f t="shared" si="50"/>
        <v>#N/A</v>
      </c>
      <c r="Z119" t="e">
        <f t="shared" si="32"/>
        <v>#N/A</v>
      </c>
      <c r="AA119" t="e">
        <f t="shared" si="33"/>
        <v>#N/A</v>
      </c>
      <c r="AC119" s="1"/>
      <c r="AD119" s="1">
        <v>41128</v>
      </c>
      <c r="AE119">
        <f t="shared" si="55"/>
        <v>9.9999999999998785E-5</v>
      </c>
      <c r="AF119">
        <f t="shared" si="56"/>
        <v>2.9310738029494475E-6</v>
      </c>
      <c r="AG119">
        <f t="shared" si="57"/>
        <v>3.7364826121801836E-5</v>
      </c>
      <c r="AH119">
        <f t="shared" si="58"/>
        <v>4.6375508255715669E-6</v>
      </c>
      <c r="AI119">
        <f t="shared" si="59"/>
        <v>3.3342823289043866E-5</v>
      </c>
      <c r="AJ119">
        <f t="shared" si="59"/>
        <v>1.9754153404586849E-5</v>
      </c>
      <c r="AK119">
        <f t="shared" si="51"/>
        <v>1.9365628737079153E-5</v>
      </c>
      <c r="AL119">
        <f t="shared" si="52"/>
        <v>6.2850359049954044E-5</v>
      </c>
      <c r="AM119">
        <f t="shared" si="53"/>
        <v>1.8298465969034296E-4</v>
      </c>
    </row>
    <row r="120" spans="1:39" x14ac:dyDescent="0.25">
      <c r="A120" s="1">
        <v>41156</v>
      </c>
      <c r="B120">
        <f>[2]contrs_1year_adj!A119</f>
        <v>-6.9999999999999598E-4</v>
      </c>
      <c r="C120">
        <f>[2]contrs_1year_adj!B119</f>
        <v>-3.54937735480487E-4</v>
      </c>
      <c r="D120">
        <f>[2]contrs_1year_adj!C119</f>
        <v>-2.8938481633288698E-4</v>
      </c>
      <c r="E120">
        <f>[2]contrs_1year_adj!D119</f>
        <v>2.3425207877226798E-5</v>
      </c>
      <c r="F120">
        <f>[2]contrs_1year_adj!E119</f>
        <v>1.1912961218659299E-4</v>
      </c>
      <c r="G120">
        <f>[2]contrs_1year_adj!F119</f>
        <v>4.1862776494885203E-5</v>
      </c>
      <c r="I120" s="1">
        <f t="shared" si="39"/>
        <v>41153</v>
      </c>
      <c r="J120" s="1">
        <v>41156</v>
      </c>
      <c r="K120">
        <f t="shared" si="40"/>
        <v>6.9999999999999604E-2</v>
      </c>
      <c r="L120">
        <f t="shared" si="41"/>
        <v>3.5493773548048703E-2</v>
      </c>
      <c r="M120">
        <f t="shared" si="42"/>
        <v>2.8938481633288698E-2</v>
      </c>
      <c r="N120">
        <f t="shared" si="43"/>
        <v>-2.3425207877226799E-3</v>
      </c>
      <c r="O120">
        <f t="shared" si="44"/>
        <v>-1.1912961218659299E-2</v>
      </c>
      <c r="P120">
        <f t="shared" si="44"/>
        <v>-4.1862776494885207E-3</v>
      </c>
      <c r="Q120">
        <f t="shared" si="45"/>
        <v>1.9823226825044182E-2</v>
      </c>
      <c r="S120" s="1">
        <f t="shared" si="54"/>
        <v>40575</v>
      </c>
      <c r="T120">
        <f t="shared" si="31"/>
        <v>-1.00000000000003E-2</v>
      </c>
      <c r="U120">
        <f t="shared" si="46"/>
        <v>-1.3880983338624298E-4</v>
      </c>
      <c r="V120">
        <f t="shared" si="47"/>
        <v>-1.0380028305871102E-2</v>
      </c>
      <c r="W120">
        <f t="shared" si="48"/>
        <v>4.756938908807096E-4</v>
      </c>
      <c r="X120">
        <f t="shared" si="49"/>
        <v>-8.6986827863146099E-4</v>
      </c>
      <c r="Y120">
        <f t="shared" si="50"/>
        <v>1.2964457254146557E-4</v>
      </c>
      <c r="Z120">
        <f t="shared" si="32"/>
        <v>-1.0518838139257344E-2</v>
      </c>
      <c r="AA120">
        <f t="shared" si="33"/>
        <v>-9.9043344149903935E-3</v>
      </c>
      <c r="AC120" s="1"/>
      <c r="AD120" s="1">
        <v>41156</v>
      </c>
      <c r="AE120">
        <f t="shared" si="55"/>
        <v>4.8999999999999443E-3</v>
      </c>
      <c r="AF120">
        <f t="shared" si="56"/>
        <v>1.2598079606801619E-3</v>
      </c>
      <c r="AG120">
        <f t="shared" si="57"/>
        <v>8.3743571924018725E-4</v>
      </c>
      <c r="AH120">
        <f t="shared" si="58"/>
        <v>5.4874036409128845E-6</v>
      </c>
      <c r="AI120">
        <f t="shared" si="59"/>
        <v>1.4191864499728043E-4</v>
      </c>
      <c r="AJ120">
        <f t="shared" si="59"/>
        <v>1.7524920558607133E-5</v>
      </c>
      <c r="AK120">
        <f t="shared" si="51"/>
        <v>4.15151550775298E-3</v>
      </c>
      <c r="AL120">
        <f t="shared" si="52"/>
        <v>2.0321876723428036E-4</v>
      </c>
      <c r="AM120">
        <f t="shared" si="53"/>
        <v>3.9296032175715123E-4</v>
      </c>
    </row>
    <row r="121" spans="1:39" x14ac:dyDescent="0.25">
      <c r="A121" s="1">
        <v>41184</v>
      </c>
      <c r="B121">
        <f>[2]contrs_1year_adj!A120</f>
        <v>6.9999999999999902E-4</v>
      </c>
      <c r="C121">
        <f>[2]contrs_1year_adj!B120</f>
        <v>8.0954578757452302E-4</v>
      </c>
      <c r="D121">
        <f>[2]contrs_1year_adj!C120</f>
        <v>-3.6798479915534798E-5</v>
      </c>
      <c r="E121">
        <f>[2]contrs_1year_adj!D120</f>
        <v>3.95295389149867E-5</v>
      </c>
      <c r="F121">
        <f>[2]contrs_1year_adj!E120</f>
        <v>1.29088923027731E-5</v>
      </c>
      <c r="G121">
        <f>[2]contrs_1year_adj!F120</f>
        <v>4.9919778812735698E-5</v>
      </c>
      <c r="I121" s="1">
        <f t="shared" si="39"/>
        <v>41183</v>
      </c>
      <c r="J121" s="1">
        <v>41184</v>
      </c>
      <c r="K121">
        <f t="shared" si="40"/>
        <v>-6.9999999999999896E-2</v>
      </c>
      <c r="L121">
        <f t="shared" si="41"/>
        <v>-8.0954578757452295E-2</v>
      </c>
      <c r="M121">
        <f t="shared" si="42"/>
        <v>3.6798479915534799E-3</v>
      </c>
      <c r="N121">
        <f t="shared" si="43"/>
        <v>-3.9529538914986704E-3</v>
      </c>
      <c r="O121">
        <f t="shared" si="44"/>
        <v>-1.2908892302773099E-3</v>
      </c>
      <c r="P121">
        <f t="shared" si="44"/>
        <v>-4.9919778812735696E-3</v>
      </c>
      <c r="Q121">
        <f t="shared" si="45"/>
        <v>1.2518573887674899E-2</v>
      </c>
      <c r="S121" s="1">
        <f t="shared" si="54"/>
        <v>40603</v>
      </c>
      <c r="T121">
        <f t="shared" si="31"/>
        <v>0</v>
      </c>
      <c r="U121">
        <f t="shared" si="46"/>
        <v>-8.098146260440104E-3</v>
      </c>
      <c r="V121">
        <f t="shared" si="47"/>
        <v>-2.1166773431774213E-3</v>
      </c>
      <c r="W121">
        <f t="shared" si="48"/>
        <v>2.7753755709607896E-3</v>
      </c>
      <c r="X121">
        <f t="shared" si="49"/>
        <v>4.6378443643972766E-3</v>
      </c>
      <c r="Y121">
        <f t="shared" si="50"/>
        <v>2.923333737633654E-4</v>
      </c>
      <c r="Z121">
        <f t="shared" si="32"/>
        <v>-1.0214823603617525E-2</v>
      </c>
      <c r="AA121">
        <f t="shared" si="33"/>
        <v>6.5869822778336822E-4</v>
      </c>
      <c r="AC121" s="1"/>
      <c r="AD121" s="1">
        <v>41184</v>
      </c>
      <c r="AE121">
        <f t="shared" si="55"/>
        <v>4.8999999999999851E-3</v>
      </c>
      <c r="AF121">
        <f t="shared" si="56"/>
        <v>6.5536438217965462E-3</v>
      </c>
      <c r="AG121">
        <f t="shared" si="57"/>
        <v>1.354128124094018E-5</v>
      </c>
      <c r="AH121">
        <f t="shared" si="58"/>
        <v>1.5625844468314483E-5</v>
      </c>
      <c r="AI121">
        <f t="shared" si="59"/>
        <v>1.6663950048459457E-6</v>
      </c>
      <c r="AJ121">
        <f t="shared" si="59"/>
        <v>2.4919843167124556E-5</v>
      </c>
      <c r="AK121">
        <f t="shared" si="51"/>
        <v>5.9713840149421488E-3</v>
      </c>
      <c r="AL121">
        <f t="shared" si="52"/>
        <v>2.749789068579726E-5</v>
      </c>
      <c r="AM121">
        <f t="shared" si="53"/>
        <v>1.5671469218117584E-4</v>
      </c>
    </row>
    <row r="122" spans="1:39" x14ac:dyDescent="0.25">
      <c r="A122" s="1">
        <v>41219</v>
      </c>
      <c r="B122">
        <f>[2]contrs_1year_adj!A121</f>
        <v>-6.9999999999999902E-4</v>
      </c>
      <c r="C122">
        <f>[2]contrs_1year_adj!B121</f>
        <v>-6.4819911512754901E-4</v>
      </c>
      <c r="D122">
        <f>[2]contrs_1year_adj!C121</f>
        <v>-3.9086327814323401E-5</v>
      </c>
      <c r="E122">
        <f>[2]contrs_1year_adj!D121</f>
        <v>2.916048321607E-5</v>
      </c>
      <c r="F122">
        <f>[2]contrs_1year_adj!E121</f>
        <v>6.2963383676314407E-5</v>
      </c>
      <c r="G122">
        <f>[2]contrs_1year_adj!F121</f>
        <v>4.5608259492503902E-5</v>
      </c>
      <c r="I122" s="1">
        <f t="shared" si="39"/>
        <v>41214</v>
      </c>
      <c r="J122" s="1">
        <v>41219</v>
      </c>
      <c r="K122">
        <f t="shared" si="40"/>
        <v>6.9999999999999896E-2</v>
      </c>
      <c r="L122">
        <f t="shared" si="41"/>
        <v>6.4819911512754902E-2</v>
      </c>
      <c r="M122">
        <f t="shared" si="42"/>
        <v>3.9086327814323403E-3</v>
      </c>
      <c r="N122">
        <f t="shared" si="43"/>
        <v>-2.9160483216070002E-3</v>
      </c>
      <c r="O122">
        <f t="shared" si="44"/>
        <v>-6.2963383676314403E-3</v>
      </c>
      <c r="P122">
        <f t="shared" si="44"/>
        <v>-4.5608259492503902E-3</v>
      </c>
      <c r="Q122">
        <f t="shared" si="45"/>
        <v>1.0483842395051093E-2</v>
      </c>
      <c r="S122" s="1">
        <f t="shared" si="54"/>
        <v>40634</v>
      </c>
      <c r="T122">
        <f t="shared" si="31"/>
        <v>0</v>
      </c>
      <c r="U122">
        <f t="shared" si="46"/>
        <v>7.0640471045419068E-3</v>
      </c>
      <c r="V122">
        <f t="shared" si="47"/>
        <v>-1.1680412957591504E-2</v>
      </c>
      <c r="W122">
        <f t="shared" si="48"/>
        <v>1.7870561524632096E-3</v>
      </c>
      <c r="X122">
        <f t="shared" si="49"/>
        <v>2.0330158195382389E-3</v>
      </c>
      <c r="Y122">
        <f t="shared" si="50"/>
        <v>2.3377781217545461E-4</v>
      </c>
      <c r="Z122">
        <f t="shared" si="32"/>
        <v>-4.616365853049597E-3</v>
      </c>
      <c r="AA122">
        <f t="shared" si="33"/>
        <v>-9.8933568051282946E-3</v>
      </c>
      <c r="AC122" s="1"/>
      <c r="AD122" s="1">
        <v>41219</v>
      </c>
      <c r="AE122">
        <f t="shared" si="55"/>
        <v>4.8999999999999851E-3</v>
      </c>
      <c r="AF122">
        <f t="shared" si="56"/>
        <v>4.2016209285213758E-3</v>
      </c>
      <c r="AG122">
        <f t="shared" si="57"/>
        <v>1.5277410220087513E-5</v>
      </c>
      <c r="AH122">
        <f t="shared" si="58"/>
        <v>8.5033378139470034E-6</v>
      </c>
      <c r="AI122">
        <f t="shared" si="59"/>
        <v>3.9643876839707748E-5</v>
      </c>
      <c r="AJ122">
        <f t="shared" si="59"/>
        <v>2.0801133339355724E-5</v>
      </c>
      <c r="AK122">
        <f t="shared" si="51"/>
        <v>4.7236128007980584E-3</v>
      </c>
      <c r="AL122">
        <f t="shared" si="52"/>
        <v>8.4868068512057587E-5</v>
      </c>
      <c r="AM122">
        <f t="shared" si="53"/>
        <v>1.0991095136427063E-4</v>
      </c>
    </row>
    <row r="123" spans="1:39" x14ac:dyDescent="0.25">
      <c r="A123" s="1">
        <v>41247</v>
      </c>
      <c r="B123">
        <f>[2]contrs_1year_adj!A122</f>
        <v>9.9999999999999395E-5</v>
      </c>
      <c r="C123">
        <f>[2]contrs_1year_adj!B122</f>
        <v>2.5533115078918298E-4</v>
      </c>
      <c r="D123">
        <f>[2]contrs_1year_adj!C122</f>
        <v>-1.3186770087070501E-4</v>
      </c>
      <c r="E123">
        <f>[2]contrs_1year_adj!D122</f>
        <v>5.4997761105604697E-5</v>
      </c>
      <c r="F123">
        <f>[2]contrs_1year_adj!E122</f>
        <v>5.99504569403987E-5</v>
      </c>
      <c r="G123">
        <f>[2]contrs_1year_adj!F122</f>
        <v>5.0536511670124E-5</v>
      </c>
      <c r="I123" s="1">
        <f t="shared" si="39"/>
        <v>41244</v>
      </c>
      <c r="J123" s="1">
        <v>41247</v>
      </c>
      <c r="K123">
        <f t="shared" si="40"/>
        <v>-9.9999999999999395E-3</v>
      </c>
      <c r="L123">
        <f t="shared" si="41"/>
        <v>-2.5533115078918298E-2</v>
      </c>
      <c r="M123">
        <f t="shared" si="42"/>
        <v>1.3186770087070501E-2</v>
      </c>
      <c r="N123">
        <f t="shared" si="43"/>
        <v>-5.4997761105604701E-3</v>
      </c>
      <c r="O123">
        <f t="shared" si="44"/>
        <v>-5.9950456940398699E-3</v>
      </c>
      <c r="P123">
        <f t="shared" si="44"/>
        <v>-5.0536511670123997E-3</v>
      </c>
      <c r="Q123">
        <f t="shared" si="45"/>
        <v>1.3841166796448198E-2</v>
      </c>
      <c r="S123" s="1">
        <f t="shared" si="54"/>
        <v>40664</v>
      </c>
      <c r="T123">
        <f t="shared" si="31"/>
        <v>-1.9999999999999199E-2</v>
      </c>
      <c r="U123">
        <f t="shared" si="46"/>
        <v>-1.2068014389870704E-2</v>
      </c>
      <c r="V123">
        <f t="shared" si="47"/>
        <v>-5.8440602037555011E-3</v>
      </c>
      <c r="W123">
        <f t="shared" si="48"/>
        <v>-6.1881532083663069E-4</v>
      </c>
      <c r="X123">
        <f t="shared" si="49"/>
        <v>2.6992157302028891E-3</v>
      </c>
      <c r="Y123">
        <f t="shared" si="50"/>
        <v>-2.4354799542725472E-4</v>
      </c>
      <c r="Z123">
        <f t="shared" si="32"/>
        <v>-1.7912074593626204E-2</v>
      </c>
      <c r="AA123">
        <f t="shared" si="33"/>
        <v>-6.4628755245921318E-3</v>
      </c>
      <c r="AC123" s="1"/>
      <c r="AD123" s="1">
        <v>41247</v>
      </c>
      <c r="AE123">
        <f t="shared" si="55"/>
        <v>9.9999999999998785E-5</v>
      </c>
      <c r="AF123">
        <f t="shared" si="56"/>
        <v>6.5193996563328496E-4</v>
      </c>
      <c r="AG123">
        <f t="shared" si="57"/>
        <v>1.7389090532925734E-4</v>
      </c>
      <c r="AH123">
        <f t="shared" si="58"/>
        <v>3.0247537266291654E-5</v>
      </c>
      <c r="AI123">
        <f t="shared" si="59"/>
        <v>3.5940572873625983E-5</v>
      </c>
      <c r="AJ123">
        <f t="shared" si="59"/>
        <v>2.5539390117845791E-5</v>
      </c>
      <c r="AK123">
        <f t="shared" si="51"/>
        <v>1.5243223465772517E-4</v>
      </c>
      <c r="AL123">
        <f t="shared" si="52"/>
        <v>1.3213092831951541E-4</v>
      </c>
      <c r="AM123">
        <f t="shared" si="53"/>
        <v>1.9157789828710007E-4</v>
      </c>
    </row>
    <row r="124" spans="1:39" x14ac:dyDescent="0.25">
      <c r="A124" s="1">
        <v>41310</v>
      </c>
      <c r="B124">
        <f>[2]contrs_1year_adj!A123</f>
        <v>9.9999999999999395E-5</v>
      </c>
      <c r="C124">
        <f>[2]contrs_1year_adj!B123</f>
        <v>-1.7489122203266199E-4</v>
      </c>
      <c r="D124">
        <f>[2]contrs_1year_adj!C123</f>
        <v>3.3765361173236402E-4</v>
      </c>
      <c r="E124">
        <f>[2]contrs_1year_adj!D123</f>
        <v>4.9357158589097097E-5</v>
      </c>
      <c r="F124">
        <f>[2]contrs_1year_adj!E123</f>
        <v>7.4656308085927495E-5</v>
      </c>
      <c r="G124">
        <f>[2]contrs_1year_adj!F123</f>
        <v>4.8789430318583098E-5</v>
      </c>
      <c r="I124" s="1">
        <f t="shared" si="39"/>
        <v>41306</v>
      </c>
      <c r="J124" s="1">
        <v>41310</v>
      </c>
      <c r="K124">
        <f t="shared" si="40"/>
        <v>-9.9999999999999395E-3</v>
      </c>
      <c r="L124">
        <f t="shared" si="41"/>
        <v>1.7489122203266198E-2</v>
      </c>
      <c r="M124">
        <f t="shared" si="42"/>
        <v>-3.3765361173236405E-2</v>
      </c>
      <c r="N124">
        <f t="shared" si="43"/>
        <v>-4.9357158589097101E-3</v>
      </c>
      <c r="O124">
        <f t="shared" si="44"/>
        <v>-7.4656308085927492E-3</v>
      </c>
      <c r="P124">
        <f t="shared" si="44"/>
        <v>-4.8789430318583096E-3</v>
      </c>
      <c r="Q124">
        <f t="shared" si="45"/>
        <v>1.8677585637472727E-2</v>
      </c>
      <c r="S124" s="1">
        <f t="shared" si="54"/>
        <v>40695</v>
      </c>
      <c r="T124">
        <f t="shared" si="31"/>
        <v>-6.9999999999999202E-2</v>
      </c>
      <c r="U124">
        <f t="shared" si="46"/>
        <v>-4.9799947884861501E-2</v>
      </c>
      <c r="V124">
        <f t="shared" si="47"/>
        <v>-2.19969483903447E-2</v>
      </c>
      <c r="W124">
        <f t="shared" si="48"/>
        <v>1.3326099400972195E-3</v>
      </c>
      <c r="X124">
        <f t="shared" si="49"/>
        <v>1.7741117013500185E-3</v>
      </c>
      <c r="Y124">
        <f t="shared" si="50"/>
        <v>1.6199754802164509E-4</v>
      </c>
      <c r="Z124">
        <f t="shared" si="32"/>
        <v>-7.1796896275206204E-2</v>
      </c>
      <c r="AA124">
        <f t="shared" si="33"/>
        <v>-2.0664338450247479E-2</v>
      </c>
      <c r="AC124" s="1"/>
      <c r="AD124" s="1">
        <v>41310</v>
      </c>
      <c r="AE124">
        <f t="shared" si="55"/>
        <v>9.9999999999998785E-5</v>
      </c>
      <c r="AF124">
        <f t="shared" si="56"/>
        <v>3.0586939544077871E-4</v>
      </c>
      <c r="AG124">
        <f t="shared" si="57"/>
        <v>1.1400996151591006E-3</v>
      </c>
      <c r="AH124">
        <f t="shared" si="58"/>
        <v>2.4361291039892818E-5</v>
      </c>
      <c r="AI124">
        <f t="shared" si="59"/>
        <v>5.5735643370209227E-5</v>
      </c>
      <c r="AJ124">
        <f t="shared" si="59"/>
        <v>2.3804085108118755E-5</v>
      </c>
      <c r="AK124">
        <f t="shared" si="51"/>
        <v>2.6491595500757682E-4</v>
      </c>
      <c r="AL124">
        <f t="shared" si="52"/>
        <v>1.5379339916757437E-4</v>
      </c>
      <c r="AM124">
        <f t="shared" si="53"/>
        <v>3.4885220524512751E-4</v>
      </c>
    </row>
    <row r="125" spans="1:39" x14ac:dyDescent="0.25">
      <c r="A125" s="1">
        <v>41338</v>
      </c>
      <c r="B125">
        <f>[2]contrs_1year_adj!A124</f>
        <v>-4.0000000000000099E-4</v>
      </c>
      <c r="C125">
        <f>[2]contrs_1year_adj!B124</f>
        <v>-3.2952543126560801E-5</v>
      </c>
      <c r="D125">
        <f>[2]contrs_1year_adj!C124</f>
        <v>-1.58399365394504E-4</v>
      </c>
      <c r="E125">
        <f>[2]contrs_1year_adj!D124</f>
        <v>8.3209886303563706E-6</v>
      </c>
      <c r="F125">
        <f>[2]contrs_1year_adj!E124</f>
        <v>-2.6303886047974099E-5</v>
      </c>
      <c r="G125">
        <f>[2]contrs_1year_adj!F124</f>
        <v>4.6014361759133998E-5</v>
      </c>
      <c r="I125" s="1">
        <f t="shared" si="39"/>
        <v>41334</v>
      </c>
      <c r="J125" s="1">
        <v>41338</v>
      </c>
      <c r="K125">
        <f t="shared" si="40"/>
        <v>4.0000000000000098E-2</v>
      </c>
      <c r="L125">
        <f t="shared" si="41"/>
        <v>3.2952543126560799E-3</v>
      </c>
      <c r="M125">
        <f t="shared" si="42"/>
        <v>1.58399365394504E-2</v>
      </c>
      <c r="N125">
        <f t="shared" si="43"/>
        <v>-8.3209886303563707E-4</v>
      </c>
      <c r="O125">
        <f t="shared" si="44"/>
        <v>2.6303886047974101E-3</v>
      </c>
      <c r="P125">
        <f t="shared" si="44"/>
        <v>-4.6014361759133997E-3</v>
      </c>
      <c r="Q125">
        <f t="shared" si="45"/>
        <v>1.9066519406131844E-2</v>
      </c>
      <c r="S125" s="1">
        <f t="shared" si="54"/>
        <v>40725</v>
      </c>
      <c r="T125">
        <f t="shared" si="31"/>
        <v>-2.0000000000000601E-2</v>
      </c>
      <c r="U125">
        <f t="shared" si="46"/>
        <v>4.0612723778584723E-3</v>
      </c>
      <c r="V125">
        <f t="shared" si="47"/>
        <v>-2.4514580017784504E-2</v>
      </c>
      <c r="W125">
        <f t="shared" si="48"/>
        <v>-6.1450476038805036E-4</v>
      </c>
      <c r="X125">
        <f t="shared" si="49"/>
        <v>3.3850063957096988E-3</v>
      </c>
      <c r="Y125">
        <f t="shared" si="50"/>
        <v>-2.7551513466886422E-4</v>
      </c>
      <c r="Z125">
        <f t="shared" si="32"/>
        <v>-2.0453307639926033E-2</v>
      </c>
      <c r="AA125">
        <f t="shared" si="33"/>
        <v>-2.5129084778172554E-2</v>
      </c>
      <c r="AC125" s="1"/>
      <c r="AD125" s="1">
        <v>41338</v>
      </c>
      <c r="AE125">
        <f t="shared" si="55"/>
        <v>1.6000000000000079E-3</v>
      </c>
      <c r="AF125">
        <f t="shared" si="56"/>
        <v>1.0858700985078494E-5</v>
      </c>
      <c r="AG125">
        <f t="shared" si="57"/>
        <v>2.5090358957381589E-4</v>
      </c>
      <c r="AH125">
        <f t="shared" si="58"/>
        <v>6.9238851786519989E-7</v>
      </c>
      <c r="AI125">
        <f t="shared" si="59"/>
        <v>6.9189442122480653E-6</v>
      </c>
      <c r="AJ125">
        <f t="shared" si="59"/>
        <v>2.1173214881004533E-5</v>
      </c>
      <c r="AK125">
        <f t="shared" si="51"/>
        <v>3.6615552894653946E-4</v>
      </c>
      <c r="AL125">
        <f t="shared" si="52"/>
        <v>3.233845995325624E-6</v>
      </c>
      <c r="AM125">
        <f t="shared" si="53"/>
        <v>3.6353216226440218E-4</v>
      </c>
    </row>
    <row r="126" spans="1:39" x14ac:dyDescent="0.25">
      <c r="A126" s="1">
        <v>41366</v>
      </c>
      <c r="B126">
        <f>[2]contrs_1year_adj!A125</f>
        <v>2.0000000000000199E-4</v>
      </c>
      <c r="C126">
        <f>[2]contrs_1year_adj!B125</f>
        <v>3.81124444727992E-5</v>
      </c>
      <c r="D126">
        <f>[2]contrs_1year_adj!C125</f>
        <v>1.8033978499787799E-4</v>
      </c>
      <c r="E126">
        <f>[2]contrs_1year_adj!D125</f>
        <v>6.0200906210058897E-5</v>
      </c>
      <c r="F126">
        <f>[2]contrs_1year_adj!E125</f>
        <v>6.4226274500693204E-5</v>
      </c>
      <c r="G126">
        <f>[2]contrs_1year_adj!F125</f>
        <v>5.1295693111890903E-5</v>
      </c>
      <c r="I126" s="1">
        <f t="shared" si="39"/>
        <v>41365</v>
      </c>
      <c r="J126" s="1">
        <v>41366</v>
      </c>
      <c r="K126">
        <f t="shared" si="40"/>
        <v>-2.0000000000000198E-2</v>
      </c>
      <c r="L126">
        <f t="shared" si="41"/>
        <v>-3.8112444472799198E-3</v>
      </c>
      <c r="M126">
        <f t="shared" si="42"/>
        <v>-1.8033978499787801E-2</v>
      </c>
      <c r="N126">
        <f t="shared" si="43"/>
        <v>-6.0200906210058896E-3</v>
      </c>
      <c r="O126">
        <f t="shared" si="44"/>
        <v>-6.4226274500693206E-3</v>
      </c>
      <c r="P126">
        <f t="shared" si="44"/>
        <v>-5.1295693111890906E-3</v>
      </c>
      <c r="Q126">
        <f t="shared" si="45"/>
        <v>1.4287941018142732E-2</v>
      </c>
      <c r="S126" s="1">
        <f t="shared" si="54"/>
        <v>40756</v>
      </c>
      <c r="T126">
        <f t="shared" si="31"/>
        <v>-0.13999999999999999</v>
      </c>
      <c r="U126">
        <f t="shared" si="46"/>
        <v>-8.6352604718598E-2</v>
      </c>
      <c r="V126">
        <f t="shared" si="47"/>
        <v>-3.7715377136482098E-2</v>
      </c>
      <c r="W126">
        <f t="shared" si="48"/>
        <v>2.5252457564954997E-3</v>
      </c>
      <c r="X126">
        <f t="shared" si="49"/>
        <v>9.8114665384808897E-3</v>
      </c>
      <c r="Y126">
        <f t="shared" si="50"/>
        <v>-1.1657596930246539E-6</v>
      </c>
      <c r="Z126">
        <f t="shared" si="32"/>
        <v>-0.1240679818550801</v>
      </c>
      <c r="AA126">
        <f t="shared" si="33"/>
        <v>-3.5190131379986597E-2</v>
      </c>
      <c r="AC126" s="1"/>
      <c r="AD126" s="1">
        <v>41366</v>
      </c>
      <c r="AE126">
        <f t="shared" si="55"/>
        <v>4.0000000000000793E-4</v>
      </c>
      <c r="AF126">
        <f t="shared" si="56"/>
        <v>1.4525584236922022E-5</v>
      </c>
      <c r="AG126">
        <f t="shared" si="57"/>
        <v>3.2522438053080867E-4</v>
      </c>
      <c r="AH126">
        <f t="shared" si="58"/>
        <v>3.6241491085123075E-5</v>
      </c>
      <c r="AI126">
        <f t="shared" si="59"/>
        <v>4.1250143362383942E-5</v>
      </c>
      <c r="AJ126">
        <f t="shared" si="59"/>
        <v>2.6312481318292922E-5</v>
      </c>
      <c r="AK126">
        <f t="shared" si="51"/>
        <v>4.7721376560709409E-4</v>
      </c>
      <c r="AL126">
        <f t="shared" si="52"/>
        <v>1.5482123299626161E-4</v>
      </c>
      <c r="AM126">
        <f t="shared" si="53"/>
        <v>2.0414525853792558E-4</v>
      </c>
    </row>
    <row r="127" spans="1:39" x14ac:dyDescent="0.25">
      <c r="A127" s="1">
        <v>41401</v>
      </c>
      <c r="B127">
        <f>[2]contrs_1year_adj!A126</f>
        <v>6.9999999999999598E-4</v>
      </c>
      <c r="C127">
        <f>[2]contrs_1year_adj!B126</f>
        <v>7.5539105065460497E-4</v>
      </c>
      <c r="D127">
        <f>[2]contrs_1year_adj!C126</f>
        <v>7.0669645242212102E-6</v>
      </c>
      <c r="E127">
        <f>[2]contrs_1year_adj!D126</f>
        <v>8.9269022098790505E-5</v>
      </c>
      <c r="F127">
        <f>[2]contrs_1year_adj!E126</f>
        <v>5.8589520190411402E-6</v>
      </c>
      <c r="G127">
        <f>[2]contrs_1year_adj!F126</f>
        <v>5.9466893020505298E-5</v>
      </c>
      <c r="I127" s="1">
        <f t="shared" si="39"/>
        <v>41395</v>
      </c>
      <c r="J127" s="1">
        <v>41401</v>
      </c>
      <c r="K127">
        <f t="shared" si="40"/>
        <v>-6.9999999999999604E-2</v>
      </c>
      <c r="L127">
        <f t="shared" si="41"/>
        <v>-7.5539105065460493E-2</v>
      </c>
      <c r="M127">
        <f t="shared" si="42"/>
        <v>-7.0669645242212096E-4</v>
      </c>
      <c r="N127">
        <f t="shared" si="43"/>
        <v>-8.9269022098790504E-3</v>
      </c>
      <c r="O127">
        <f t="shared" si="44"/>
        <v>-5.8589520190411399E-4</v>
      </c>
      <c r="P127">
        <f t="shared" si="44"/>
        <v>-5.9466893020505302E-3</v>
      </c>
      <c r="Q127">
        <f t="shared" si="45"/>
        <v>1.5758598929666176E-2</v>
      </c>
      <c r="S127" s="1">
        <f t="shared" si="54"/>
        <v>40787</v>
      </c>
      <c r="T127">
        <f t="shared" si="31"/>
        <v>1.99999999999999E-2</v>
      </c>
      <c r="U127">
        <f t="shared" si="46"/>
        <v>2.2664127275027496E-2</v>
      </c>
      <c r="V127">
        <f t="shared" si="47"/>
        <v>-3.5825089591078425E-3</v>
      </c>
      <c r="W127">
        <f t="shared" si="48"/>
        <v>7.5897362187405011E-4</v>
      </c>
      <c r="X127">
        <f t="shared" si="49"/>
        <v>6.7460494522768831E-4</v>
      </c>
      <c r="Y127">
        <f t="shared" si="50"/>
        <v>1.0830863873786522E-4</v>
      </c>
      <c r="Z127">
        <f t="shared" si="32"/>
        <v>1.9081618315919653E-2</v>
      </c>
      <c r="AA127">
        <f t="shared" si="33"/>
        <v>-2.8235353372337924E-3</v>
      </c>
      <c r="AC127" s="1"/>
      <c r="AD127" s="1">
        <v>41401</v>
      </c>
      <c r="AE127">
        <f t="shared" si="55"/>
        <v>4.8999999999999443E-3</v>
      </c>
      <c r="AF127">
        <f t="shared" si="56"/>
        <v>5.7061563940906789E-3</v>
      </c>
      <c r="AG127">
        <f t="shared" si="57"/>
        <v>4.9941987586601107E-7</v>
      </c>
      <c r="AH127">
        <f t="shared" si="58"/>
        <v>7.9689583064743475E-5</v>
      </c>
      <c r="AI127">
        <f t="shared" si="59"/>
        <v>3.4327318761426252E-7</v>
      </c>
      <c r="AJ127">
        <f t="shared" si="59"/>
        <v>3.536311365512222E-5</v>
      </c>
      <c r="AK127">
        <f t="shared" si="51"/>
        <v>5.8134222491043504E-3</v>
      </c>
      <c r="AL127">
        <f t="shared" si="52"/>
        <v>9.0493314597628482E-5</v>
      </c>
      <c r="AM127">
        <f t="shared" si="53"/>
        <v>2.4833344022607597E-4</v>
      </c>
    </row>
    <row r="128" spans="1:39" x14ac:dyDescent="0.25">
      <c r="A128" s="1">
        <v>41429</v>
      </c>
      <c r="B128">
        <f>[2]contrs_1year_adj!A127</f>
        <v>-3.0000000000000198E-4</v>
      </c>
      <c r="C128">
        <f>[2]contrs_1year_adj!B127</f>
        <v>-2.3896176791718599E-4</v>
      </c>
      <c r="D128">
        <f>[2]contrs_1year_adj!C127</f>
        <v>5.8063234741225897E-5</v>
      </c>
      <c r="E128">
        <f>[2]contrs_1year_adj!D127</f>
        <v>3.1893408185553399E-5</v>
      </c>
      <c r="F128">
        <f>[2]contrs_1year_adj!E127</f>
        <v>7.0758931830504105E-5</v>
      </c>
      <c r="G128">
        <f>[2]contrs_1year_adj!F127</f>
        <v>4.5741865237127803E-5</v>
      </c>
      <c r="I128" s="1">
        <f t="shared" si="39"/>
        <v>41426</v>
      </c>
      <c r="J128" s="1">
        <v>41429</v>
      </c>
      <c r="K128">
        <f t="shared" si="40"/>
        <v>3.0000000000000197E-2</v>
      </c>
      <c r="L128">
        <f t="shared" si="41"/>
        <v>2.3896176791718599E-2</v>
      </c>
      <c r="M128">
        <f t="shared" si="42"/>
        <v>-5.8063234741225897E-3</v>
      </c>
      <c r="N128">
        <f t="shared" si="43"/>
        <v>-3.18934081855534E-3</v>
      </c>
      <c r="O128">
        <f t="shared" si="44"/>
        <v>-7.0758931830504105E-3</v>
      </c>
      <c r="P128">
        <f t="shared" si="44"/>
        <v>-4.5741865237127807E-3</v>
      </c>
      <c r="Q128">
        <f t="shared" si="45"/>
        <v>2.217538068400994E-2</v>
      </c>
      <c r="S128" s="1">
        <f t="shared" si="54"/>
        <v>40817</v>
      </c>
      <c r="T128">
        <f t="shared" si="31"/>
        <v>-3.0000000000000197E-2</v>
      </c>
      <c r="U128">
        <f t="shared" si="46"/>
        <v>1.9183668492236097E-2</v>
      </c>
      <c r="V128">
        <f t="shared" si="47"/>
        <v>-4.2819154317522201E-2</v>
      </c>
      <c r="W128">
        <f t="shared" si="48"/>
        <v>-1.0073439668527306E-3</v>
      </c>
      <c r="X128">
        <f t="shared" si="49"/>
        <v>9.799274840237189E-4</v>
      </c>
      <c r="Y128">
        <f t="shared" si="50"/>
        <v>-2.3334884246291494E-4</v>
      </c>
      <c r="Z128">
        <f t="shared" si="32"/>
        <v>-2.3635485825286105E-2</v>
      </c>
      <c r="AA128">
        <f t="shared" si="33"/>
        <v>-4.3826498284374932E-2</v>
      </c>
      <c r="AC128" s="1"/>
      <c r="AD128" s="1">
        <v>41429</v>
      </c>
      <c r="AE128">
        <f t="shared" si="55"/>
        <v>9.0000000000001179E-4</v>
      </c>
      <c r="AF128">
        <f t="shared" si="56"/>
        <v>5.7102726526107059E-4</v>
      </c>
      <c r="AG128">
        <f t="shared" si="57"/>
        <v>3.3713392286147021E-5</v>
      </c>
      <c r="AH128">
        <f t="shared" si="58"/>
        <v>1.0171894856903246E-5</v>
      </c>
      <c r="AI128">
        <f t="shared" si="59"/>
        <v>5.0068264337939269E-5</v>
      </c>
      <c r="AJ128">
        <f t="shared" si="59"/>
        <v>2.0923182353715613E-5</v>
      </c>
      <c r="AK128">
        <f t="shared" si="51"/>
        <v>3.2724279305213931E-4</v>
      </c>
      <c r="AL128">
        <f t="shared" si="52"/>
        <v>1.053750291077228E-4</v>
      </c>
      <c r="AM128">
        <f t="shared" si="53"/>
        <v>4.9174750848076114E-4</v>
      </c>
    </row>
    <row r="129" spans="1:39" x14ac:dyDescent="0.25">
      <c r="A129" s="1">
        <v>41457</v>
      </c>
      <c r="B129">
        <f>[2]contrs_1year_adj!A128</f>
        <v>0</v>
      </c>
      <c r="C129">
        <f>[2]contrs_1year_adj!B128</f>
        <v>-2.1593271880602301E-4</v>
      </c>
      <c r="D129">
        <f>[2]contrs_1year_adj!C128</f>
        <v>2.2742831491571501E-4</v>
      </c>
      <c r="E129">
        <f>[2]contrs_1year_adj!D128</f>
        <v>8.3336324070631702E-5</v>
      </c>
      <c r="F129">
        <f>[2]contrs_1year_adj!E128</f>
        <v>6.3435882698936004E-5</v>
      </c>
      <c r="G129">
        <f>[2]contrs_1year_adj!F128</f>
        <v>5.5617453410730402E-5</v>
      </c>
      <c r="I129" s="1">
        <f t="shared" si="39"/>
        <v>41456</v>
      </c>
      <c r="J129" s="1">
        <v>41457</v>
      </c>
      <c r="K129">
        <f t="shared" si="40"/>
        <v>0</v>
      </c>
      <c r="L129">
        <f t="shared" si="41"/>
        <v>2.15932718806023E-2</v>
      </c>
      <c r="M129">
        <f t="shared" si="42"/>
        <v>-2.27428314915715E-2</v>
      </c>
      <c r="N129">
        <f t="shared" si="43"/>
        <v>-8.3336324070631702E-3</v>
      </c>
      <c r="O129">
        <f t="shared" si="44"/>
        <v>-6.3435882698936004E-3</v>
      </c>
      <c r="P129">
        <f t="shared" si="44"/>
        <v>-5.5617453410730404E-3</v>
      </c>
      <c r="Q129">
        <f t="shared" si="45"/>
        <v>1.582678028792597E-2</v>
      </c>
      <c r="S129" s="1">
        <f t="shared" si="54"/>
        <v>40848</v>
      </c>
      <c r="T129">
        <f t="shared" si="31"/>
        <v>-3.0000000000000197E-2</v>
      </c>
      <c r="U129">
        <f t="shared" si="46"/>
        <v>-2.6184618474962902E-2</v>
      </c>
      <c r="V129">
        <f t="shared" si="47"/>
        <v>-1.2702134394545709E-3</v>
      </c>
      <c r="W129">
        <f t="shared" si="48"/>
        <v>8.1640152476192013E-4</v>
      </c>
      <c r="X129">
        <f t="shared" si="49"/>
        <v>5.3523125672987728E-3</v>
      </c>
      <c r="Y129">
        <f t="shared" si="50"/>
        <v>-1.0454633993673464E-4</v>
      </c>
      <c r="Z129">
        <f t="shared" si="32"/>
        <v>-2.7454831914417471E-2</v>
      </c>
      <c r="AA129">
        <f t="shared" si="33"/>
        <v>-4.5381191469265076E-4</v>
      </c>
      <c r="AC129" s="1"/>
      <c r="AD129" s="1">
        <v>41457</v>
      </c>
      <c r="AE129">
        <f t="shared" si="55"/>
        <v>0</v>
      </c>
      <c r="AF129">
        <f t="shared" si="56"/>
        <v>4.6626939050961E-4</v>
      </c>
      <c r="AG129">
        <f t="shared" si="57"/>
        <v>5.1723638425401632E-4</v>
      </c>
      <c r="AH129">
        <f t="shared" si="58"/>
        <v>6.9449429096053481E-5</v>
      </c>
      <c r="AI129">
        <f t="shared" si="59"/>
        <v>4.0241112137931681E-5</v>
      </c>
      <c r="AJ129">
        <f t="shared" si="59"/>
        <v>3.0933011238947669E-5</v>
      </c>
      <c r="AK129">
        <f t="shared" si="51"/>
        <v>1.321487299171659E-6</v>
      </c>
      <c r="AL129">
        <f t="shared" si="52"/>
        <v>2.1542080680008734E-4</v>
      </c>
      <c r="AM129">
        <f t="shared" si="53"/>
        <v>2.5048697428228204E-4</v>
      </c>
    </row>
    <row r="130" spans="1:39" x14ac:dyDescent="0.25">
      <c r="A130" s="1">
        <v>41492</v>
      </c>
      <c r="B130">
        <f>[2]contrs_1year_adj!A129</f>
        <v>-5.0000000000000001E-4</v>
      </c>
      <c r="C130">
        <f>[2]contrs_1year_adj!B129</f>
        <v>1.05798331307929E-4</v>
      </c>
      <c r="D130">
        <f>[2]contrs_1year_adj!C129</f>
        <v>-4.3804849765355098E-4</v>
      </c>
      <c r="E130">
        <f>[2]contrs_1year_adj!D129</f>
        <v>-6.4923783603962303E-6</v>
      </c>
      <c r="F130">
        <f>[2]contrs_1year_adj!E129</f>
        <v>-1.3948766855407501E-5</v>
      </c>
      <c r="G130">
        <f>[2]contrs_1year_adj!F129</f>
        <v>4.2681066798278097E-5</v>
      </c>
      <c r="I130" s="1">
        <f t="shared" si="39"/>
        <v>41487</v>
      </c>
      <c r="J130" s="1">
        <v>41492</v>
      </c>
      <c r="K130">
        <f t="shared" si="40"/>
        <v>0.05</v>
      </c>
      <c r="L130">
        <f t="shared" si="41"/>
        <v>-1.0579833130792899E-2</v>
      </c>
      <c r="M130">
        <f t="shared" si="42"/>
        <v>4.3804849765355099E-2</v>
      </c>
      <c r="N130">
        <f t="shared" si="43"/>
        <v>6.4923783603962305E-4</v>
      </c>
      <c r="O130">
        <f t="shared" si="44"/>
        <v>1.39487668554075E-3</v>
      </c>
      <c r="P130">
        <f t="shared" si="44"/>
        <v>-4.2681066798278093E-3</v>
      </c>
      <c r="Q130">
        <f t="shared" si="45"/>
        <v>1.4730868843857431E-2</v>
      </c>
      <c r="S130" s="1">
        <f t="shared" si="54"/>
        <v>40878</v>
      </c>
      <c r="T130">
        <f t="shared" ref="T130:T193" si="60">INDEX(K$2:K$200,MATCH($S130,$I$2:$I$200,0),1)</f>
        <v>-7.9999999999999502E-2</v>
      </c>
      <c r="U130">
        <f t="shared" si="46"/>
        <v>-6.2696632107957298E-2</v>
      </c>
      <c r="V130">
        <f t="shared" si="47"/>
        <v>-1.4172967545297902E-2</v>
      </c>
      <c r="W130">
        <f t="shared" si="48"/>
        <v>-3.6859646623224294E-3</v>
      </c>
      <c r="X130">
        <f t="shared" si="49"/>
        <v>3.9198996422476588E-3</v>
      </c>
      <c r="Y130">
        <f t="shared" si="50"/>
        <v>-8.6981480151599507E-4</v>
      </c>
      <c r="Z130">
        <f t="shared" ref="Z130:Z193" si="61">U130+V130</f>
        <v>-7.6869599653255197E-2</v>
      </c>
      <c r="AA130">
        <f t="shared" ref="AA130:AA193" si="62">V130+W130</f>
        <v>-1.7858932207620332E-2</v>
      </c>
      <c r="AC130" s="1"/>
      <c r="AD130" s="1">
        <v>41492</v>
      </c>
      <c r="AE130">
        <f t="shared" ref="AE130:AE161" si="63">K130^2</f>
        <v>2.5000000000000005E-3</v>
      </c>
      <c r="AF130">
        <f t="shared" ref="AF130:AF161" si="64">L130^2</f>
        <v>1.1193286907542309E-4</v>
      </c>
      <c r="AG130">
        <f t="shared" ref="AG130:AG161" si="65">M130^2</f>
        <v>1.9188648629653306E-3</v>
      </c>
      <c r="AH130">
        <f t="shared" ref="AH130:AH161" si="66">N130^2</f>
        <v>4.2150976774541247E-7</v>
      </c>
      <c r="AI130">
        <f t="shared" ref="AI130:AJ161" si="67">O130^2</f>
        <v>1.9456809678651484E-6</v>
      </c>
      <c r="AJ130">
        <f t="shared" si="67"/>
        <v>1.8216734630390767E-5</v>
      </c>
      <c r="AK130">
        <f t="shared" si="51"/>
        <v>1.1039017303669347E-3</v>
      </c>
      <c r="AL130">
        <f t="shared" si="52"/>
        <v>4.1784041773357578E-6</v>
      </c>
      <c r="AM130">
        <f t="shared" si="53"/>
        <v>2.1699849689492957E-4</v>
      </c>
    </row>
    <row r="131" spans="1:39" x14ac:dyDescent="0.25">
      <c r="A131" s="1">
        <v>41520</v>
      </c>
      <c r="B131">
        <f>[2]contrs_1year_adj!A130</f>
        <v>-5.0000000000000402E-4</v>
      </c>
      <c r="C131">
        <f>[2]contrs_1year_adj!B130</f>
        <v>9.8155344252264605E-5</v>
      </c>
      <c r="D131">
        <f>[2]contrs_1year_adj!C130</f>
        <v>-4.9801365730429699E-4</v>
      </c>
      <c r="E131">
        <f>[2]contrs_1year_adj!D130</f>
        <v>1.4733798290015999E-5</v>
      </c>
      <c r="F131">
        <f>[2]contrs_1year_adj!E130</f>
        <v>6.7503848649874598E-5</v>
      </c>
      <c r="G131">
        <f>[2]contrs_1year_adj!F130</f>
        <v>4.2719930888133499E-5</v>
      </c>
      <c r="I131" s="1">
        <f t="shared" ref="I131:I194" si="68">EOMONTH(J131,-1)+1</f>
        <v>41518</v>
      </c>
      <c r="J131" s="1">
        <v>41520</v>
      </c>
      <c r="K131">
        <f t="shared" ref="K131:K194" si="69">B131*-100</f>
        <v>5.0000000000000405E-2</v>
      </c>
      <c r="L131">
        <f t="shared" ref="L131:L194" si="70">C131*-100</f>
        <v>-9.8155344252264607E-3</v>
      </c>
      <c r="M131">
        <f t="shared" ref="M131:M194" si="71">D131*-100</f>
        <v>4.9801365730429696E-2</v>
      </c>
      <c r="N131">
        <f t="shared" ref="N131:N194" si="72">E131*-100</f>
        <v>-1.4733798290015999E-3</v>
      </c>
      <c r="O131">
        <f t="shared" ref="O131:P194" si="73">F131*-100</f>
        <v>-6.75038486498746E-3</v>
      </c>
      <c r="P131">
        <f t="shared" si="73"/>
        <v>-4.2719930888133499E-3</v>
      </c>
      <c r="Q131">
        <f t="shared" ref="Q131:Q194" si="74">K131-L131-M131-N131-O131</f>
        <v>1.823793338878623E-2</v>
      </c>
      <c r="S131" s="1">
        <f t="shared" si="54"/>
        <v>40909</v>
      </c>
      <c r="T131" t="e">
        <f t="shared" si="60"/>
        <v>#N/A</v>
      </c>
      <c r="U131" t="e">
        <f t="shared" ref="U131:U194" si="75">INDEX(L$2:L$200,MATCH($S131,$I$2:$I$200,0),1)-L$203</f>
        <v>#N/A</v>
      </c>
      <c r="V131" t="e">
        <f t="shared" ref="V131:V194" si="76">INDEX(M$2:M$200,MATCH($S131,$I$2:$I$200,0),1)-M$203</f>
        <v>#N/A</v>
      </c>
      <c r="W131" t="e">
        <f t="shared" ref="W131:W194" si="77">INDEX(N$2:N$200,MATCH($S131,$I$2:$I$200,0),1)-N$203</f>
        <v>#N/A</v>
      </c>
      <c r="X131" t="e">
        <f t="shared" ref="X131:X194" si="78">INDEX(O$2:O$200,MATCH($S131,$I$2:$I$200,0),1)-O$203</f>
        <v>#N/A</v>
      </c>
      <c r="Y131" t="e">
        <f t="shared" ref="Y131:Y194" si="79">INDEX(P$2:P$200,MATCH($S131,$I$2:$I$200,0),1)-P$203</f>
        <v>#N/A</v>
      </c>
      <c r="Z131" t="e">
        <f t="shared" si="61"/>
        <v>#N/A</v>
      </c>
      <c r="AA131" t="e">
        <f t="shared" si="62"/>
        <v>#N/A</v>
      </c>
      <c r="AC131" s="1"/>
      <c r="AD131" s="1">
        <v>41520</v>
      </c>
      <c r="AE131">
        <f t="shared" si="63"/>
        <v>2.5000000000000404E-3</v>
      </c>
      <c r="AF131">
        <f t="shared" si="64"/>
        <v>9.6344716052805751E-5</v>
      </c>
      <c r="AG131">
        <f t="shared" si="65"/>
        <v>2.4801760286160173E-3</v>
      </c>
      <c r="AH131">
        <f t="shared" si="66"/>
        <v>2.170848120508784E-6</v>
      </c>
      <c r="AI131">
        <f t="shared" si="67"/>
        <v>4.5567695825451768E-5</v>
      </c>
      <c r="AJ131">
        <f t="shared" si="67"/>
        <v>1.8249924950869027E-5</v>
      </c>
      <c r="AK131">
        <f t="shared" ref="AK131:AK194" si="80">(L131+M131)^2</f>
        <v>1.5988667051681713E-3</v>
      </c>
      <c r="AL131">
        <f t="shared" ref="AL131:AL194" si="81">(N131+O131)^2</f>
        <v>6.763030574210099E-5</v>
      </c>
      <c r="AM131">
        <f t="shared" ref="AM131:AM194" si="82">Q131^2</f>
        <v>3.326222142938036E-4</v>
      </c>
    </row>
    <row r="132" spans="1:39" x14ac:dyDescent="0.25">
      <c r="A132" s="1">
        <v>41548</v>
      </c>
      <c r="B132">
        <f>[2]contrs_1year_adj!A131</f>
        <v>-3.0000000000000198E-4</v>
      </c>
      <c r="C132">
        <f>[2]contrs_1year_adj!B131</f>
        <v>-3.5889957833542598E-5</v>
      </c>
      <c r="D132">
        <f>[2]contrs_1year_adj!C131</f>
        <v>-3.0368661074833001E-4</v>
      </c>
      <c r="E132">
        <f>[2]contrs_1year_adj!D131</f>
        <v>7.2581533222119306E-5</v>
      </c>
      <c r="F132">
        <f>[2]contrs_1year_adj!E131</f>
        <v>6.7940338412654497E-5</v>
      </c>
      <c r="G132">
        <f>[2]contrs_1year_adj!F131</f>
        <v>5.3410771778952797E-5</v>
      </c>
      <c r="I132" s="1">
        <f t="shared" si="68"/>
        <v>41548</v>
      </c>
      <c r="J132" s="1">
        <v>41548</v>
      </c>
      <c r="K132">
        <f t="shared" si="69"/>
        <v>3.0000000000000197E-2</v>
      </c>
      <c r="L132">
        <f t="shared" si="70"/>
        <v>3.5889957833542597E-3</v>
      </c>
      <c r="M132">
        <f t="shared" si="71"/>
        <v>3.0368661074832999E-2</v>
      </c>
      <c r="N132">
        <f t="shared" si="72"/>
        <v>-7.2581533222119306E-3</v>
      </c>
      <c r="O132">
        <f t="shared" si="73"/>
        <v>-6.7940338412654493E-3</v>
      </c>
      <c r="P132">
        <f t="shared" si="73"/>
        <v>-5.3410771778952797E-3</v>
      </c>
      <c r="Q132">
        <f t="shared" si="74"/>
        <v>1.0094530305290316E-2</v>
      </c>
      <c r="S132" s="1">
        <f t="shared" ref="S132:S195" si="83">EOMONTH(S131,0)+1</f>
        <v>40940</v>
      </c>
      <c r="T132">
        <f t="shared" si="60"/>
        <v>0.13</v>
      </c>
      <c r="U132">
        <f t="shared" si="75"/>
        <v>9.9979002719243606E-2</v>
      </c>
      <c r="V132">
        <f t="shared" si="76"/>
        <v>3.3748786505375598E-2</v>
      </c>
      <c r="W132">
        <f t="shared" si="77"/>
        <v>2.1423672724065796E-3</v>
      </c>
      <c r="X132">
        <f t="shared" si="78"/>
        <v>5.7370338601417459E-3</v>
      </c>
      <c r="Y132">
        <f t="shared" si="79"/>
        <v>1.2260242771631579E-4</v>
      </c>
      <c r="Z132">
        <f t="shared" si="61"/>
        <v>0.1337277892246192</v>
      </c>
      <c r="AA132">
        <f t="shared" si="62"/>
        <v>3.5891153777782181E-2</v>
      </c>
      <c r="AC132" s="1"/>
      <c r="AD132" s="1">
        <v>41548</v>
      </c>
      <c r="AE132">
        <f t="shared" si="63"/>
        <v>9.0000000000001179E-4</v>
      </c>
      <c r="AF132">
        <f t="shared" si="64"/>
        <v>1.2880890732934656E-5</v>
      </c>
      <c r="AG132">
        <f t="shared" si="65"/>
        <v>9.2225557547807695E-4</v>
      </c>
      <c r="AH132">
        <f t="shared" si="66"/>
        <v>5.2680789648736085E-5</v>
      </c>
      <c r="AI132">
        <f t="shared" si="67"/>
        <v>4.6158895836260154E-5</v>
      </c>
      <c r="AJ132">
        <f t="shared" si="67"/>
        <v>2.8527105420233805E-5</v>
      </c>
      <c r="AK132">
        <f t="shared" si="80"/>
        <v>1.1531224592983922E-3</v>
      </c>
      <c r="AL132">
        <f t="shared" si="81"/>
        <v>1.9746396407739844E-4</v>
      </c>
      <c r="AM132">
        <f t="shared" si="82"/>
        <v>1.0189954208442461E-4</v>
      </c>
    </row>
    <row r="133" spans="1:39" x14ac:dyDescent="0.25">
      <c r="A133" s="1">
        <v>41583</v>
      </c>
      <c r="B133">
        <f>[2]contrs_1year_adj!A132</f>
        <v>9.9999999999999395E-5</v>
      </c>
      <c r="C133">
        <f>[2]contrs_1year_adj!B132</f>
        <v>-2.1497431014808999E-5</v>
      </c>
      <c r="D133">
        <f>[2]contrs_1year_adj!C132</f>
        <v>1.9865372714195E-4</v>
      </c>
      <c r="E133">
        <f>[2]contrs_1year_adj!D132</f>
        <v>9.3286785737146599E-5</v>
      </c>
      <c r="F133">
        <f>[2]contrs_1year_adj!E132</f>
        <v>7.7192537901153905E-5</v>
      </c>
      <c r="G133">
        <f>[2]contrs_1year_adj!F132</f>
        <v>5.68027277081396E-5</v>
      </c>
      <c r="I133" s="1">
        <f t="shared" si="68"/>
        <v>41579</v>
      </c>
      <c r="J133" s="1">
        <v>41583</v>
      </c>
      <c r="K133">
        <f t="shared" si="69"/>
        <v>-9.9999999999999395E-3</v>
      </c>
      <c r="L133">
        <f t="shared" si="70"/>
        <v>2.1497431014809E-3</v>
      </c>
      <c r="M133">
        <f t="shared" si="71"/>
        <v>-1.9865372714195001E-2</v>
      </c>
      <c r="N133">
        <f t="shared" si="72"/>
        <v>-9.3286785737146591E-3</v>
      </c>
      <c r="O133">
        <f t="shared" si="73"/>
        <v>-7.7192537901153904E-3</v>
      </c>
      <c r="P133">
        <f t="shared" si="73"/>
        <v>-5.6802727708139596E-3</v>
      </c>
      <c r="Q133">
        <f t="shared" si="74"/>
        <v>2.476356197654421E-2</v>
      </c>
      <c r="S133" s="1">
        <f t="shared" si="83"/>
        <v>40969</v>
      </c>
      <c r="T133">
        <f t="shared" si="60"/>
        <v>-2.9999999999999499E-2</v>
      </c>
      <c r="U133">
        <f t="shared" si="75"/>
        <v>5.927784832366432E-3</v>
      </c>
      <c r="V133">
        <f t="shared" si="76"/>
        <v>-3.0143434695782904E-2</v>
      </c>
      <c r="W133">
        <f t="shared" si="77"/>
        <v>-1.1243969886430803E-3</v>
      </c>
      <c r="X133">
        <f t="shared" si="78"/>
        <v>-3.8800237170218133E-4</v>
      </c>
      <c r="Y133">
        <f t="shared" si="79"/>
        <v>-1.8966741381070459E-4</v>
      </c>
      <c r="Z133">
        <f t="shared" si="61"/>
        <v>-2.4215649863416473E-2</v>
      </c>
      <c r="AA133">
        <f t="shared" si="62"/>
        <v>-3.1267831684425984E-2</v>
      </c>
      <c r="AC133" s="1"/>
      <c r="AD133" s="1">
        <v>41583</v>
      </c>
      <c r="AE133">
        <f t="shared" si="63"/>
        <v>9.9999999999998785E-5</v>
      </c>
      <c r="AF133">
        <f t="shared" si="64"/>
        <v>4.6213954023647192E-6</v>
      </c>
      <c r="AG133">
        <f t="shared" si="65"/>
        <v>3.9463303307388323E-4</v>
      </c>
      <c r="AH133">
        <f t="shared" si="66"/>
        <v>8.7024243931682971E-5</v>
      </c>
      <c r="AI133">
        <f t="shared" si="67"/>
        <v>5.958687907621082E-5</v>
      </c>
      <c r="AJ133">
        <f t="shared" si="67"/>
        <v>3.2265498750850499E-5</v>
      </c>
      <c r="AK133">
        <f t="shared" si="80"/>
        <v>3.1384353257487278E-4</v>
      </c>
      <c r="AL133">
        <f t="shared" si="81"/>
        <v>2.906319978817241E-4</v>
      </c>
      <c r="AM133">
        <f t="shared" si="82"/>
        <v>6.1323400176614619E-4</v>
      </c>
    </row>
    <row r="134" spans="1:39" x14ac:dyDescent="0.25">
      <c r="A134" s="1">
        <v>41611</v>
      </c>
      <c r="B134">
        <f>[2]contrs_1year_adj!A133</f>
        <v>-9.9999999999999395E-5</v>
      </c>
      <c r="C134">
        <f>[2]contrs_1year_adj!B133</f>
        <v>-1.4400609079156E-5</v>
      </c>
      <c r="D134">
        <f>[2]contrs_1year_adj!C133</f>
        <v>4.7346610020792401E-5</v>
      </c>
      <c r="E134">
        <f>[2]contrs_1year_adj!D133</f>
        <v>2.2597397053269699E-5</v>
      </c>
      <c r="F134">
        <f>[2]contrs_1year_adj!E133</f>
        <v>3.8496149091261098E-5</v>
      </c>
      <c r="G134">
        <f>[2]contrs_1year_adj!F133</f>
        <v>4.5561951435597001E-5</v>
      </c>
      <c r="I134" s="1">
        <f t="shared" si="68"/>
        <v>41609</v>
      </c>
      <c r="J134" s="1">
        <v>41611</v>
      </c>
      <c r="K134">
        <f t="shared" si="69"/>
        <v>9.9999999999999395E-3</v>
      </c>
      <c r="L134">
        <f t="shared" si="70"/>
        <v>1.4400609079156001E-3</v>
      </c>
      <c r="M134">
        <f t="shared" si="71"/>
        <v>-4.7346610020792398E-3</v>
      </c>
      <c r="N134">
        <f t="shared" si="72"/>
        <v>-2.2597397053269698E-3</v>
      </c>
      <c r="O134">
        <f t="shared" si="73"/>
        <v>-3.8496149091261098E-3</v>
      </c>
      <c r="P134">
        <f t="shared" si="73"/>
        <v>-4.5561951435597004E-3</v>
      </c>
      <c r="Q134">
        <f t="shared" si="74"/>
        <v>1.9403954708616659E-2</v>
      </c>
      <c r="S134" s="1">
        <f t="shared" si="83"/>
        <v>41000</v>
      </c>
      <c r="T134">
        <f t="shared" si="60"/>
        <v>-2.9999999999999499E-2</v>
      </c>
      <c r="U134">
        <f t="shared" si="75"/>
        <v>3.6132086596260798E-2</v>
      </c>
      <c r="V134">
        <f t="shared" si="76"/>
        <v>-6.1361473956828505E-2</v>
      </c>
      <c r="W134">
        <f t="shared" si="77"/>
        <v>-2.8116101310718504E-3</v>
      </c>
      <c r="X134">
        <f t="shared" si="78"/>
        <v>1.366374743808259E-3</v>
      </c>
      <c r="Y134">
        <f t="shared" si="79"/>
        <v>-5.8590921333762438E-4</v>
      </c>
      <c r="Z134">
        <f t="shared" si="61"/>
        <v>-2.5229387360567707E-2</v>
      </c>
      <c r="AA134">
        <f t="shared" si="62"/>
        <v>-6.4173084087900359E-2</v>
      </c>
      <c r="AC134" s="1"/>
      <c r="AD134" s="1">
        <v>41611</v>
      </c>
      <c r="AE134">
        <f t="shared" si="63"/>
        <v>9.9999999999998785E-5</v>
      </c>
      <c r="AF134">
        <f t="shared" si="64"/>
        <v>2.0737754185067022E-6</v>
      </c>
      <c r="AG134">
        <f t="shared" si="65"/>
        <v>2.2417014804609991E-5</v>
      </c>
      <c r="AH134">
        <f t="shared" si="66"/>
        <v>5.10642353583122E-6</v>
      </c>
      <c r="AI134">
        <f t="shared" si="67"/>
        <v>1.4819534948566027E-5</v>
      </c>
      <c r="AJ134">
        <f t="shared" si="67"/>
        <v>2.0758914186196999E-5</v>
      </c>
      <c r="AK134">
        <f t="shared" si="80"/>
        <v>1.0854389780463063E-5</v>
      </c>
      <c r="AL134">
        <f t="shared" si="81"/>
        <v>3.7324213805139138E-5</v>
      </c>
      <c r="AM134">
        <f t="shared" si="82"/>
        <v>3.7651345833404664E-4</v>
      </c>
    </row>
    <row r="135" spans="1:39" x14ac:dyDescent="0.25">
      <c r="A135" s="1">
        <v>41674</v>
      </c>
      <c r="B135">
        <f>[2]contrs_1year_adj!A134</f>
        <v>-2.9999999999999802E-4</v>
      </c>
      <c r="C135">
        <f>[2]contrs_1year_adj!B134</f>
        <v>1.7799227943446201E-4</v>
      </c>
      <c r="D135">
        <f>[2]contrs_1year_adj!C134</f>
        <v>-5.6757365669990597E-4</v>
      </c>
      <c r="E135">
        <f>[2]contrs_1year_adj!D134</f>
        <v>3.63942046388761E-5</v>
      </c>
      <c r="F135">
        <f>[2]contrs_1year_adj!E134</f>
        <v>8.5356212651446894E-5</v>
      </c>
      <c r="G135">
        <f>[2]contrs_1year_adj!F134</f>
        <v>4.5877859236879002E-5</v>
      </c>
      <c r="I135" s="1">
        <f t="shared" si="68"/>
        <v>41671</v>
      </c>
      <c r="J135" s="1">
        <v>41674</v>
      </c>
      <c r="K135">
        <f t="shared" si="69"/>
        <v>2.9999999999999801E-2</v>
      </c>
      <c r="L135">
        <f t="shared" si="70"/>
        <v>-1.77992279434462E-2</v>
      </c>
      <c r="M135">
        <f t="shared" si="71"/>
        <v>5.6757365669990595E-2</v>
      </c>
      <c r="N135">
        <f t="shared" si="72"/>
        <v>-3.6394204638876102E-3</v>
      </c>
      <c r="O135">
        <f t="shared" si="73"/>
        <v>-8.5356212651446894E-3</v>
      </c>
      <c r="P135">
        <f t="shared" si="73"/>
        <v>-4.5877859236879001E-3</v>
      </c>
      <c r="Q135">
        <f t="shared" si="74"/>
        <v>3.2169040024877058E-3</v>
      </c>
      <c r="S135" s="1">
        <f t="shared" si="83"/>
        <v>41030</v>
      </c>
      <c r="T135">
        <f t="shared" si="60"/>
        <v>-0.11</v>
      </c>
      <c r="U135">
        <f t="shared" si="75"/>
        <v>-0.12688088878952519</v>
      </c>
      <c r="V135">
        <f t="shared" si="76"/>
        <v>6.0972350173870487E-3</v>
      </c>
      <c r="W135">
        <f t="shared" si="77"/>
        <v>7.2972289691614935E-4</v>
      </c>
      <c r="X135">
        <f t="shared" si="78"/>
        <v>1.3426574953956109E-2</v>
      </c>
      <c r="Y135">
        <f t="shared" si="79"/>
        <v>-5.0636431927313444E-4</v>
      </c>
      <c r="Z135">
        <f t="shared" si="61"/>
        <v>-0.12078365377213815</v>
      </c>
      <c r="AA135">
        <f t="shared" si="62"/>
        <v>6.8269579143031981E-3</v>
      </c>
      <c r="AC135" s="1"/>
      <c r="AD135" s="1">
        <v>41674</v>
      </c>
      <c r="AE135">
        <f t="shared" si="63"/>
        <v>8.9999999999998805E-4</v>
      </c>
      <c r="AF135">
        <f t="shared" si="64"/>
        <v>3.1681251538275603E-4</v>
      </c>
      <c r="AG135">
        <f t="shared" si="65"/>
        <v>3.2213985577970268E-3</v>
      </c>
      <c r="AH135">
        <f t="shared" si="66"/>
        <v>1.3245381312963907E-5</v>
      </c>
      <c r="AI135">
        <f t="shared" si="67"/>
        <v>7.2856830381990228E-5</v>
      </c>
      <c r="AJ135">
        <f t="shared" si="67"/>
        <v>2.104777968158884E-5</v>
      </c>
      <c r="AK135">
        <f t="shared" si="80"/>
        <v>1.5177364951204019E-3</v>
      </c>
      <c r="AL135">
        <f t="shared" si="81"/>
        <v>1.4823164110367779E-4</v>
      </c>
      <c r="AM135">
        <f t="shared" si="82"/>
        <v>1.0348471361221422E-5</v>
      </c>
    </row>
    <row r="136" spans="1:39" x14ac:dyDescent="0.25">
      <c r="A136" s="1">
        <v>41702</v>
      </c>
      <c r="B136">
        <f>[2]contrs_1year_adj!A135</f>
        <v>-1.00000000000003E-4</v>
      </c>
      <c r="C136">
        <f>[2]contrs_1year_adj!B135</f>
        <v>1.15443824807999E-4</v>
      </c>
      <c r="D136">
        <f>[2]contrs_1year_adj!C135</f>
        <v>-7.8813565721423001E-5</v>
      </c>
      <c r="E136">
        <f>[2]contrs_1year_adj!D135</f>
        <v>2.5326524792428698E-5</v>
      </c>
      <c r="F136">
        <f>[2]contrs_1year_adj!E135</f>
        <v>1.02092220143171E-5</v>
      </c>
      <c r="G136">
        <f>[2]contrs_1year_adj!F135</f>
        <v>4.7418782634883698E-5</v>
      </c>
      <c r="I136" s="1">
        <f t="shared" si="68"/>
        <v>41699</v>
      </c>
      <c r="J136" s="1">
        <v>41702</v>
      </c>
      <c r="K136">
        <f t="shared" si="69"/>
        <v>1.00000000000003E-2</v>
      </c>
      <c r="L136">
        <f t="shared" si="70"/>
        <v>-1.15443824807999E-2</v>
      </c>
      <c r="M136">
        <f t="shared" si="71"/>
        <v>7.8813565721422996E-3</v>
      </c>
      <c r="N136">
        <f t="shared" si="72"/>
        <v>-2.53265247924287E-3</v>
      </c>
      <c r="O136">
        <f t="shared" si="73"/>
        <v>-1.0209222014317101E-3</v>
      </c>
      <c r="P136">
        <f t="shared" si="73"/>
        <v>-4.7418782634883697E-3</v>
      </c>
      <c r="Q136">
        <f t="shared" si="74"/>
        <v>1.7216600589332477E-2</v>
      </c>
      <c r="S136" s="1">
        <f t="shared" si="83"/>
        <v>41061</v>
      </c>
      <c r="T136">
        <f t="shared" si="60"/>
        <v>6.9999999999999604E-2</v>
      </c>
      <c r="U136">
        <f t="shared" si="75"/>
        <v>5.8995068869122494E-2</v>
      </c>
      <c r="V136">
        <f t="shared" si="76"/>
        <v>2.5000540098131498E-2</v>
      </c>
      <c r="W136">
        <f t="shared" si="77"/>
        <v>-5.3588411172118995E-3</v>
      </c>
      <c r="X136">
        <f t="shared" si="78"/>
        <v>-3.1316117754091313E-3</v>
      </c>
      <c r="Y136">
        <f t="shared" si="79"/>
        <v>-8.4267898624925449E-4</v>
      </c>
      <c r="Z136">
        <f t="shared" si="61"/>
        <v>8.3995608967253999E-2</v>
      </c>
      <c r="AA136">
        <f t="shared" si="62"/>
        <v>1.9641698980919598E-2</v>
      </c>
      <c r="AC136" s="1"/>
      <c r="AD136" s="1">
        <v>41702</v>
      </c>
      <c r="AE136">
        <f t="shared" si="63"/>
        <v>1.0000000000000601E-4</v>
      </c>
      <c r="AF136">
        <f t="shared" si="64"/>
        <v>1.3327276686299968E-4</v>
      </c>
      <c r="AG136">
        <f t="shared" si="65"/>
        <v>6.2115781417250619E-5</v>
      </c>
      <c r="AH136">
        <f t="shared" si="66"/>
        <v>6.4143285806150565E-6</v>
      </c>
      <c r="AI136">
        <f t="shared" si="67"/>
        <v>1.0422821413761693E-6</v>
      </c>
      <c r="AJ136">
        <f t="shared" si="67"/>
        <v>2.2485409465743476E-5</v>
      </c>
      <c r="AK136">
        <f t="shared" si="80"/>
        <v>1.3417758807496843E-5</v>
      </c>
      <c r="AL136">
        <f t="shared" si="81"/>
        <v>1.2627893011131445E-5</v>
      </c>
      <c r="AM136">
        <f t="shared" si="82"/>
        <v>2.9641133585260338E-4</v>
      </c>
    </row>
    <row r="137" spans="1:39" x14ac:dyDescent="0.25">
      <c r="A137" s="1">
        <v>41730</v>
      </c>
      <c r="B137">
        <f>[2]contrs_1year_adj!A136</f>
        <v>0</v>
      </c>
      <c r="C137">
        <f>[2]contrs_1year_adj!B136</f>
        <v>7.1396284695179803E-5</v>
      </c>
      <c r="D137">
        <f>[2]contrs_1year_adj!C136</f>
        <v>2.4004179053440402E-6</v>
      </c>
      <c r="E137">
        <f>[2]contrs_1year_adj!D136</f>
        <v>5.4004636243155898E-5</v>
      </c>
      <c r="F137">
        <f>[2]contrs_1year_adj!E136</f>
        <v>5.1772446274776999E-5</v>
      </c>
      <c r="G137">
        <f>[2]contrs_1year_adj!F136</f>
        <v>5.0743338701824703E-5</v>
      </c>
      <c r="I137" s="1">
        <f t="shared" si="68"/>
        <v>41730</v>
      </c>
      <c r="J137" s="1">
        <v>41730</v>
      </c>
      <c r="K137">
        <f t="shared" si="69"/>
        <v>0</v>
      </c>
      <c r="L137">
        <f t="shared" si="70"/>
        <v>-7.1396284695179803E-3</v>
      </c>
      <c r="M137">
        <f t="shared" si="71"/>
        <v>-2.4004179053440403E-4</v>
      </c>
      <c r="N137">
        <f t="shared" si="72"/>
        <v>-5.40046362431559E-3</v>
      </c>
      <c r="O137">
        <f t="shared" si="73"/>
        <v>-5.1772446274777001E-3</v>
      </c>
      <c r="P137">
        <f t="shared" si="73"/>
        <v>-5.0743338701824707E-3</v>
      </c>
      <c r="Q137">
        <f t="shared" si="74"/>
        <v>1.7957378511845673E-2</v>
      </c>
      <c r="S137" s="1">
        <f t="shared" si="83"/>
        <v>41091</v>
      </c>
      <c r="T137">
        <f t="shared" si="60"/>
        <v>-1.99999999999999E-2</v>
      </c>
      <c r="U137">
        <f t="shared" si="75"/>
        <v>2.0268295037433496E-2</v>
      </c>
      <c r="V137">
        <f t="shared" si="76"/>
        <v>-2.8956101069732402E-2</v>
      </c>
      <c r="W137">
        <f t="shared" si="77"/>
        <v>-3.4947458593869492E-3</v>
      </c>
      <c r="X137">
        <f t="shared" si="78"/>
        <v>-4.6936576700621806E-3</v>
      </c>
      <c r="Y137">
        <f t="shared" si="79"/>
        <v>-4.2287292806483454E-4</v>
      </c>
      <c r="Z137">
        <f t="shared" si="61"/>
        <v>-8.6878060322989059E-3</v>
      </c>
      <c r="AA137">
        <f t="shared" si="62"/>
        <v>-3.2450846929119349E-2</v>
      </c>
      <c r="AC137" s="1"/>
      <c r="AD137" s="1">
        <v>41730</v>
      </c>
      <c r="AE137">
        <f t="shared" si="63"/>
        <v>0</v>
      </c>
      <c r="AF137">
        <f t="shared" si="64"/>
        <v>5.097429468275166E-5</v>
      </c>
      <c r="AG137">
        <f t="shared" si="65"/>
        <v>5.7620061202962698E-8</v>
      </c>
      <c r="AH137">
        <f t="shared" si="66"/>
        <v>2.9165007357555879E-5</v>
      </c>
      <c r="AI137">
        <f t="shared" si="67"/>
        <v>2.6803861932746711E-5</v>
      </c>
      <c r="AJ137">
        <f t="shared" si="67"/>
        <v>2.574886422608101E-5</v>
      </c>
      <c r="AK137">
        <f t="shared" si="80"/>
        <v>5.445953314710163E-5</v>
      </c>
      <c r="AL137">
        <f t="shared" si="81"/>
        <v>1.1188791186005584E-4</v>
      </c>
      <c r="AM137">
        <f t="shared" si="82"/>
        <v>3.2246744301769669E-4</v>
      </c>
    </row>
    <row r="138" spans="1:39" x14ac:dyDescent="0.25">
      <c r="A138" s="1">
        <v>41765</v>
      </c>
      <c r="B138">
        <f>[2]contrs_1year_adj!A137</f>
        <v>0</v>
      </c>
      <c r="C138">
        <f>[2]contrs_1year_adj!B137</f>
        <v>2.1709245586030199E-5</v>
      </c>
      <c r="D138">
        <f>[2]contrs_1year_adj!C137</f>
        <v>1.22749210171638E-4</v>
      </c>
      <c r="E138">
        <f>[2]contrs_1year_adj!D137</f>
        <v>4.7238006120414197E-5</v>
      </c>
      <c r="F138">
        <f>[2]contrs_1year_adj!E137</f>
        <v>5.3955118962020303E-6</v>
      </c>
      <c r="G138">
        <f>[2]contrs_1year_adj!F137</f>
        <v>5.1706129849713599E-5</v>
      </c>
      <c r="I138" s="1">
        <f t="shared" si="68"/>
        <v>41760</v>
      </c>
      <c r="J138" s="1">
        <v>41765</v>
      </c>
      <c r="K138">
        <f t="shared" si="69"/>
        <v>0</v>
      </c>
      <c r="L138">
        <f t="shared" si="70"/>
        <v>-2.17092455860302E-3</v>
      </c>
      <c r="M138">
        <f t="shared" si="71"/>
        <v>-1.2274921017163799E-2</v>
      </c>
      <c r="N138">
        <f t="shared" si="72"/>
        <v>-4.7238006120414195E-3</v>
      </c>
      <c r="O138">
        <f t="shared" si="73"/>
        <v>-5.3955118962020299E-4</v>
      </c>
      <c r="P138">
        <f t="shared" si="73"/>
        <v>-5.1706129849713595E-3</v>
      </c>
      <c r="Q138">
        <f t="shared" si="74"/>
        <v>1.9709197377428444E-2</v>
      </c>
      <c r="S138" s="1">
        <f t="shared" si="83"/>
        <v>41122</v>
      </c>
      <c r="T138">
        <f t="shared" si="60"/>
        <v>9.9999999999999395E-3</v>
      </c>
      <c r="U138">
        <f t="shared" si="75"/>
        <v>3.2979876395976071E-3</v>
      </c>
      <c r="V138">
        <f t="shared" si="76"/>
        <v>1.1122703040966749E-2</v>
      </c>
      <c r="W138">
        <f t="shared" si="77"/>
        <v>2.8565282014451896E-3</v>
      </c>
      <c r="X138">
        <f t="shared" si="78"/>
        <v>-7.6429893876419058E-4</v>
      </c>
      <c r="Y138">
        <f t="shared" si="79"/>
        <v>5.6546107030047525E-4</v>
      </c>
      <c r="Z138">
        <f t="shared" si="61"/>
        <v>1.4420690680564355E-2</v>
      </c>
      <c r="AA138">
        <f t="shared" si="62"/>
        <v>1.3979231242411938E-2</v>
      </c>
      <c r="AC138" s="1"/>
      <c r="AD138" s="1">
        <v>41765</v>
      </c>
      <c r="AE138">
        <f t="shared" si="63"/>
        <v>0</v>
      </c>
      <c r="AF138">
        <f t="shared" si="64"/>
        <v>4.7129134391457172E-6</v>
      </c>
      <c r="AG138">
        <f t="shared" si="65"/>
        <v>1.5067368597760955E-4</v>
      </c>
      <c r="AH138">
        <f t="shared" si="66"/>
        <v>2.2314292222322888E-5</v>
      </c>
      <c r="AI138">
        <f t="shared" si="67"/>
        <v>2.9111548622057623E-7</v>
      </c>
      <c r="AJ138">
        <f t="shared" si="67"/>
        <v>2.6735238640354433E-5</v>
      </c>
      <c r="AK138">
        <f t="shared" si="80"/>
        <v>2.0868245439890177E-4</v>
      </c>
      <c r="AL138">
        <f t="shared" si="81"/>
        <v>2.7702872188054652E-5</v>
      </c>
      <c r="AM138">
        <f t="shared" si="82"/>
        <v>3.8845246126243223E-4</v>
      </c>
    </row>
    <row r="139" spans="1:39" x14ac:dyDescent="0.25">
      <c r="A139" s="1">
        <v>41793</v>
      </c>
      <c r="B139">
        <f>[2]contrs_1year_adj!A138</f>
        <v>0</v>
      </c>
      <c r="C139">
        <f>[2]contrs_1year_adj!B138</f>
        <v>1.23674799959807E-6</v>
      </c>
      <c r="D139">
        <f>[2]contrs_1year_adj!C138</f>
        <v>-5.39064779127736E-6</v>
      </c>
      <c r="E139">
        <f>[2]contrs_1year_adj!D138</f>
        <v>4.8883137273669699E-5</v>
      </c>
      <c r="F139">
        <f>[2]contrs_1year_adj!E138</f>
        <v>5.01385142999785E-5</v>
      </c>
      <c r="G139">
        <f>[2]contrs_1year_adj!F138</f>
        <v>4.9873053165864901E-5</v>
      </c>
      <c r="I139" s="1">
        <f t="shared" si="68"/>
        <v>41791</v>
      </c>
      <c r="J139" s="1">
        <v>41793</v>
      </c>
      <c r="K139">
        <f t="shared" si="69"/>
        <v>0</v>
      </c>
      <c r="L139">
        <f t="shared" si="70"/>
        <v>-1.23674799959807E-4</v>
      </c>
      <c r="M139">
        <f t="shared" si="71"/>
        <v>5.3906477912773598E-4</v>
      </c>
      <c r="N139">
        <f t="shared" si="72"/>
        <v>-4.8883137273669696E-3</v>
      </c>
      <c r="O139">
        <f t="shared" si="73"/>
        <v>-5.0138514299978496E-3</v>
      </c>
      <c r="P139">
        <f t="shared" si="73"/>
        <v>-4.9873053165864897E-3</v>
      </c>
      <c r="Q139">
        <f t="shared" si="74"/>
        <v>9.4867751781968906E-3</v>
      </c>
      <c r="S139" s="1">
        <f t="shared" si="83"/>
        <v>41153</v>
      </c>
      <c r="T139">
        <f t="shared" si="60"/>
        <v>6.9999999999999604E-2</v>
      </c>
      <c r="U139">
        <f t="shared" si="75"/>
        <v>4.0503799096966497E-2</v>
      </c>
      <c r="V139">
        <f t="shared" si="76"/>
        <v>3.3948507182206496E-2</v>
      </c>
      <c r="W139">
        <f t="shared" si="77"/>
        <v>2.6675047611951198E-3</v>
      </c>
      <c r="X139">
        <f t="shared" si="78"/>
        <v>-6.9029356697414999E-3</v>
      </c>
      <c r="Y139">
        <f t="shared" si="79"/>
        <v>8.2374789942927466E-4</v>
      </c>
      <c r="Z139">
        <f t="shared" si="61"/>
        <v>7.4452306279172986E-2</v>
      </c>
      <c r="AA139">
        <f t="shared" si="62"/>
        <v>3.6616011943401618E-2</v>
      </c>
      <c r="AC139" s="1"/>
      <c r="AD139" s="1">
        <v>41793</v>
      </c>
      <c r="AE139">
        <f t="shared" si="63"/>
        <v>0</v>
      </c>
      <c r="AF139">
        <f t="shared" si="64"/>
        <v>1.5295456145098278E-8</v>
      </c>
      <c r="AG139">
        <f t="shared" si="65"/>
        <v>2.9059083609603477E-7</v>
      </c>
      <c r="AH139">
        <f t="shared" si="66"/>
        <v>2.3895611097164354E-5</v>
      </c>
      <c r="AI139">
        <f t="shared" si="67"/>
        <v>2.5138706162091481E-5</v>
      </c>
      <c r="AJ139">
        <f t="shared" si="67"/>
        <v>2.4873214320851865E-5</v>
      </c>
      <c r="AK139">
        <f t="shared" si="80"/>
        <v>1.7254883479313248E-7</v>
      </c>
      <c r="AL139">
        <f t="shared" si="81"/>
        <v>9.8052874803729851E-5</v>
      </c>
      <c r="AM139">
        <f t="shared" si="82"/>
        <v>8.9998903281652643E-5</v>
      </c>
    </row>
    <row r="140" spans="1:39" x14ac:dyDescent="0.25">
      <c r="A140" s="1">
        <v>41821</v>
      </c>
      <c r="B140">
        <f>[2]contrs_1year_adj!A139</f>
        <v>-2.0000000000000199E-4</v>
      </c>
      <c r="C140">
        <f>[2]contrs_1year_adj!B139</f>
        <v>3.9538012008059098E-5</v>
      </c>
      <c r="D140">
        <f>[2]contrs_1year_adj!C139</f>
        <v>-1.5051763352968501E-4</v>
      </c>
      <c r="E140">
        <f>[2]contrs_1year_adj!D139</f>
        <v>8.9280999374493105E-6</v>
      </c>
      <c r="F140">
        <f>[2]contrs_1year_adj!E139</f>
        <v>4.98959560194004E-5</v>
      </c>
      <c r="G140">
        <f>[2]contrs_1year_adj!F139</f>
        <v>4.2486146872557898E-5</v>
      </c>
      <c r="I140" s="1">
        <f t="shared" si="68"/>
        <v>41821</v>
      </c>
      <c r="J140" s="1">
        <v>41821</v>
      </c>
      <c r="K140">
        <f t="shared" si="69"/>
        <v>2.0000000000000198E-2</v>
      </c>
      <c r="L140">
        <f t="shared" si="70"/>
        <v>-3.9538012008059099E-3</v>
      </c>
      <c r="M140">
        <f t="shared" si="71"/>
        <v>1.5051763352968501E-2</v>
      </c>
      <c r="N140">
        <f t="shared" si="72"/>
        <v>-8.9280999374493101E-4</v>
      </c>
      <c r="O140">
        <f t="shared" si="73"/>
        <v>-4.9895956019400398E-3</v>
      </c>
      <c r="P140">
        <f t="shared" si="73"/>
        <v>-4.24861468725579E-3</v>
      </c>
      <c r="Q140">
        <f t="shared" si="74"/>
        <v>1.4784443443522578E-2</v>
      </c>
      <c r="S140" s="1">
        <f t="shared" si="83"/>
        <v>41183</v>
      </c>
      <c r="T140">
        <f t="shared" si="60"/>
        <v>-6.9999999999999896E-2</v>
      </c>
      <c r="U140">
        <f t="shared" si="75"/>
        <v>-7.5944553208534493E-2</v>
      </c>
      <c r="V140">
        <f t="shared" si="76"/>
        <v>8.6898735404712796E-3</v>
      </c>
      <c r="W140">
        <f t="shared" si="77"/>
        <v>1.0570716574191293E-3</v>
      </c>
      <c r="X140">
        <f t="shared" si="78"/>
        <v>3.7191363186404886E-3</v>
      </c>
      <c r="Y140">
        <f t="shared" si="79"/>
        <v>1.8047667644225697E-5</v>
      </c>
      <c r="Z140">
        <f t="shared" si="61"/>
        <v>-6.7254679668063214E-2</v>
      </c>
      <c r="AA140">
        <f t="shared" si="62"/>
        <v>9.7469451978904088E-3</v>
      </c>
      <c r="AC140" s="1"/>
      <c r="AD140" s="1">
        <v>41821</v>
      </c>
      <c r="AE140">
        <f t="shared" si="63"/>
        <v>4.0000000000000793E-4</v>
      </c>
      <c r="AF140">
        <f t="shared" si="64"/>
        <v>1.5632543935494257E-5</v>
      </c>
      <c r="AG140">
        <f t="shared" si="65"/>
        <v>2.2655558003376557E-4</v>
      </c>
      <c r="AH140">
        <f t="shared" si="66"/>
        <v>7.9710968493082371E-7</v>
      </c>
      <c r="AI140">
        <f t="shared" si="67"/>
        <v>2.4896064270899387E-5</v>
      </c>
      <c r="AJ140">
        <f t="shared" si="67"/>
        <v>1.8050726760765614E-5</v>
      </c>
      <c r="AK140">
        <f t="shared" si="80"/>
        <v>1.2316476393083332E-4</v>
      </c>
      <c r="AL140">
        <f t="shared" si="81"/>
        <v>3.4602695592145852E-5</v>
      </c>
      <c r="AM140">
        <f t="shared" si="82"/>
        <v>2.1857976793471774E-4</v>
      </c>
    </row>
    <row r="141" spans="1:39" x14ac:dyDescent="0.25">
      <c r="A141" s="1">
        <v>41856</v>
      </c>
      <c r="B141">
        <f>[2]contrs_1year_adj!A140</f>
        <v>-1.00000000000003E-4</v>
      </c>
      <c r="C141">
        <f>[2]contrs_1year_adj!B140</f>
        <v>6.0554076577320097E-5</v>
      </c>
      <c r="D141">
        <f>[2]contrs_1year_adj!C140</f>
        <v>-5.1710321200486901E-5</v>
      </c>
      <c r="E141">
        <f>[2]contrs_1year_adj!D140</f>
        <v>4.5093418470557899E-5</v>
      </c>
      <c r="F141">
        <f>[2]contrs_1year_adj!E140</f>
        <v>4.1630533964232299E-5</v>
      </c>
      <c r="G141">
        <f>[2]contrs_1year_adj!F140</f>
        <v>4.9577798547335797E-5</v>
      </c>
      <c r="I141" s="1">
        <f t="shared" si="68"/>
        <v>41852</v>
      </c>
      <c r="J141" s="1">
        <v>41856</v>
      </c>
      <c r="K141">
        <f t="shared" si="69"/>
        <v>1.00000000000003E-2</v>
      </c>
      <c r="L141">
        <f t="shared" si="70"/>
        <v>-6.05540765773201E-3</v>
      </c>
      <c r="M141">
        <f t="shared" si="71"/>
        <v>5.1710321200486905E-3</v>
      </c>
      <c r="N141">
        <f t="shared" si="72"/>
        <v>-4.5093418470557901E-3</v>
      </c>
      <c r="O141">
        <f t="shared" si="73"/>
        <v>-4.1630533964232301E-3</v>
      </c>
      <c r="P141">
        <f t="shared" si="73"/>
        <v>-4.9577798547335798E-3</v>
      </c>
      <c r="Q141">
        <f t="shared" si="74"/>
        <v>1.9556770781162639E-2</v>
      </c>
      <c r="S141" s="1">
        <f t="shared" si="83"/>
        <v>41214</v>
      </c>
      <c r="T141">
        <f t="shared" si="60"/>
        <v>6.9999999999999896E-2</v>
      </c>
      <c r="U141">
        <f t="shared" si="75"/>
        <v>6.9829937061672703E-2</v>
      </c>
      <c r="V141">
        <f t="shared" si="76"/>
        <v>8.9186583303501391E-3</v>
      </c>
      <c r="W141">
        <f t="shared" si="77"/>
        <v>2.0939772273107994E-3</v>
      </c>
      <c r="X141">
        <f t="shared" si="78"/>
        <v>-1.2863128187136415E-3</v>
      </c>
      <c r="Y141">
        <f t="shared" si="79"/>
        <v>4.4919959966740509E-4</v>
      </c>
      <c r="Z141">
        <f t="shared" si="61"/>
        <v>7.8748595392022835E-2</v>
      </c>
      <c r="AA141">
        <f t="shared" si="62"/>
        <v>1.1012635557660938E-2</v>
      </c>
      <c r="AC141" s="1"/>
      <c r="AD141" s="1">
        <v>41856</v>
      </c>
      <c r="AE141">
        <f t="shared" si="63"/>
        <v>1.0000000000000601E-4</v>
      </c>
      <c r="AF141">
        <f t="shared" si="64"/>
        <v>3.6667961901319467E-5</v>
      </c>
      <c r="AG141">
        <f t="shared" si="65"/>
        <v>2.6739573186575256E-5</v>
      </c>
      <c r="AH141">
        <f t="shared" si="66"/>
        <v>2.0334163893608526E-5</v>
      </c>
      <c r="AI141">
        <f t="shared" si="67"/>
        <v>1.7331013581470991E-5</v>
      </c>
      <c r="AJ141">
        <f t="shared" si="67"/>
        <v>2.4579581088002114E-5</v>
      </c>
      <c r="AK141">
        <f t="shared" si="80"/>
        <v>7.8212009165266041E-7</v>
      </c>
      <c r="AL141">
        <f t="shared" si="81"/>
        <v>7.5210439259117544E-5</v>
      </c>
      <c r="AM141">
        <f t="shared" si="82"/>
        <v>3.8246728338693674E-4</v>
      </c>
    </row>
    <row r="142" spans="1:39" x14ac:dyDescent="0.25">
      <c r="A142" s="1">
        <v>41884</v>
      </c>
      <c r="B142">
        <f>[2]contrs_1year_adj!A141</f>
        <v>0</v>
      </c>
      <c r="C142">
        <f>[2]contrs_1year_adj!B141</f>
        <v>4.2317948950914201E-5</v>
      </c>
      <c r="D142">
        <f>[2]contrs_1year_adj!C141</f>
        <v>9.2751463188583998E-5</v>
      </c>
      <c r="E142">
        <f>[2]contrs_1year_adj!D141</f>
        <v>3.12908376148184E-5</v>
      </c>
      <c r="F142">
        <f>[2]contrs_1year_adj!E141</f>
        <v>-1.0331639327613599E-6</v>
      </c>
      <c r="G142">
        <f>[2]contrs_1year_adj!F141</f>
        <v>4.9060330063684298E-5</v>
      </c>
      <c r="I142" s="1">
        <f t="shared" si="68"/>
        <v>41883</v>
      </c>
      <c r="J142" s="1">
        <v>41884</v>
      </c>
      <c r="K142">
        <f t="shared" si="69"/>
        <v>0</v>
      </c>
      <c r="L142">
        <f t="shared" si="70"/>
        <v>-4.2317948950914199E-3</v>
      </c>
      <c r="M142">
        <f t="shared" si="71"/>
        <v>-9.2751463188583995E-3</v>
      </c>
      <c r="N142">
        <f t="shared" si="72"/>
        <v>-3.1290837614818402E-3</v>
      </c>
      <c r="O142">
        <f t="shared" si="73"/>
        <v>1.0331639327613599E-4</v>
      </c>
      <c r="P142">
        <f t="shared" si="73"/>
        <v>-4.9060330063684298E-3</v>
      </c>
      <c r="Q142">
        <f t="shared" si="74"/>
        <v>1.6532708582155522E-2</v>
      </c>
      <c r="S142" s="1">
        <f t="shared" si="83"/>
        <v>41244</v>
      </c>
      <c r="T142">
        <f t="shared" si="60"/>
        <v>-9.9999999999999395E-3</v>
      </c>
      <c r="U142">
        <f t="shared" si="75"/>
        <v>-2.05230895300005E-2</v>
      </c>
      <c r="V142">
        <f t="shared" si="76"/>
        <v>1.8196795635988298E-2</v>
      </c>
      <c r="W142">
        <f t="shared" si="77"/>
        <v>-4.8975056164267047E-4</v>
      </c>
      <c r="X142">
        <f t="shared" si="78"/>
        <v>-9.8502014512207112E-4</v>
      </c>
      <c r="Y142">
        <f t="shared" si="79"/>
        <v>-4.3625618094604406E-5</v>
      </c>
      <c r="Z142">
        <f t="shared" si="61"/>
        <v>-2.3262938940122012E-3</v>
      </c>
      <c r="AA142">
        <f t="shared" si="62"/>
        <v>1.7707045074345628E-2</v>
      </c>
      <c r="AC142" s="1"/>
      <c r="AD142" s="1">
        <v>41884</v>
      </c>
      <c r="AE142">
        <f t="shared" si="63"/>
        <v>0</v>
      </c>
      <c r="AF142">
        <f t="shared" si="64"/>
        <v>1.79080880341218E-5</v>
      </c>
      <c r="AG142">
        <f t="shared" si="65"/>
        <v>8.6028339236232513E-5</v>
      </c>
      <c r="AH142">
        <f t="shared" si="66"/>
        <v>9.791165186369342E-6</v>
      </c>
      <c r="AI142">
        <f t="shared" si="67"/>
        <v>1.0674277119589199E-8</v>
      </c>
      <c r="AJ142">
        <f t="shared" si="67"/>
        <v>2.4069159859576453E-5</v>
      </c>
      <c r="AK142">
        <f t="shared" si="80"/>
        <v>1.8243746095709623E-4</v>
      </c>
      <c r="AL142">
        <f t="shared" si="81"/>
        <v>9.155268166498474E-6</v>
      </c>
      <c r="AM142">
        <f t="shared" si="82"/>
        <v>2.7333045306247882E-4</v>
      </c>
    </row>
    <row r="143" spans="1:39" x14ac:dyDescent="0.25">
      <c r="A143" s="1">
        <v>41919</v>
      </c>
      <c r="B143">
        <f>[2]contrs_1year_adj!A142</f>
        <v>9.9999999999999395E-5</v>
      </c>
      <c r="C143">
        <f>[2]contrs_1year_adj!B142</f>
        <v>9.8708741218904103E-5</v>
      </c>
      <c r="D143">
        <f>[2]contrs_1year_adj!C142</f>
        <v>2.7909774384939998E-5</v>
      </c>
      <c r="E143">
        <f>[2]contrs_1year_adj!D142</f>
        <v>5.50183998446406E-5</v>
      </c>
      <c r="F143">
        <f>[2]contrs_1year_adj!E142</f>
        <v>3.1398942410760703E-5</v>
      </c>
      <c r="G143">
        <f>[2]contrs_1year_adj!F142</f>
        <v>5.1904451861483197E-5</v>
      </c>
      <c r="I143" s="1">
        <f t="shared" si="68"/>
        <v>41913</v>
      </c>
      <c r="J143" s="1">
        <v>41919</v>
      </c>
      <c r="K143">
        <f t="shared" si="69"/>
        <v>-9.9999999999999395E-3</v>
      </c>
      <c r="L143">
        <f t="shared" si="70"/>
        <v>-9.8708741218904109E-3</v>
      </c>
      <c r="M143">
        <f t="shared" si="71"/>
        <v>-2.7909774384939998E-3</v>
      </c>
      <c r="N143">
        <f t="shared" si="72"/>
        <v>-5.5018399844640603E-3</v>
      </c>
      <c r="O143">
        <f t="shared" si="73"/>
        <v>-3.1398942410760704E-3</v>
      </c>
      <c r="P143">
        <f t="shared" si="73"/>
        <v>-5.19044518614832E-3</v>
      </c>
      <c r="Q143">
        <f t="shared" si="74"/>
        <v>1.1303585785924601E-2</v>
      </c>
      <c r="S143" s="1">
        <f t="shared" si="83"/>
        <v>41275</v>
      </c>
      <c r="T143" t="e">
        <f t="shared" si="60"/>
        <v>#N/A</v>
      </c>
      <c r="U143" t="e">
        <f t="shared" si="75"/>
        <v>#N/A</v>
      </c>
      <c r="V143" t="e">
        <f t="shared" si="76"/>
        <v>#N/A</v>
      </c>
      <c r="W143" t="e">
        <f t="shared" si="77"/>
        <v>#N/A</v>
      </c>
      <c r="X143" t="e">
        <f t="shared" si="78"/>
        <v>#N/A</v>
      </c>
      <c r="Y143" t="e">
        <f t="shared" si="79"/>
        <v>#N/A</v>
      </c>
      <c r="Z143" t="e">
        <f t="shared" si="61"/>
        <v>#N/A</v>
      </c>
      <c r="AA143" t="e">
        <f t="shared" si="62"/>
        <v>#N/A</v>
      </c>
      <c r="AC143" s="1"/>
      <c r="AD143" s="1">
        <v>41919</v>
      </c>
      <c r="AE143">
        <f t="shared" si="63"/>
        <v>9.9999999999998785E-5</v>
      </c>
      <c r="AF143">
        <f t="shared" si="64"/>
        <v>9.7434155930205789E-5</v>
      </c>
      <c r="AG143">
        <f t="shared" si="65"/>
        <v>7.7895550621825294E-6</v>
      </c>
      <c r="AH143">
        <f t="shared" si="66"/>
        <v>3.0270243214647491E-5</v>
      </c>
      <c r="AI143">
        <f t="shared" si="67"/>
        <v>9.8589358451426718E-6</v>
      </c>
      <c r="AJ143">
        <f t="shared" si="67"/>
        <v>2.6940721230410267E-5</v>
      </c>
      <c r="AK143">
        <f t="shared" si="80"/>
        <v>1.6032248493720914E-4</v>
      </c>
      <c r="AL143">
        <f t="shared" si="81"/>
        <v>7.4679570424871666E-5</v>
      </c>
      <c r="AM143">
        <f t="shared" si="82"/>
        <v>1.2777105161975669E-4</v>
      </c>
    </row>
    <row r="144" spans="1:39" x14ac:dyDescent="0.25">
      <c r="A144" s="1">
        <v>41947</v>
      </c>
      <c r="B144">
        <f>[2]contrs_1year_adj!A143</f>
        <v>0</v>
      </c>
      <c r="C144">
        <f>[2]contrs_1year_adj!B143</f>
        <v>3.0535287682827902E-5</v>
      </c>
      <c r="D144">
        <f>[2]contrs_1year_adj!C143</f>
        <v>6.720594035259E-6</v>
      </c>
      <c r="E144">
        <f>[2]contrs_1year_adj!D143</f>
        <v>4.5733160842254301E-5</v>
      </c>
      <c r="F144">
        <f>[2]contrs_1year_adj!E143</f>
        <v>6.9635255937204406E-5</v>
      </c>
      <c r="G144">
        <f>[2]contrs_1year_adj!F143</f>
        <v>4.8358265823816003E-5</v>
      </c>
      <c r="I144" s="1">
        <f t="shared" si="68"/>
        <v>41944</v>
      </c>
      <c r="J144" s="1">
        <v>41947</v>
      </c>
      <c r="K144">
        <f t="shared" si="69"/>
        <v>0</v>
      </c>
      <c r="L144">
        <f t="shared" si="70"/>
        <v>-3.05352876828279E-3</v>
      </c>
      <c r="M144">
        <f t="shared" si="71"/>
        <v>-6.720594035259E-4</v>
      </c>
      <c r="N144">
        <f t="shared" si="72"/>
        <v>-4.5733160842254305E-3</v>
      </c>
      <c r="O144">
        <f t="shared" si="73"/>
        <v>-6.9635255937204408E-3</v>
      </c>
      <c r="P144">
        <f t="shared" si="73"/>
        <v>-4.8358265823816001E-3</v>
      </c>
      <c r="Q144">
        <f t="shared" si="74"/>
        <v>1.5262429849754561E-2</v>
      </c>
      <c r="S144" s="1">
        <f t="shared" si="83"/>
        <v>41306</v>
      </c>
      <c r="T144">
        <f t="shared" si="60"/>
        <v>-9.9999999999999395E-3</v>
      </c>
      <c r="U144">
        <f t="shared" si="75"/>
        <v>2.2499147752183996E-2</v>
      </c>
      <c r="V144">
        <f t="shared" si="76"/>
        <v>-2.8755335624318607E-2</v>
      </c>
      <c r="W144">
        <f t="shared" si="77"/>
        <v>7.4309690008089561E-5</v>
      </c>
      <c r="X144">
        <f t="shared" si="78"/>
        <v>-2.4556052596749504E-3</v>
      </c>
      <c r="Y144">
        <f t="shared" si="79"/>
        <v>1.3108251705948575E-4</v>
      </c>
      <c r="Z144">
        <f t="shared" si="61"/>
        <v>-6.2561878721346109E-3</v>
      </c>
      <c r="AA144">
        <f t="shared" si="62"/>
        <v>-2.8681025934310517E-2</v>
      </c>
      <c r="AC144" s="1"/>
      <c r="AD144" s="1">
        <v>41947</v>
      </c>
      <c r="AE144">
        <f t="shared" si="63"/>
        <v>0</v>
      </c>
      <c r="AF144">
        <f t="shared" si="64"/>
        <v>9.3240379387306135E-6</v>
      </c>
      <c r="AG144">
        <f t="shared" si="65"/>
        <v>4.516638418675885E-7</v>
      </c>
      <c r="AH144">
        <f t="shared" si="66"/>
        <v>2.0915220006235024E-5</v>
      </c>
      <c r="AI144">
        <f t="shared" si="67"/>
        <v>4.8490688694399616E-5</v>
      </c>
      <c r="AJ144">
        <f t="shared" si="67"/>
        <v>2.3385218734868506E-5</v>
      </c>
      <c r="AK144">
        <f t="shared" si="80"/>
        <v>1.3880007225920816E-5</v>
      </c>
      <c r="AL144">
        <f t="shared" si="81"/>
        <v>1.3309871590198893E-4</v>
      </c>
      <c r="AM144">
        <f t="shared" si="82"/>
        <v>2.3294176491867903E-4</v>
      </c>
    </row>
    <row r="145" spans="1:39" x14ac:dyDescent="0.25">
      <c r="A145" s="1">
        <v>41975</v>
      </c>
      <c r="B145">
        <f>[2]contrs_1year_adj!A144</f>
        <v>-1.00000000000003E-4</v>
      </c>
      <c r="C145">
        <f>[2]contrs_1year_adj!B144</f>
        <v>-1.19752351566931E-4</v>
      </c>
      <c r="D145">
        <f>[2]contrs_1year_adj!C144</f>
        <v>-6.2522312819094706E-5</v>
      </c>
      <c r="E145">
        <f>[2]contrs_1year_adj!D144</f>
        <v>3.6253498952879603E-5</v>
      </c>
      <c r="F145">
        <f>[2]contrs_1year_adj!E144</f>
        <v>1.51860171723199E-4</v>
      </c>
      <c r="G145">
        <f>[2]contrs_1year_adj!F144</f>
        <v>4.2674415234713298E-5</v>
      </c>
      <c r="I145" s="1">
        <f t="shared" si="68"/>
        <v>41974</v>
      </c>
      <c r="J145" s="1">
        <v>41975</v>
      </c>
      <c r="K145">
        <f t="shared" si="69"/>
        <v>1.00000000000003E-2</v>
      </c>
      <c r="L145">
        <f t="shared" si="70"/>
        <v>1.19752351566931E-2</v>
      </c>
      <c r="M145">
        <f t="shared" si="71"/>
        <v>6.2522312819094702E-3</v>
      </c>
      <c r="N145">
        <f t="shared" si="72"/>
        <v>-3.6253498952879605E-3</v>
      </c>
      <c r="O145">
        <f t="shared" si="73"/>
        <v>-1.5186017172319901E-2</v>
      </c>
      <c r="P145">
        <f t="shared" si="73"/>
        <v>-4.2674415234713299E-3</v>
      </c>
      <c r="Q145">
        <f t="shared" si="74"/>
        <v>1.0583900629005591E-2</v>
      </c>
      <c r="S145" s="1">
        <f t="shared" si="83"/>
        <v>41334</v>
      </c>
      <c r="T145">
        <f t="shared" si="60"/>
        <v>4.0000000000000098E-2</v>
      </c>
      <c r="U145">
        <f t="shared" si="75"/>
        <v>8.305279861573877E-3</v>
      </c>
      <c r="V145">
        <f t="shared" si="76"/>
        <v>2.0849962088368198E-2</v>
      </c>
      <c r="W145">
        <f t="shared" si="77"/>
        <v>4.1779266858821629E-3</v>
      </c>
      <c r="X145">
        <f t="shared" si="78"/>
        <v>7.6404141537152089E-3</v>
      </c>
      <c r="Y145">
        <f t="shared" si="79"/>
        <v>4.085893730043956E-4</v>
      </c>
      <c r="Z145">
        <f t="shared" si="61"/>
        <v>2.9155241949942075E-2</v>
      </c>
      <c r="AA145">
        <f t="shared" si="62"/>
        <v>2.502788877425036E-2</v>
      </c>
      <c r="AC145" s="1"/>
      <c r="AD145" s="1">
        <v>41975</v>
      </c>
      <c r="AE145">
        <f t="shared" si="63"/>
        <v>1.0000000000000601E-4</v>
      </c>
      <c r="AF145">
        <f t="shared" si="64"/>
        <v>1.4340625705809842E-4</v>
      </c>
      <c r="AG145">
        <f t="shared" si="65"/>
        <v>3.9090396002487339E-5</v>
      </c>
      <c r="AH145">
        <f t="shared" si="66"/>
        <v>1.3143161863264426E-5</v>
      </c>
      <c r="AI145">
        <f t="shared" si="67"/>
        <v>2.3061511755799493E-4</v>
      </c>
      <c r="AJ145">
        <f t="shared" si="67"/>
        <v>1.8211057156247304E-5</v>
      </c>
      <c r="AK145">
        <f t="shared" si="80"/>
        <v>3.3224053277038302E-4</v>
      </c>
      <c r="AL145">
        <f t="shared" si="81"/>
        <v>3.5386753095228166E-4</v>
      </c>
      <c r="AM145">
        <f t="shared" si="82"/>
        <v>1.1201895252466495E-4</v>
      </c>
    </row>
    <row r="146" spans="1:39" x14ac:dyDescent="0.25">
      <c r="A146" s="1">
        <v>42038</v>
      </c>
      <c r="B146">
        <f>[2]contrs_1year_adj!A145</f>
        <v>1.5E-3</v>
      </c>
      <c r="C146">
        <f>[2]contrs_1year_adj!B145</f>
        <v>7.8365355470080605E-4</v>
      </c>
      <c r="D146">
        <f>[2]contrs_1year_adj!C145</f>
        <v>5.4768546069084096E-4</v>
      </c>
      <c r="E146">
        <f>[2]contrs_1year_adj!D145</f>
        <v>2.1593338305006199E-4</v>
      </c>
      <c r="F146">
        <f>[2]contrs_1year_adj!E145</f>
        <v>7.2468703160624194E-5</v>
      </c>
      <c r="G146">
        <f>[2]contrs_1year_adj!F145</f>
        <v>7.97389548894642E-5</v>
      </c>
      <c r="I146" s="1">
        <f t="shared" si="68"/>
        <v>42036</v>
      </c>
      <c r="J146" s="1">
        <v>42038</v>
      </c>
      <c r="K146">
        <f t="shared" si="69"/>
        <v>-0.15</v>
      </c>
      <c r="L146">
        <f t="shared" si="70"/>
        <v>-7.8365355470080611E-2</v>
      </c>
      <c r="M146">
        <f t="shared" si="71"/>
        <v>-5.4768546069084094E-2</v>
      </c>
      <c r="N146">
        <f t="shared" si="72"/>
        <v>-2.1593338305006197E-2</v>
      </c>
      <c r="O146">
        <f t="shared" si="73"/>
        <v>-7.2468703160624192E-3</v>
      </c>
      <c r="P146">
        <f t="shared" si="73"/>
        <v>-7.9738954889464198E-3</v>
      </c>
      <c r="Q146">
        <f t="shared" si="74"/>
        <v>1.1974110160233326E-2</v>
      </c>
      <c r="S146" s="1">
        <f t="shared" si="83"/>
        <v>41365</v>
      </c>
      <c r="T146">
        <f t="shared" si="60"/>
        <v>-2.0000000000000198E-2</v>
      </c>
      <c r="U146">
        <f t="shared" si="75"/>
        <v>1.1987811016378773E-3</v>
      </c>
      <c r="V146">
        <f t="shared" si="76"/>
        <v>-1.3023952950870003E-2</v>
      </c>
      <c r="W146">
        <f t="shared" si="77"/>
        <v>-1.0100650720880899E-3</v>
      </c>
      <c r="X146">
        <f t="shared" si="78"/>
        <v>-1.4126019011515218E-3</v>
      </c>
      <c r="Y146">
        <f t="shared" si="79"/>
        <v>-1.195437622712953E-4</v>
      </c>
      <c r="Z146">
        <f t="shared" si="61"/>
        <v>-1.1825171849232124E-2</v>
      </c>
      <c r="AA146">
        <f t="shared" si="62"/>
        <v>-1.4034018022958093E-2</v>
      </c>
      <c r="AC146" s="1"/>
      <c r="AD146" s="1">
        <v>42038</v>
      </c>
      <c r="AE146">
        <f t="shared" si="63"/>
        <v>2.2499999999999999E-2</v>
      </c>
      <c r="AF146">
        <f t="shared" si="64"/>
        <v>6.1411289379520928E-3</v>
      </c>
      <c r="AG146">
        <f t="shared" si="65"/>
        <v>2.9995936385213869E-3</v>
      </c>
      <c r="AH146">
        <f t="shared" si="66"/>
        <v>4.662722591544479E-4</v>
      </c>
      <c r="AI146">
        <f t="shared" si="67"/>
        <v>5.2517129377826627E-5</v>
      </c>
      <c r="AJ146">
        <f t="shared" si="67"/>
        <v>6.3583009268640059E-5</v>
      </c>
      <c r="AK146">
        <f t="shared" si="80"/>
        <v>1.7724635739040005E-2</v>
      </c>
      <c r="AL146">
        <f t="shared" si="81"/>
        <v>8.3175763330676047E-4</v>
      </c>
      <c r="AM146">
        <f t="shared" si="82"/>
        <v>1.4337931412940297E-4</v>
      </c>
    </row>
    <row r="147" spans="1:39" x14ac:dyDescent="0.25">
      <c r="A147" s="1">
        <v>42066</v>
      </c>
      <c r="B147">
        <f>[2]contrs_1year_adj!A146</f>
        <v>-8.9999999999999802E-4</v>
      </c>
      <c r="C147">
        <f>[2]contrs_1year_adj!B146</f>
        <v>-8.7268066018418404E-4</v>
      </c>
      <c r="D147">
        <f>[2]contrs_1year_adj!C146</f>
        <v>5.6550785143499199E-5</v>
      </c>
      <c r="E147">
        <f>[2]contrs_1year_adj!D146</f>
        <v>-3.1632965617881701E-6</v>
      </c>
      <c r="F147">
        <f>[2]contrs_1year_adj!E146</f>
        <v>9.15032889027967E-5</v>
      </c>
      <c r="G147">
        <f>[2]contrs_1year_adj!F146</f>
        <v>3.8259284484595902E-5</v>
      </c>
      <c r="I147" s="1">
        <f t="shared" si="68"/>
        <v>42064</v>
      </c>
      <c r="J147" s="1">
        <v>42066</v>
      </c>
      <c r="K147">
        <f t="shared" si="69"/>
        <v>8.9999999999999802E-2</v>
      </c>
      <c r="L147">
        <f t="shared" si="70"/>
        <v>8.7268066018418411E-2</v>
      </c>
      <c r="M147">
        <f t="shared" si="71"/>
        <v>-5.6550785143499194E-3</v>
      </c>
      <c r="N147">
        <f t="shared" si="72"/>
        <v>3.1632965617881702E-4</v>
      </c>
      <c r="O147">
        <f t="shared" si="73"/>
        <v>-9.1503288902796704E-3</v>
      </c>
      <c r="P147">
        <f t="shared" si="73"/>
        <v>-3.8259284484595904E-3</v>
      </c>
      <c r="Q147">
        <f t="shared" si="74"/>
        <v>1.7221011730032165E-2</v>
      </c>
      <c r="S147" s="1">
        <f t="shared" si="83"/>
        <v>41395</v>
      </c>
      <c r="T147">
        <f t="shared" si="60"/>
        <v>-6.9999999999999604E-2</v>
      </c>
      <c r="U147">
        <f t="shared" si="75"/>
        <v>-7.0529079516542692E-2</v>
      </c>
      <c r="V147">
        <f t="shared" si="76"/>
        <v>4.3033290964956776E-3</v>
      </c>
      <c r="W147">
        <f t="shared" si="77"/>
        <v>-3.9168766609612507E-3</v>
      </c>
      <c r="X147">
        <f t="shared" si="78"/>
        <v>4.4241303470136852E-3</v>
      </c>
      <c r="Y147">
        <f t="shared" si="79"/>
        <v>-9.366637531327349E-4</v>
      </c>
      <c r="Z147">
        <f t="shared" si="61"/>
        <v>-6.6225750420047011E-2</v>
      </c>
      <c r="AA147">
        <f t="shared" si="62"/>
        <v>3.864524355344269E-4</v>
      </c>
      <c r="AC147" s="1"/>
      <c r="AD147" s="1">
        <v>42066</v>
      </c>
      <c r="AE147">
        <f t="shared" si="63"/>
        <v>8.0999999999999649E-3</v>
      </c>
      <c r="AF147">
        <f t="shared" si="64"/>
        <v>7.6157153465950343E-3</v>
      </c>
      <c r="AG147">
        <f t="shared" si="65"/>
        <v>3.1979913003462092E-5</v>
      </c>
      <c r="AH147">
        <f t="shared" si="66"/>
        <v>1.0006445137820859E-7</v>
      </c>
      <c r="AI147">
        <f t="shared" si="67"/>
        <v>8.3728518800286783E-5</v>
      </c>
      <c r="AJ147">
        <f t="shared" si="67"/>
        <v>1.4637728492732408E-5</v>
      </c>
      <c r="AK147">
        <f t="shared" si="80"/>
        <v>6.6606797293392401E-3</v>
      </c>
      <c r="AL147">
        <f t="shared" si="81"/>
        <v>7.8039542468094468E-5</v>
      </c>
      <c r="AM147">
        <f t="shared" si="82"/>
        <v>2.9656324500590539E-4</v>
      </c>
    </row>
    <row r="148" spans="1:39" x14ac:dyDescent="0.25">
      <c r="A148" s="1">
        <v>42101</v>
      </c>
      <c r="B148">
        <f>[2]contrs_1year_adj!A147</f>
        <v>-1.1999999999999999E-3</v>
      </c>
      <c r="C148">
        <f>[2]contrs_1year_adj!B147</f>
        <v>-9.0497926425340896E-4</v>
      </c>
      <c r="D148">
        <f>[2]contrs_1year_adj!C147</f>
        <v>-2.41831651344715E-4</v>
      </c>
      <c r="E148">
        <f>[2]contrs_1year_adj!D147</f>
        <v>1.7180765700372802E-5</v>
      </c>
      <c r="F148">
        <f>[2]contrs_1year_adj!E147</f>
        <v>8.9842972070797498E-5</v>
      </c>
      <c r="G148">
        <f>[2]contrs_1year_adj!F147</f>
        <v>4.2105730808999102E-5</v>
      </c>
      <c r="I148" s="1">
        <f t="shared" si="68"/>
        <v>42095</v>
      </c>
      <c r="J148" s="1">
        <v>42101</v>
      </c>
      <c r="K148">
        <f t="shared" si="69"/>
        <v>0.12</v>
      </c>
      <c r="L148">
        <f t="shared" si="70"/>
        <v>9.0497926425340894E-2</v>
      </c>
      <c r="M148">
        <f t="shared" si="71"/>
        <v>2.4183165134471499E-2</v>
      </c>
      <c r="N148">
        <f t="shared" si="72"/>
        <v>-1.7180765700372802E-3</v>
      </c>
      <c r="O148">
        <f t="shared" si="73"/>
        <v>-8.9842972070797496E-3</v>
      </c>
      <c r="P148">
        <f t="shared" si="73"/>
        <v>-4.2105730808999105E-3</v>
      </c>
      <c r="Q148">
        <f t="shared" si="74"/>
        <v>1.602128221730463E-2</v>
      </c>
      <c r="S148" s="1">
        <f t="shared" si="83"/>
        <v>41426</v>
      </c>
      <c r="T148">
        <f t="shared" si="60"/>
        <v>3.0000000000000197E-2</v>
      </c>
      <c r="U148">
        <f t="shared" si="75"/>
        <v>2.8906202340636396E-2</v>
      </c>
      <c r="V148">
        <f t="shared" si="76"/>
        <v>-7.9629792520479088E-4</v>
      </c>
      <c r="W148">
        <f t="shared" si="77"/>
        <v>1.8206847303624597E-3</v>
      </c>
      <c r="X148">
        <f t="shared" si="78"/>
        <v>-2.0658676341326117E-3</v>
      </c>
      <c r="Y148">
        <f t="shared" si="79"/>
        <v>4.3583902520501466E-4</v>
      </c>
      <c r="Z148">
        <f t="shared" si="61"/>
        <v>2.8109904415431604E-2</v>
      </c>
      <c r="AA148">
        <f t="shared" si="62"/>
        <v>1.0243868051576688E-3</v>
      </c>
      <c r="AC148" s="1"/>
      <c r="AD148" s="1">
        <v>42101</v>
      </c>
      <c r="AE148">
        <f t="shared" si="63"/>
        <v>1.44E-2</v>
      </c>
      <c r="AF148">
        <f t="shared" si="64"/>
        <v>8.1898746872864133E-3</v>
      </c>
      <c r="AG148">
        <f t="shared" si="65"/>
        <v>5.8482547592111792E-4</v>
      </c>
      <c r="AH148">
        <f t="shared" si="66"/>
        <v>2.9517871005110654E-6</v>
      </c>
      <c r="AI148">
        <f t="shared" si="67"/>
        <v>8.0717596305140987E-5</v>
      </c>
      <c r="AJ148">
        <f t="shared" si="67"/>
        <v>1.7728925669598963E-5</v>
      </c>
      <c r="AK148">
        <f t="shared" si="80"/>
        <v>1.3151752761350072E-2</v>
      </c>
      <c r="AL148">
        <f t="shared" si="81"/>
        <v>1.1454080446512224E-4</v>
      </c>
      <c r="AM148">
        <f t="shared" si="82"/>
        <v>2.566814838865216E-4</v>
      </c>
    </row>
    <row r="149" spans="1:39" x14ac:dyDescent="0.25">
      <c r="A149" s="1">
        <v>42129</v>
      </c>
      <c r="B149">
        <f>[2]contrs_1year_adj!A148</f>
        <v>0</v>
      </c>
      <c r="C149">
        <f>[2]contrs_1year_adj!B148</f>
        <v>4.6349975892226003E-4</v>
      </c>
      <c r="D149">
        <f>[2]contrs_1year_adj!C148</f>
        <v>-3.7056193392888398E-4</v>
      </c>
      <c r="E149">
        <f>[2]contrs_1year_adj!D148</f>
        <v>-1.5506754764521401E-5</v>
      </c>
      <c r="F149">
        <f>[2]contrs_1year_adj!E148</f>
        <v>7.5470292218408793E-5</v>
      </c>
      <c r="G149">
        <f>[2]contrs_1year_adj!F148</f>
        <v>3.6739655557250698E-5</v>
      </c>
      <c r="I149" s="1">
        <f t="shared" si="68"/>
        <v>42125</v>
      </c>
      <c r="J149" s="1">
        <v>42129</v>
      </c>
      <c r="K149">
        <f t="shared" si="69"/>
        <v>0</v>
      </c>
      <c r="L149">
        <f t="shared" si="70"/>
        <v>-4.6349975892226003E-2</v>
      </c>
      <c r="M149">
        <f t="shared" si="71"/>
        <v>3.7056193392888397E-2</v>
      </c>
      <c r="N149">
        <f t="shared" si="72"/>
        <v>1.55067547645214E-3</v>
      </c>
      <c r="O149">
        <f t="shared" si="73"/>
        <v>-7.5470292218408792E-3</v>
      </c>
      <c r="P149">
        <f t="shared" si="73"/>
        <v>-3.6739655557250697E-3</v>
      </c>
      <c r="Q149">
        <f t="shared" si="74"/>
        <v>1.5290136244726346E-2</v>
      </c>
      <c r="S149" s="1">
        <f t="shared" si="83"/>
        <v>41456</v>
      </c>
      <c r="T149">
        <f t="shared" si="60"/>
        <v>0</v>
      </c>
      <c r="U149">
        <f t="shared" si="75"/>
        <v>2.6603297429520098E-2</v>
      </c>
      <c r="V149">
        <f t="shared" si="76"/>
        <v>-1.7732805942653702E-2</v>
      </c>
      <c r="W149">
        <f t="shared" si="77"/>
        <v>-3.3236068581453705E-3</v>
      </c>
      <c r="X149">
        <f t="shared" si="78"/>
        <v>-1.3335627209758016E-3</v>
      </c>
      <c r="Y149">
        <f t="shared" si="79"/>
        <v>-5.5171979215524504E-4</v>
      </c>
      <c r="Z149">
        <f t="shared" si="61"/>
        <v>8.8704914868663956E-3</v>
      </c>
      <c r="AA149">
        <f t="shared" si="62"/>
        <v>-2.1056412800799073E-2</v>
      </c>
      <c r="AC149" s="1"/>
      <c r="AD149" s="1">
        <v>42129</v>
      </c>
      <c r="AE149">
        <f t="shared" si="63"/>
        <v>0</v>
      </c>
      <c r="AF149">
        <f t="shared" si="64"/>
        <v>2.1483202652099317E-3</v>
      </c>
      <c r="AG149">
        <f t="shared" si="65"/>
        <v>1.3731614687711457E-3</v>
      </c>
      <c r="AH149">
        <f t="shared" si="66"/>
        <v>2.4045944332700712E-6</v>
      </c>
      <c r="AI149">
        <f t="shared" si="67"/>
        <v>5.695765007532015E-5</v>
      </c>
      <c r="AJ149">
        <f t="shared" si="67"/>
        <v>1.3498022904654221E-5</v>
      </c>
      <c r="AK149">
        <f t="shared" si="80"/>
        <v>8.637439314499396E-5</v>
      </c>
      <c r="AL149">
        <f t="shared" si="81"/>
        <v>3.5956258239837567E-5</v>
      </c>
      <c r="AM149">
        <f t="shared" si="82"/>
        <v>2.3378826638229428E-4</v>
      </c>
    </row>
    <row r="150" spans="1:39" x14ac:dyDescent="0.25">
      <c r="A150" s="1">
        <v>42157</v>
      </c>
      <c r="B150">
        <f>[2]contrs_1year_adj!A149</f>
        <v>-4.0000000000000099E-4</v>
      </c>
      <c r="C150">
        <f>[2]contrs_1year_adj!B149</f>
        <v>3.0883543487652E-5</v>
      </c>
      <c r="D150">
        <f>[2]contrs_1year_adj!C149</f>
        <v>-3.3903342159677602E-4</v>
      </c>
      <c r="E150">
        <f>[2]contrs_1year_adj!D149</f>
        <v>6.5428480707384906E-5</v>
      </c>
      <c r="F150">
        <f>[2]contrs_1year_adj!E149</f>
        <v>4.8647562022112101E-5</v>
      </c>
      <c r="G150">
        <f>[2]contrs_1year_adj!F149</f>
        <v>5.3007996936723403E-5</v>
      </c>
      <c r="I150" s="1">
        <f t="shared" si="68"/>
        <v>42156</v>
      </c>
      <c r="J150" s="1">
        <v>42157</v>
      </c>
      <c r="K150">
        <f t="shared" si="69"/>
        <v>4.0000000000000098E-2</v>
      </c>
      <c r="L150">
        <f t="shared" si="70"/>
        <v>-3.0883543487652001E-3</v>
      </c>
      <c r="M150">
        <f t="shared" si="71"/>
        <v>3.3903342159677601E-2</v>
      </c>
      <c r="N150">
        <f t="shared" si="72"/>
        <v>-6.542848070738491E-3</v>
      </c>
      <c r="O150">
        <f t="shared" si="73"/>
        <v>-4.86475620221121E-3</v>
      </c>
      <c r="P150">
        <f t="shared" si="73"/>
        <v>-5.3007996936723402E-3</v>
      </c>
      <c r="Q150">
        <f t="shared" si="74"/>
        <v>2.0592616462037399E-2</v>
      </c>
      <c r="S150" s="1">
        <f t="shared" si="83"/>
        <v>41487</v>
      </c>
      <c r="T150">
        <f t="shared" si="60"/>
        <v>0.05</v>
      </c>
      <c r="U150">
        <f t="shared" si="75"/>
        <v>-5.5698075818751023E-3</v>
      </c>
      <c r="V150">
        <f t="shared" si="76"/>
        <v>4.88148753142729E-2</v>
      </c>
      <c r="W150">
        <f t="shared" si="77"/>
        <v>5.659263384957423E-3</v>
      </c>
      <c r="X150">
        <f t="shared" si="78"/>
        <v>6.4049022344585486E-3</v>
      </c>
      <c r="Y150">
        <f t="shared" si="79"/>
        <v>7.4191886908998601E-4</v>
      </c>
      <c r="Z150">
        <f t="shared" si="61"/>
        <v>4.32450677323978E-2</v>
      </c>
      <c r="AA150">
        <f t="shared" si="62"/>
        <v>5.4474138699230325E-2</v>
      </c>
      <c r="AC150" s="1"/>
      <c r="AD150" s="1">
        <v>42157</v>
      </c>
      <c r="AE150">
        <f t="shared" si="63"/>
        <v>1.6000000000000079E-3</v>
      </c>
      <c r="AF150">
        <f t="shared" si="64"/>
        <v>9.5379325835369231E-6</v>
      </c>
      <c r="AG150">
        <f t="shared" si="65"/>
        <v>1.1494366095961726E-3</v>
      </c>
      <c r="AH150">
        <f t="shared" si="66"/>
        <v>4.2808860876766392E-5</v>
      </c>
      <c r="AI150">
        <f t="shared" si="67"/>
        <v>2.3665852906952436E-5</v>
      </c>
      <c r="AJ150">
        <f t="shared" si="67"/>
        <v>2.8098477392436774E-5</v>
      </c>
      <c r="AK150">
        <f t="shared" si="80"/>
        <v>9.4956347378667987E-4</v>
      </c>
      <c r="AL150">
        <f t="shared" si="81"/>
        <v>1.3013343524822027E-4</v>
      </c>
      <c r="AM150">
        <f t="shared" si="82"/>
        <v>4.2405585275257369E-4</v>
      </c>
    </row>
    <row r="151" spans="1:39" x14ac:dyDescent="0.25">
      <c r="A151" s="1">
        <v>42192</v>
      </c>
      <c r="B151">
        <f>[2]contrs_1year_adj!A150</f>
        <v>-1.9999999999999901E-4</v>
      </c>
      <c r="C151">
        <f>[2]contrs_1year_adj!B150</f>
        <v>-7.9865616950402694E-5</v>
      </c>
      <c r="D151">
        <f>[2]contrs_1year_adj!C150</f>
        <v>-9.6775984945165894E-5</v>
      </c>
      <c r="E151">
        <f>[2]contrs_1year_adj!D150</f>
        <v>4.0325709300384003E-5</v>
      </c>
      <c r="F151">
        <f>[2]contrs_1year_adj!E150</f>
        <v>1.1903360674921999E-5</v>
      </c>
      <c r="G151">
        <f>[2]contrs_1year_adj!F150</f>
        <v>5.0115247833600901E-5</v>
      </c>
      <c r="I151" s="1">
        <f t="shared" si="68"/>
        <v>42186</v>
      </c>
      <c r="J151" s="1">
        <v>42192</v>
      </c>
      <c r="K151">
        <f t="shared" si="69"/>
        <v>1.99999999999999E-2</v>
      </c>
      <c r="L151">
        <f t="shared" si="70"/>
        <v>7.9865616950402698E-3</v>
      </c>
      <c r="M151">
        <f t="shared" si="71"/>
        <v>9.6775984945165899E-3</v>
      </c>
      <c r="N151">
        <f t="shared" si="72"/>
        <v>-4.0325709300384005E-3</v>
      </c>
      <c r="O151">
        <f t="shared" si="73"/>
        <v>-1.1903360674921999E-3</v>
      </c>
      <c r="P151">
        <f t="shared" si="73"/>
        <v>-5.0115247833600902E-3</v>
      </c>
      <c r="Q151">
        <f t="shared" si="74"/>
        <v>7.558746807973641E-3</v>
      </c>
      <c r="S151" s="1">
        <f t="shared" si="83"/>
        <v>41518</v>
      </c>
      <c r="T151">
        <f t="shared" si="60"/>
        <v>5.0000000000000405E-2</v>
      </c>
      <c r="U151">
        <f t="shared" si="75"/>
        <v>-4.8055088763086637E-3</v>
      </c>
      <c r="V151">
        <f t="shared" si="76"/>
        <v>5.4811391279347497E-2</v>
      </c>
      <c r="W151">
        <f t="shared" si="77"/>
        <v>3.5366457199161997E-3</v>
      </c>
      <c r="X151">
        <f t="shared" si="78"/>
        <v>-1.7403593160696612E-3</v>
      </c>
      <c r="Y151">
        <f t="shared" si="79"/>
        <v>7.3803246010444544E-4</v>
      </c>
      <c r="Z151">
        <f t="shared" si="61"/>
        <v>5.0005882403038833E-2</v>
      </c>
      <c r="AA151">
        <f t="shared" si="62"/>
        <v>5.8348036999263699E-2</v>
      </c>
      <c r="AC151" s="1"/>
      <c r="AD151" s="1">
        <v>42192</v>
      </c>
      <c r="AE151">
        <f t="shared" si="63"/>
        <v>3.9999999999999601E-4</v>
      </c>
      <c r="AF151">
        <f t="shared" si="64"/>
        <v>6.3785167708684505E-5</v>
      </c>
      <c r="AG151">
        <f t="shared" si="65"/>
        <v>9.3655912621069763E-5</v>
      </c>
      <c r="AH151">
        <f t="shared" si="66"/>
        <v>1.626162830579077E-5</v>
      </c>
      <c r="AI151">
        <f t="shared" si="67"/>
        <v>1.4168999535727951E-6</v>
      </c>
      <c r="AJ151">
        <f t="shared" si="67"/>
        <v>2.5115380654232398E-5</v>
      </c>
      <c r="AK151">
        <f t="shared" si="80"/>
        <v>3.1202255520232548E-4</v>
      </c>
      <c r="AL151">
        <f t="shared" si="81"/>
        <v>2.7278757504854116E-5</v>
      </c>
      <c r="AM151">
        <f t="shared" si="82"/>
        <v>5.7134653307051705E-5</v>
      </c>
    </row>
    <row r="152" spans="1:39" x14ac:dyDescent="0.25">
      <c r="A152" s="1">
        <v>42220</v>
      </c>
      <c r="B152">
        <f>[2]contrs_1year_adj!A151</f>
        <v>-2.9999999999999802E-4</v>
      </c>
      <c r="C152">
        <f>[2]contrs_1year_adj!B151</f>
        <v>-6.8098753070729796E-5</v>
      </c>
      <c r="D152">
        <f>[2]contrs_1year_adj!C151</f>
        <v>-2.2691650343122099E-4</v>
      </c>
      <c r="E152">
        <f>[2]contrs_1year_adj!D151</f>
        <v>4.5348585123351999E-5</v>
      </c>
      <c r="F152">
        <f>[2]contrs_1year_adj!E151</f>
        <v>5.2155644204318299E-5</v>
      </c>
      <c r="G152">
        <f>[2]contrs_1year_adj!F151</f>
        <v>4.9122184980702497E-5</v>
      </c>
      <c r="I152" s="1">
        <f t="shared" si="68"/>
        <v>42217</v>
      </c>
      <c r="J152" s="1">
        <v>42220</v>
      </c>
      <c r="K152">
        <f t="shared" si="69"/>
        <v>2.9999999999999801E-2</v>
      </c>
      <c r="L152">
        <f t="shared" si="70"/>
        <v>6.8098753070729798E-3</v>
      </c>
      <c r="M152">
        <f t="shared" si="71"/>
        <v>2.2691650343122101E-2</v>
      </c>
      <c r="N152">
        <f t="shared" si="72"/>
        <v>-4.5348585123351996E-3</v>
      </c>
      <c r="O152">
        <f t="shared" si="73"/>
        <v>-5.2155644204318298E-3</v>
      </c>
      <c r="P152">
        <f t="shared" si="73"/>
        <v>-4.9122184980702494E-3</v>
      </c>
      <c r="Q152">
        <f t="shared" si="74"/>
        <v>1.0248897282571747E-2</v>
      </c>
      <c r="S152" s="1">
        <f t="shared" si="83"/>
        <v>41548</v>
      </c>
      <c r="T152">
        <f t="shared" si="60"/>
        <v>3.0000000000000197E-2</v>
      </c>
      <c r="U152">
        <f t="shared" si="75"/>
        <v>8.5990213322720572E-3</v>
      </c>
      <c r="V152">
        <f t="shared" si="76"/>
        <v>3.53786866237508E-2</v>
      </c>
      <c r="W152">
        <f t="shared" si="77"/>
        <v>-2.2481277732941309E-3</v>
      </c>
      <c r="X152">
        <f t="shared" si="78"/>
        <v>-1.7840082923476505E-3</v>
      </c>
      <c r="Y152">
        <f t="shared" si="79"/>
        <v>-3.3105162897748442E-4</v>
      </c>
      <c r="Z152">
        <f t="shared" si="61"/>
        <v>4.3977707956022856E-2</v>
      </c>
      <c r="AA152">
        <f t="shared" si="62"/>
        <v>3.3130558850456668E-2</v>
      </c>
      <c r="AC152" s="1"/>
      <c r="AD152" s="1">
        <v>42220</v>
      </c>
      <c r="AE152">
        <f t="shared" si="63"/>
        <v>8.9999999999998805E-4</v>
      </c>
      <c r="AF152">
        <f t="shared" si="64"/>
        <v>4.6374401697882314E-5</v>
      </c>
      <c r="AG152">
        <f t="shared" si="65"/>
        <v>5.1491099529451341E-4</v>
      </c>
      <c r="AH152">
        <f t="shared" si="66"/>
        <v>2.0564941726899019E-5</v>
      </c>
      <c r="AI152">
        <f t="shared" si="67"/>
        <v>2.7202112223674409E-5</v>
      </c>
      <c r="AJ152">
        <f t="shared" si="67"/>
        <v>2.4129890572783537E-5</v>
      </c>
      <c r="AK152">
        <f t="shared" si="80"/>
        <v>8.7034001568911813E-4</v>
      </c>
      <c r="AL152">
        <f t="shared" si="81"/>
        <v>9.5070747367829187E-5</v>
      </c>
      <c r="AM152">
        <f t="shared" si="82"/>
        <v>1.0503989550870654E-4</v>
      </c>
    </row>
    <row r="153" spans="1:39" x14ac:dyDescent="0.25">
      <c r="A153" s="1">
        <v>42248</v>
      </c>
      <c r="B153">
        <f>[2]contrs_1year_adj!A152</f>
        <v>-9.9999999999999395E-5</v>
      </c>
      <c r="C153">
        <f>[2]contrs_1year_adj!B152</f>
        <v>2.6253846346019502E-6</v>
      </c>
      <c r="D153">
        <f>[2]contrs_1year_adj!C152</f>
        <v>4.0917789877791397E-5</v>
      </c>
      <c r="E153">
        <f>[2]contrs_1year_adj!D152</f>
        <v>4.1314100075276799E-5</v>
      </c>
      <c r="F153">
        <f>[2]contrs_1year_adj!E152</f>
        <v>1.60715728778715E-5</v>
      </c>
      <c r="G153">
        <f>[2]contrs_1year_adj!F152</f>
        <v>5.00991221266136E-5</v>
      </c>
      <c r="I153" s="1">
        <f t="shared" si="68"/>
        <v>42248</v>
      </c>
      <c r="J153" s="1">
        <v>42248</v>
      </c>
      <c r="K153">
        <f t="shared" si="69"/>
        <v>9.9999999999999395E-3</v>
      </c>
      <c r="L153">
        <f t="shared" si="70"/>
        <v>-2.6253846346019501E-4</v>
      </c>
      <c r="M153">
        <f t="shared" si="71"/>
        <v>-4.0917789877791396E-3</v>
      </c>
      <c r="N153">
        <f t="shared" si="72"/>
        <v>-4.1314100075276802E-3</v>
      </c>
      <c r="O153">
        <f t="shared" si="73"/>
        <v>-1.6071572877871499E-3</v>
      </c>
      <c r="P153">
        <f t="shared" si="73"/>
        <v>-5.0099122126613599E-3</v>
      </c>
      <c r="Q153">
        <f t="shared" si="74"/>
        <v>2.0092884746554105E-2</v>
      </c>
      <c r="S153" s="1">
        <f t="shared" si="83"/>
        <v>41579</v>
      </c>
      <c r="T153">
        <f t="shared" si="60"/>
        <v>-9.9999999999999395E-3</v>
      </c>
      <c r="U153">
        <f t="shared" si="75"/>
        <v>7.1597686503986971E-3</v>
      </c>
      <c r="V153">
        <f t="shared" si="76"/>
        <v>-1.4855347165277203E-2</v>
      </c>
      <c r="W153">
        <f t="shared" si="77"/>
        <v>-4.3186530247968594E-3</v>
      </c>
      <c r="X153">
        <f t="shared" si="78"/>
        <v>-2.7092282411975916E-3</v>
      </c>
      <c r="Y153">
        <f t="shared" si="79"/>
        <v>-6.7024722189616432E-4</v>
      </c>
      <c r="Z153">
        <f t="shared" si="61"/>
        <v>-7.6955785148785059E-3</v>
      </c>
      <c r="AA153">
        <f t="shared" si="62"/>
        <v>-1.9174000190074064E-2</v>
      </c>
      <c r="AC153" s="1"/>
      <c r="AD153" s="1">
        <v>42248</v>
      </c>
      <c r="AE153">
        <f t="shared" si="63"/>
        <v>9.9999999999998785E-5</v>
      </c>
      <c r="AF153">
        <f t="shared" si="64"/>
        <v>6.8926444796040148E-8</v>
      </c>
      <c r="AG153">
        <f t="shared" si="65"/>
        <v>1.674265528483088E-5</v>
      </c>
      <c r="AH153">
        <f t="shared" si="66"/>
        <v>1.7068548650299868E-5</v>
      </c>
      <c r="AI153">
        <f t="shared" si="67"/>
        <v>2.5829545476873478E-6</v>
      </c>
      <c r="AJ153">
        <f t="shared" si="67"/>
        <v>2.5099220378573444E-5</v>
      </c>
      <c r="AK153">
        <f t="shared" si="80"/>
        <v>1.8960080466167419E-5</v>
      </c>
      <c r="AL153">
        <f t="shared" si="81"/>
        <v>3.2931154602856959E-5</v>
      </c>
      <c r="AM153">
        <f t="shared" si="82"/>
        <v>4.037240174383066E-4</v>
      </c>
    </row>
    <row r="154" spans="1:39" x14ac:dyDescent="0.25">
      <c r="A154" s="1">
        <v>42283</v>
      </c>
      <c r="B154">
        <f>[2]contrs_1year_adj!A153</f>
        <v>-2.0000000000000199E-4</v>
      </c>
      <c r="C154">
        <f>[2]contrs_1year_adj!B153</f>
        <v>-6.8226918176014705E-5</v>
      </c>
      <c r="D154">
        <f>[2]contrs_1year_adj!C153</f>
        <v>-9.1403405335403295E-5</v>
      </c>
      <c r="E154">
        <f>[2]contrs_1year_adj!D153</f>
        <v>4.4328815135813801E-5</v>
      </c>
      <c r="F154">
        <f>[2]contrs_1year_adj!E153</f>
        <v>2.5245238714629101E-5</v>
      </c>
      <c r="G154">
        <f>[2]contrs_1year_adj!F153</f>
        <v>5.0219064143279001E-5</v>
      </c>
      <c r="I154" s="1">
        <f t="shared" si="68"/>
        <v>42278</v>
      </c>
      <c r="J154" s="1">
        <v>42283</v>
      </c>
      <c r="K154">
        <f t="shared" si="69"/>
        <v>2.0000000000000198E-2</v>
      </c>
      <c r="L154">
        <f t="shared" si="70"/>
        <v>6.8226918176014706E-3</v>
      </c>
      <c r="M154">
        <f t="shared" si="71"/>
        <v>9.1403405335403302E-3</v>
      </c>
      <c r="N154">
        <f t="shared" si="72"/>
        <v>-4.4328815135813802E-3</v>
      </c>
      <c r="O154">
        <f t="shared" si="73"/>
        <v>-2.52452387146291E-3</v>
      </c>
      <c r="P154">
        <f t="shared" si="73"/>
        <v>-5.0219064143278997E-3</v>
      </c>
      <c r="Q154">
        <f t="shared" si="74"/>
        <v>1.0994373033902686E-2</v>
      </c>
      <c r="S154" s="1">
        <f t="shared" si="83"/>
        <v>41609</v>
      </c>
      <c r="T154">
        <f t="shared" si="60"/>
        <v>9.9999999999999395E-3</v>
      </c>
      <c r="U154">
        <f t="shared" si="75"/>
        <v>6.4500864568333973E-3</v>
      </c>
      <c r="V154">
        <f t="shared" si="76"/>
        <v>2.7536454683855897E-4</v>
      </c>
      <c r="W154">
        <f t="shared" si="77"/>
        <v>2.7502858435908299E-3</v>
      </c>
      <c r="X154">
        <f t="shared" si="78"/>
        <v>1.160410639791689E-3</v>
      </c>
      <c r="Y154">
        <f t="shared" si="79"/>
        <v>4.5383040535809487E-4</v>
      </c>
      <c r="Z154">
        <f t="shared" si="61"/>
        <v>6.7254510036719563E-3</v>
      </c>
      <c r="AA154">
        <f t="shared" si="62"/>
        <v>3.0256503904293889E-3</v>
      </c>
      <c r="AC154" s="1"/>
      <c r="AD154" s="1">
        <v>42283</v>
      </c>
      <c r="AE154">
        <f t="shared" si="63"/>
        <v>4.0000000000000793E-4</v>
      </c>
      <c r="AF154">
        <f t="shared" si="64"/>
        <v>4.654912363796606E-5</v>
      </c>
      <c r="AG154">
        <f t="shared" si="65"/>
        <v>8.3545825069080332E-5</v>
      </c>
      <c r="AH154">
        <f t="shared" si="66"/>
        <v>1.9650438513451547E-5</v>
      </c>
      <c r="AI154">
        <f t="shared" si="67"/>
        <v>6.3732207775860787E-6</v>
      </c>
      <c r="AJ154">
        <f t="shared" si="67"/>
        <v>2.5219544034267702E-5</v>
      </c>
      <c r="AK154">
        <f t="shared" si="80"/>
        <v>2.5481840184359976E-4</v>
      </c>
      <c r="AL154">
        <f t="shared" si="81"/>
        <v>4.8405489691843283E-5</v>
      </c>
      <c r="AM154">
        <f t="shared" si="82"/>
        <v>1.2087623840860656E-4</v>
      </c>
    </row>
    <row r="155" spans="1:39" x14ac:dyDescent="0.25">
      <c r="A155" s="1">
        <v>42311</v>
      </c>
      <c r="B155">
        <f>[2]contrs_1year_adj!A154</f>
        <v>-5.9999999999999995E-4</v>
      </c>
      <c r="C155">
        <f>[2]contrs_1year_adj!B154</f>
        <v>-6.4310556800271305E-4</v>
      </c>
      <c r="D155">
        <f>[2]contrs_1year_adj!C154</f>
        <v>2.4090773721758001E-4</v>
      </c>
      <c r="E155">
        <f>[2]contrs_1year_adj!D154</f>
        <v>4.5479167900998602E-5</v>
      </c>
      <c r="F155">
        <f>[2]contrs_1year_adj!E154</f>
        <v>2.6349076889830299E-5</v>
      </c>
      <c r="G155">
        <f>[2]contrs_1year_adj!F154</f>
        <v>5.0379336993782001E-5</v>
      </c>
      <c r="I155" s="1">
        <f t="shared" si="68"/>
        <v>42309</v>
      </c>
      <c r="J155" s="1">
        <v>42311</v>
      </c>
      <c r="K155">
        <f t="shared" si="69"/>
        <v>0.06</v>
      </c>
      <c r="L155">
        <f t="shared" si="70"/>
        <v>6.4310556800271299E-2</v>
      </c>
      <c r="M155">
        <f t="shared" si="71"/>
        <v>-2.4090773721758E-2</v>
      </c>
      <c r="N155">
        <f t="shared" si="72"/>
        <v>-4.5479167900998605E-3</v>
      </c>
      <c r="O155">
        <f t="shared" si="73"/>
        <v>-2.6349076889830301E-3</v>
      </c>
      <c r="P155">
        <f t="shared" si="73"/>
        <v>-5.0379336993782E-3</v>
      </c>
      <c r="Q155">
        <f t="shared" si="74"/>
        <v>2.6963041400569588E-2</v>
      </c>
      <c r="S155" s="1">
        <f t="shared" si="83"/>
        <v>41640</v>
      </c>
      <c r="T155" t="e">
        <f t="shared" si="60"/>
        <v>#N/A</v>
      </c>
      <c r="U155" t="e">
        <f t="shared" si="75"/>
        <v>#N/A</v>
      </c>
      <c r="V155" t="e">
        <f t="shared" si="76"/>
        <v>#N/A</v>
      </c>
      <c r="W155" t="e">
        <f t="shared" si="77"/>
        <v>#N/A</v>
      </c>
      <c r="X155" t="e">
        <f t="shared" si="78"/>
        <v>#N/A</v>
      </c>
      <c r="Y155" t="e">
        <f t="shared" si="79"/>
        <v>#N/A</v>
      </c>
      <c r="Z155" t="e">
        <f t="shared" si="61"/>
        <v>#N/A</v>
      </c>
      <c r="AA155" t="e">
        <f t="shared" si="62"/>
        <v>#N/A</v>
      </c>
      <c r="AC155" s="1"/>
      <c r="AD155" s="1">
        <v>42311</v>
      </c>
      <c r="AE155">
        <f t="shared" si="63"/>
        <v>3.5999999999999999E-3</v>
      </c>
      <c r="AF155">
        <f t="shared" si="64"/>
        <v>4.1358477159609205E-3</v>
      </c>
      <c r="AG155">
        <f t="shared" si="65"/>
        <v>5.8036537851294582E-4</v>
      </c>
      <c r="AH155">
        <f t="shared" si="66"/>
        <v>2.0683547129672218E-5</v>
      </c>
      <c r="AI155">
        <f t="shared" si="67"/>
        <v>6.9427385294618921E-6</v>
      </c>
      <c r="AJ155">
        <f t="shared" si="67"/>
        <v>2.5380775959330516E-5</v>
      </c>
      <c r="AK155">
        <f t="shared" si="80"/>
        <v>1.617630950882665E-3</v>
      </c>
      <c r="AL155">
        <f t="shared" si="81"/>
        <v>5.1592967497312398E-5</v>
      </c>
      <c r="AM155">
        <f t="shared" si="82"/>
        <v>7.2700560156882966E-4</v>
      </c>
    </row>
    <row r="156" spans="1:39" x14ac:dyDescent="0.25">
      <c r="A156" s="1">
        <v>42339</v>
      </c>
      <c r="B156">
        <f>[2]contrs_1year_adj!A155</f>
        <v>-2.0000000000000199E-4</v>
      </c>
      <c r="C156">
        <f>[2]contrs_1year_adj!B155</f>
        <v>1.6401706440875E-5</v>
      </c>
      <c r="D156">
        <f>[2]contrs_1year_adj!C155</f>
        <v>-1.1773651373761199E-4</v>
      </c>
      <c r="E156">
        <f>[2]contrs_1year_adj!D155</f>
        <v>5.5191194900375997E-5</v>
      </c>
      <c r="F156">
        <f>[2]contrs_1year_adj!E155</f>
        <v>6.2352677948131799E-5</v>
      </c>
      <c r="G156">
        <f>[2]contrs_1year_adj!F155</f>
        <v>5.0457557917158499E-5</v>
      </c>
      <c r="I156" s="1">
        <f t="shared" si="68"/>
        <v>42339</v>
      </c>
      <c r="J156" s="1">
        <v>42339</v>
      </c>
      <c r="K156">
        <f t="shared" si="69"/>
        <v>2.0000000000000198E-2</v>
      </c>
      <c r="L156">
        <f t="shared" si="70"/>
        <v>-1.6401706440875E-3</v>
      </c>
      <c r="M156">
        <f t="shared" si="71"/>
        <v>1.1773651373761199E-2</v>
      </c>
      <c r="N156">
        <f t="shared" si="72"/>
        <v>-5.5191194900375993E-3</v>
      </c>
      <c r="O156">
        <f t="shared" si="73"/>
        <v>-6.2352677948131797E-3</v>
      </c>
      <c r="P156">
        <f t="shared" si="73"/>
        <v>-5.0457557917158499E-3</v>
      </c>
      <c r="Q156">
        <f t="shared" si="74"/>
        <v>2.1620906555177278E-2</v>
      </c>
      <c r="S156" s="1">
        <f t="shared" si="83"/>
        <v>41671</v>
      </c>
      <c r="T156">
        <f t="shared" si="60"/>
        <v>2.9999999999999801E-2</v>
      </c>
      <c r="U156">
        <f t="shared" si="75"/>
        <v>-1.2789202394528403E-2</v>
      </c>
      <c r="V156">
        <f t="shared" si="76"/>
        <v>6.1767391218908396E-2</v>
      </c>
      <c r="W156">
        <f t="shared" si="77"/>
        <v>1.3706050850301895E-3</v>
      </c>
      <c r="X156">
        <f t="shared" si="78"/>
        <v>-3.5255957162268906E-3</v>
      </c>
      <c r="Y156">
        <f t="shared" si="79"/>
        <v>4.2223962522989524E-4</v>
      </c>
      <c r="Z156">
        <f t="shared" si="61"/>
        <v>4.8978188824379994E-2</v>
      </c>
      <c r="AA156">
        <f t="shared" si="62"/>
        <v>6.3137996303938584E-2</v>
      </c>
      <c r="AC156" s="1"/>
      <c r="AD156" s="1">
        <v>42339</v>
      </c>
      <c r="AE156">
        <f t="shared" si="63"/>
        <v>4.0000000000000793E-4</v>
      </c>
      <c r="AF156">
        <f t="shared" si="64"/>
        <v>2.6901597417264045E-6</v>
      </c>
      <c r="AG156">
        <f t="shared" si="65"/>
        <v>1.3861886667086896E-4</v>
      </c>
      <c r="AH156">
        <f t="shared" si="66"/>
        <v>3.046067994531289E-5</v>
      </c>
      <c r="AI156">
        <f t="shared" si="67"/>
        <v>3.8878564473034412E-5</v>
      </c>
      <c r="AJ156">
        <f t="shared" si="67"/>
        <v>2.5459651509634041E-5</v>
      </c>
      <c r="AK156">
        <f t="shared" si="80"/>
        <v>1.0268743169866819E-4</v>
      </c>
      <c r="AL156">
        <f t="shared" si="81"/>
        <v>1.3816562044226168E-4</v>
      </c>
      <c r="AM156">
        <f t="shared" si="82"/>
        <v>4.6746360026770777E-4</v>
      </c>
    </row>
    <row r="157" spans="1:39" x14ac:dyDescent="0.25">
      <c r="A157" s="1">
        <v>42402</v>
      </c>
      <c r="B157">
        <f>[2]contrs_1year_adj!A156</f>
        <v>9.9999999999999395E-5</v>
      </c>
      <c r="C157">
        <f>[2]contrs_1year_adj!B156</f>
        <v>-2.1035488168790199E-5</v>
      </c>
      <c r="D157">
        <f>[2]contrs_1year_adj!C156</f>
        <v>1.4309086985142501E-4</v>
      </c>
      <c r="E157">
        <f>[2]contrs_1year_adj!D156</f>
        <v>6.3751645905323794E-5</v>
      </c>
      <c r="F157">
        <f>[2]contrs_1year_adj!E156</f>
        <v>2.4370034534774799E-5</v>
      </c>
      <c r="G157">
        <f>[2]contrs_1year_adj!F156</f>
        <v>5.3857414872524602E-5</v>
      </c>
      <c r="I157" s="1">
        <f t="shared" si="68"/>
        <v>42401</v>
      </c>
      <c r="J157" s="1">
        <v>42402</v>
      </c>
      <c r="K157">
        <f t="shared" si="69"/>
        <v>-9.9999999999999395E-3</v>
      </c>
      <c r="L157">
        <f t="shared" si="70"/>
        <v>2.1035488168790199E-3</v>
      </c>
      <c r="M157">
        <f t="shared" si="71"/>
        <v>-1.4309086985142501E-2</v>
      </c>
      <c r="N157">
        <f t="shared" si="72"/>
        <v>-6.3751645905323791E-3</v>
      </c>
      <c r="O157">
        <f t="shared" si="73"/>
        <v>-2.43700345347748E-3</v>
      </c>
      <c r="P157">
        <f t="shared" si="73"/>
        <v>-5.38574148725246E-3</v>
      </c>
      <c r="Q157">
        <f t="shared" si="74"/>
        <v>1.1017706212273401E-2</v>
      </c>
      <c r="S157" s="1">
        <f t="shared" si="83"/>
        <v>41699</v>
      </c>
      <c r="T157">
        <f t="shared" si="60"/>
        <v>1.00000000000003E-2</v>
      </c>
      <c r="U157">
        <f t="shared" si="75"/>
        <v>-6.5343569318821034E-3</v>
      </c>
      <c r="V157">
        <f t="shared" si="76"/>
        <v>1.2891382121060099E-2</v>
      </c>
      <c r="W157">
        <f t="shared" si="77"/>
        <v>2.4773730696749296E-3</v>
      </c>
      <c r="X157">
        <f t="shared" si="78"/>
        <v>3.9891033474860884E-3</v>
      </c>
      <c r="Y157">
        <f t="shared" si="79"/>
        <v>2.6814728542942558E-4</v>
      </c>
      <c r="Z157">
        <f t="shared" si="61"/>
        <v>6.3570251891779958E-3</v>
      </c>
      <c r="AA157">
        <f t="shared" si="62"/>
        <v>1.536875519073503E-2</v>
      </c>
      <c r="AC157" s="1"/>
      <c r="AD157" s="1">
        <v>42402</v>
      </c>
      <c r="AE157">
        <f t="shared" si="63"/>
        <v>9.9999999999998785E-5</v>
      </c>
      <c r="AF157">
        <f t="shared" si="64"/>
        <v>4.4249176249931243E-6</v>
      </c>
      <c r="AG157">
        <f t="shared" si="65"/>
        <v>2.0474997034837451E-4</v>
      </c>
      <c r="AH157">
        <f t="shared" si="66"/>
        <v>4.0642723556377873E-5</v>
      </c>
      <c r="AI157">
        <f t="shared" si="67"/>
        <v>5.9389858322611645E-6</v>
      </c>
      <c r="AJ157">
        <f t="shared" si="67"/>
        <v>2.9006211367512339E-5</v>
      </c>
      <c r="AK157">
        <f t="shared" si="80"/>
        <v>1.4897516197693667E-4</v>
      </c>
      <c r="AL157">
        <f t="shared" si="81"/>
        <v>7.7654305635868541E-5</v>
      </c>
      <c r="AM157">
        <f t="shared" si="82"/>
        <v>1.2138985017996789E-4</v>
      </c>
    </row>
    <row r="158" spans="1:39" x14ac:dyDescent="0.25">
      <c r="A158" s="1">
        <v>42430</v>
      </c>
      <c r="B158">
        <f>[2]contrs_1year_adj!A157</f>
        <v>-2.0000000000000199E-4</v>
      </c>
      <c r="C158">
        <f>[2]contrs_1year_adj!B157</f>
        <v>-2.1864737322249801E-5</v>
      </c>
      <c r="D158">
        <f>[2]contrs_1year_adj!C157</f>
        <v>-1.32407504381577E-4</v>
      </c>
      <c r="E158">
        <f>[2]contrs_1year_adj!D157</f>
        <v>3.1114064301227097E-5</v>
      </c>
      <c r="F158">
        <f>[2]contrs_1year_adj!E157</f>
        <v>4.4896704751283697E-5</v>
      </c>
      <c r="G158">
        <f>[2]contrs_1year_adj!F157</f>
        <v>4.6833184937004801E-5</v>
      </c>
      <c r="I158" s="1">
        <f t="shared" si="68"/>
        <v>42430</v>
      </c>
      <c r="J158" s="1">
        <v>42430</v>
      </c>
      <c r="K158">
        <f t="shared" si="69"/>
        <v>2.0000000000000198E-2</v>
      </c>
      <c r="L158">
        <f t="shared" si="70"/>
        <v>2.1864737322249803E-3</v>
      </c>
      <c r="M158">
        <f t="shared" si="71"/>
        <v>1.32407504381577E-2</v>
      </c>
      <c r="N158">
        <f t="shared" si="72"/>
        <v>-3.1114064301227097E-3</v>
      </c>
      <c r="O158">
        <f t="shared" si="73"/>
        <v>-4.4896704751283701E-3</v>
      </c>
      <c r="P158">
        <f t="shared" si="73"/>
        <v>-4.6833184937004804E-3</v>
      </c>
      <c r="Q158">
        <f t="shared" si="74"/>
        <v>1.2173852734868599E-2</v>
      </c>
      <c r="S158" s="1">
        <f t="shared" si="83"/>
        <v>41730</v>
      </c>
      <c r="T158">
        <f t="shared" si="60"/>
        <v>0</v>
      </c>
      <c r="U158">
        <f t="shared" si="75"/>
        <v>-2.1296029206001833E-3</v>
      </c>
      <c r="V158">
        <f t="shared" si="76"/>
        <v>4.7699837583833945E-3</v>
      </c>
      <c r="W158">
        <f t="shared" si="77"/>
        <v>-3.9043807539779034E-4</v>
      </c>
      <c r="X158">
        <f t="shared" si="78"/>
        <v>-1.6721907855990134E-4</v>
      </c>
      <c r="Y158">
        <f t="shared" si="79"/>
        <v>-6.4308321264675353E-5</v>
      </c>
      <c r="Z158">
        <f t="shared" si="61"/>
        <v>2.6403808377832112E-3</v>
      </c>
      <c r="AA158">
        <f t="shared" si="62"/>
        <v>4.3795456829856041E-3</v>
      </c>
      <c r="AC158" s="1"/>
      <c r="AD158" s="1">
        <v>42430</v>
      </c>
      <c r="AE158">
        <f t="shared" si="63"/>
        <v>4.0000000000000793E-4</v>
      </c>
      <c r="AF158">
        <f t="shared" si="64"/>
        <v>4.7806673817098348E-6</v>
      </c>
      <c r="AG158">
        <f t="shared" si="65"/>
        <v>1.7531747216557332E-4</v>
      </c>
      <c r="AH158">
        <f t="shared" si="66"/>
        <v>9.6808499734089446E-6</v>
      </c>
      <c r="AI158">
        <f t="shared" si="67"/>
        <v>2.0157140975239403E-5</v>
      </c>
      <c r="AJ158">
        <f t="shared" si="67"/>
        <v>2.1933472113436935E-5</v>
      </c>
      <c r="AK158">
        <f t="shared" si="80"/>
        <v>2.3799924560323956E-4</v>
      </c>
      <c r="AL158">
        <f t="shared" si="81"/>
        <v>5.7776370119541336E-5</v>
      </c>
      <c r="AM158">
        <f t="shared" si="82"/>
        <v>1.4820269041026767E-4</v>
      </c>
    </row>
    <row r="159" spans="1:39" x14ac:dyDescent="0.25">
      <c r="A159" s="1">
        <v>42465</v>
      </c>
      <c r="B159">
        <f>[2]contrs_1year_adj!A158</f>
        <v>-2.9999999999999802E-4</v>
      </c>
      <c r="C159">
        <f>[2]contrs_1year_adj!B158</f>
        <v>-2.95995359216974E-5</v>
      </c>
      <c r="D159">
        <f>[2]contrs_1year_adj!C158</f>
        <v>-1.4769460527596899E-4</v>
      </c>
      <c r="E159">
        <f>[2]contrs_1year_adj!D158</f>
        <v>2.5610653186488201E-5</v>
      </c>
      <c r="F159">
        <f>[2]contrs_1year_adj!E158</f>
        <v>6.7898369309188705E-5</v>
      </c>
      <c r="G159">
        <f>[2]contrs_1year_adj!F158</f>
        <v>4.4715154593663501E-5</v>
      </c>
      <c r="I159" s="1">
        <f t="shared" si="68"/>
        <v>42461</v>
      </c>
      <c r="J159" s="1">
        <v>42465</v>
      </c>
      <c r="K159">
        <f t="shared" si="69"/>
        <v>2.9999999999999801E-2</v>
      </c>
      <c r="L159">
        <f t="shared" si="70"/>
        <v>2.9599535921697399E-3</v>
      </c>
      <c r="M159">
        <f t="shared" si="71"/>
        <v>1.47694605275969E-2</v>
      </c>
      <c r="N159">
        <f t="shared" si="72"/>
        <v>-2.56106531864882E-3</v>
      </c>
      <c r="O159">
        <f t="shared" si="73"/>
        <v>-6.7898369309188703E-3</v>
      </c>
      <c r="P159">
        <f t="shared" si="73"/>
        <v>-4.4715154593663502E-3</v>
      </c>
      <c r="Q159">
        <f t="shared" si="74"/>
        <v>2.1621488129800852E-2</v>
      </c>
      <c r="S159" s="1">
        <f t="shared" si="83"/>
        <v>41760</v>
      </c>
      <c r="T159">
        <f t="shared" si="60"/>
        <v>0</v>
      </c>
      <c r="U159">
        <f t="shared" si="75"/>
        <v>2.839100990314777E-3</v>
      </c>
      <c r="V159">
        <f t="shared" si="76"/>
        <v>-7.2648954682460005E-3</v>
      </c>
      <c r="W159">
        <f t="shared" si="77"/>
        <v>2.8622493687638015E-4</v>
      </c>
      <c r="X159">
        <f t="shared" si="78"/>
        <v>4.4704743592975955E-3</v>
      </c>
      <c r="Y159">
        <f t="shared" si="79"/>
        <v>-1.6058743605356415E-4</v>
      </c>
      <c r="Z159">
        <f t="shared" si="61"/>
        <v>-4.4257944779312235E-3</v>
      </c>
      <c r="AA159">
        <f t="shared" si="62"/>
        <v>-6.9786705313696204E-3</v>
      </c>
      <c r="AC159" s="1"/>
      <c r="AD159" s="1">
        <v>42465</v>
      </c>
      <c r="AE159">
        <f t="shared" si="63"/>
        <v>8.9999999999998805E-4</v>
      </c>
      <c r="AF159">
        <f t="shared" si="64"/>
        <v>8.7613252677985468E-6</v>
      </c>
      <c r="AG159">
        <f t="shared" si="65"/>
        <v>2.1813696427624291E-4</v>
      </c>
      <c r="AH159">
        <f t="shared" si="66"/>
        <v>6.5590555663857816E-6</v>
      </c>
      <c r="AI159">
        <f t="shared" si="67"/>
        <v>4.6101885548469783E-5</v>
      </c>
      <c r="AJ159">
        <f t="shared" si="67"/>
        <v>1.9994450503352263E-5</v>
      </c>
      <c r="AK159">
        <f t="shared" si="80"/>
        <v>3.1433212503018072E-4</v>
      </c>
      <c r="AL159">
        <f t="shared" si="81"/>
        <v>8.7439372880970093E-5</v>
      </c>
      <c r="AM159">
        <f t="shared" si="82"/>
        <v>4.6748874894711912E-4</v>
      </c>
    </row>
    <row r="160" spans="1:39" x14ac:dyDescent="0.25">
      <c r="A160" s="1">
        <v>42493</v>
      </c>
      <c r="B160">
        <f>[2]contrs_1year_adj!A159</f>
        <v>1.5E-3</v>
      </c>
      <c r="C160">
        <f>[2]contrs_1year_adj!B159</f>
        <v>9.9965925499738602E-4</v>
      </c>
      <c r="D160">
        <f>[2]contrs_1year_adj!C159</f>
        <v>6.1041321646798598E-4</v>
      </c>
      <c r="E160">
        <f>[2]contrs_1year_adj!D159</f>
        <v>1.16207665592877E-4</v>
      </c>
      <c r="F160">
        <f>[2]contrs_1year_adj!E159</f>
        <v>5.7818004645232303E-6</v>
      </c>
      <c r="G160">
        <f>[2]contrs_1year_adj!F159</f>
        <v>6.44588217951932E-5</v>
      </c>
      <c r="I160" s="1">
        <f t="shared" si="68"/>
        <v>42491</v>
      </c>
      <c r="J160" s="1">
        <v>42493</v>
      </c>
      <c r="K160">
        <f t="shared" si="69"/>
        <v>-0.15</v>
      </c>
      <c r="L160">
        <f t="shared" si="70"/>
        <v>-9.9965925499738595E-2</v>
      </c>
      <c r="M160">
        <f t="shared" si="71"/>
        <v>-6.1041321646798596E-2</v>
      </c>
      <c r="N160">
        <f t="shared" si="72"/>
        <v>-1.1620766559287701E-2</v>
      </c>
      <c r="O160">
        <f t="shared" si="73"/>
        <v>-5.7818004645232308E-4</v>
      </c>
      <c r="P160">
        <f t="shared" si="73"/>
        <v>-6.4458821795193204E-3</v>
      </c>
      <c r="Q160">
        <f t="shared" si="74"/>
        <v>2.320619375227722E-2</v>
      </c>
      <c r="S160" s="1">
        <f t="shared" si="83"/>
        <v>41791</v>
      </c>
      <c r="T160">
        <f t="shared" si="60"/>
        <v>0</v>
      </c>
      <c r="U160">
        <f t="shared" si="75"/>
        <v>4.8863507489579905E-3</v>
      </c>
      <c r="V160">
        <f t="shared" si="76"/>
        <v>5.5490903280455348E-3</v>
      </c>
      <c r="W160">
        <f t="shared" si="77"/>
        <v>1.2171182155083001E-4</v>
      </c>
      <c r="X160">
        <f t="shared" si="78"/>
        <v>-3.8258810800507678E-6</v>
      </c>
      <c r="Y160">
        <f t="shared" si="79"/>
        <v>2.2720232331305615E-5</v>
      </c>
      <c r="Z160">
        <f t="shared" si="61"/>
        <v>1.0435441077003525E-2</v>
      </c>
      <c r="AA160">
        <f t="shared" si="62"/>
        <v>5.6708021495963648E-3</v>
      </c>
      <c r="AC160" s="1"/>
      <c r="AD160" s="1">
        <v>42493</v>
      </c>
      <c r="AE160">
        <f t="shared" si="63"/>
        <v>2.2499999999999999E-2</v>
      </c>
      <c r="AF160">
        <f t="shared" si="64"/>
        <v>9.9931862610192872E-3</v>
      </c>
      <c r="AG160">
        <f t="shared" si="65"/>
        <v>3.726042948387923E-3</v>
      </c>
      <c r="AH160">
        <f t="shared" si="66"/>
        <v>1.350422154254593E-4</v>
      </c>
      <c r="AI160">
        <f t="shared" si="67"/>
        <v>3.3429216611561045E-7</v>
      </c>
      <c r="AJ160">
        <f t="shared" si="67"/>
        <v>4.1549397072244745E-5</v>
      </c>
      <c r="AK160">
        <f t="shared" si="80"/>
        <v>2.5923333633706108E-2</v>
      </c>
      <c r="AL160">
        <f t="shared" si="81"/>
        <v>1.4881429828969602E-4</v>
      </c>
      <c r="AM160">
        <f t="shared" si="82"/>
        <v>5.3852742846823031E-4</v>
      </c>
    </row>
    <row r="161" spans="1:39" x14ac:dyDescent="0.25">
      <c r="A161" s="1">
        <v>42528</v>
      </c>
      <c r="B161">
        <f>[2]contrs_1year_adj!A160</f>
        <v>-5.0000000000000001E-4</v>
      </c>
      <c r="C161">
        <f>[2]contrs_1year_adj!B160</f>
        <v>-1.35380991679401E-4</v>
      </c>
      <c r="D161">
        <f>[2]contrs_1year_adj!C160</f>
        <v>-3.07972346788833E-4</v>
      </c>
      <c r="E161">
        <f>[2]contrs_1year_adj!D160</f>
        <v>2.90423356751119E-5</v>
      </c>
      <c r="F161">
        <f>[2]contrs_1year_adj!E160</f>
        <v>3.8787879771991098E-5</v>
      </c>
      <c r="G161">
        <f>[2]contrs_1year_adj!F160</f>
        <v>4.6741425935197098E-5</v>
      </c>
      <c r="I161" s="1">
        <f t="shared" si="68"/>
        <v>42522</v>
      </c>
      <c r="J161" s="1">
        <v>42528</v>
      </c>
      <c r="K161">
        <f t="shared" si="69"/>
        <v>0.05</v>
      </c>
      <c r="L161">
        <f t="shared" si="70"/>
        <v>1.3538099167940101E-2</v>
      </c>
      <c r="M161">
        <f t="shared" si="71"/>
        <v>3.07972346788833E-2</v>
      </c>
      <c r="N161">
        <f t="shared" si="72"/>
        <v>-2.9042335675111899E-3</v>
      </c>
      <c r="O161">
        <f t="shared" si="73"/>
        <v>-3.8787879771991097E-3</v>
      </c>
      <c r="P161">
        <f t="shared" si="73"/>
        <v>-4.67414259351971E-3</v>
      </c>
      <c r="Q161">
        <f t="shared" si="74"/>
        <v>1.2447687697886898E-2</v>
      </c>
      <c r="S161" s="1">
        <f t="shared" si="83"/>
        <v>41821</v>
      </c>
      <c r="T161">
        <f t="shared" si="60"/>
        <v>2.0000000000000198E-2</v>
      </c>
      <c r="U161">
        <f t="shared" si="75"/>
        <v>1.0562243481118871E-3</v>
      </c>
      <c r="V161">
        <f t="shared" si="76"/>
        <v>2.0061788901886299E-2</v>
      </c>
      <c r="W161">
        <f t="shared" si="77"/>
        <v>4.1172155551728682E-3</v>
      </c>
      <c r="X161">
        <f t="shared" si="78"/>
        <v>2.0429946977758989E-5</v>
      </c>
      <c r="Y161">
        <f t="shared" si="79"/>
        <v>7.6141086166200533E-4</v>
      </c>
      <c r="Z161">
        <f t="shared" si="61"/>
        <v>2.1118013249998187E-2</v>
      </c>
      <c r="AA161">
        <f t="shared" si="62"/>
        <v>2.4179004457059165E-2</v>
      </c>
      <c r="AC161" s="1"/>
      <c r="AD161" s="1">
        <v>42528</v>
      </c>
      <c r="AE161">
        <f t="shared" si="63"/>
        <v>2.5000000000000005E-3</v>
      </c>
      <c r="AF161">
        <f t="shared" si="64"/>
        <v>1.8328012908098044E-4</v>
      </c>
      <c r="AG161">
        <f t="shared" si="65"/>
        <v>9.4846966386621218E-4</v>
      </c>
      <c r="AH161">
        <f t="shared" si="66"/>
        <v>8.4345726146587727E-6</v>
      </c>
      <c r="AI161">
        <f t="shared" si="67"/>
        <v>1.5044996172064362E-5</v>
      </c>
      <c r="AJ161">
        <f t="shared" si="67"/>
        <v>2.1847608984555163E-5</v>
      </c>
      <c r="AK161">
        <f t="shared" si="80"/>
        <v>1.9656218273092847E-3</v>
      </c>
      <c r="AL161">
        <f t="shared" si="81"/>
        <v>4.6009381276004102E-5</v>
      </c>
      <c r="AM161">
        <f t="shared" si="82"/>
        <v>1.5494492902412484E-4</v>
      </c>
    </row>
    <row r="162" spans="1:39" x14ac:dyDescent="0.25">
      <c r="A162" s="1">
        <v>42556</v>
      </c>
      <c r="B162">
        <f>[2]contrs_1year_adj!A161</f>
        <v>0</v>
      </c>
      <c r="C162">
        <f>[2]contrs_1year_adj!B161</f>
        <v>2.88117223152343E-5</v>
      </c>
      <c r="D162">
        <f>[2]contrs_1year_adj!C161</f>
        <v>-2.6494808211880099E-5</v>
      </c>
      <c r="E162">
        <f>[2]contrs_1year_adj!D161</f>
        <v>6.0660499103577402E-5</v>
      </c>
      <c r="F162">
        <f>[2]contrs_1year_adj!E161</f>
        <v>4.0986233394607498E-5</v>
      </c>
      <c r="G162">
        <f>[2]contrs_1year_adj!F161</f>
        <v>5.2491146026909202E-5</v>
      </c>
      <c r="I162" s="1">
        <f t="shared" si="68"/>
        <v>42552</v>
      </c>
      <c r="J162" s="1">
        <v>42556</v>
      </c>
      <c r="K162">
        <f t="shared" si="69"/>
        <v>0</v>
      </c>
      <c r="L162">
        <f t="shared" si="70"/>
        <v>-2.8811722315234302E-3</v>
      </c>
      <c r="M162">
        <f t="shared" si="71"/>
        <v>2.64948082118801E-3</v>
      </c>
      <c r="N162">
        <f t="shared" si="72"/>
        <v>-6.0660499103577402E-3</v>
      </c>
      <c r="O162">
        <f t="shared" si="73"/>
        <v>-4.0986233394607495E-3</v>
      </c>
      <c r="P162">
        <f t="shared" si="73"/>
        <v>-5.2491146026909206E-3</v>
      </c>
      <c r="Q162">
        <f t="shared" si="74"/>
        <v>1.0396364660153909E-2</v>
      </c>
      <c r="S162" s="1">
        <f t="shared" si="83"/>
        <v>41852</v>
      </c>
      <c r="T162">
        <f t="shared" si="60"/>
        <v>1.00000000000003E-2</v>
      </c>
      <c r="U162">
        <f t="shared" si="75"/>
        <v>-1.0453821088142129E-3</v>
      </c>
      <c r="V162">
        <f t="shared" si="76"/>
        <v>1.018105766896649E-2</v>
      </c>
      <c r="W162">
        <f t="shared" si="77"/>
        <v>5.0068370186200951E-4</v>
      </c>
      <c r="X162">
        <f t="shared" si="78"/>
        <v>8.4697215249456871E-4</v>
      </c>
      <c r="Y162">
        <f t="shared" si="79"/>
        <v>5.2245694184215562E-5</v>
      </c>
      <c r="Z162">
        <f t="shared" si="61"/>
        <v>9.1356755601522781E-3</v>
      </c>
      <c r="AA162">
        <f t="shared" si="62"/>
        <v>1.06817413708285E-2</v>
      </c>
      <c r="AC162" s="1"/>
      <c r="AD162" s="1">
        <v>42556</v>
      </c>
      <c r="AE162">
        <f t="shared" ref="AE162:AE193" si="84">K162^2</f>
        <v>0</v>
      </c>
      <c r="AF162">
        <f t="shared" ref="AF162:AF193" si="85">L162^2</f>
        <v>8.3011534277017032E-6</v>
      </c>
      <c r="AG162">
        <f t="shared" ref="AG162:AG193" si="86">M162^2</f>
        <v>7.0197486218430917E-6</v>
      </c>
      <c r="AH162">
        <f t="shared" ref="AH162:AH193" si="87">N162^2</f>
        <v>3.6796961514951146E-5</v>
      </c>
      <c r="AI162">
        <f t="shared" ref="AI162:AJ193" si="88">O162^2</f>
        <v>1.6798713278772385E-5</v>
      </c>
      <c r="AJ162">
        <f t="shared" si="88"/>
        <v>2.7553204112183063E-5</v>
      </c>
      <c r="AK162">
        <f t="shared" si="80"/>
        <v>5.3680909623216042E-8</v>
      </c>
      <c r="AL162">
        <f t="shared" si="81"/>
        <v>1.0332058227557558E-4</v>
      </c>
      <c r="AM162">
        <f t="shared" si="82"/>
        <v>1.080843981468971E-4</v>
      </c>
    </row>
    <row r="163" spans="1:39" x14ac:dyDescent="0.25">
      <c r="A163" s="1">
        <v>42584</v>
      </c>
      <c r="B163">
        <f>[2]contrs_1year_adj!A162</f>
        <v>5.9999999999999995E-4</v>
      </c>
      <c r="C163">
        <f>[2]contrs_1year_adj!B162</f>
        <v>6.5815642874637599E-4</v>
      </c>
      <c r="D163">
        <f>[2]contrs_1year_adj!C162</f>
        <v>-8.1711064324772401E-5</v>
      </c>
      <c r="E163">
        <f>[2]contrs_1year_adj!D162</f>
        <v>6.3822068581871898E-5</v>
      </c>
      <c r="F163">
        <f>[2]contrs_1year_adj!E162</f>
        <v>4.0999655047765099E-5</v>
      </c>
      <c r="G163">
        <f>[2]contrs_1year_adj!F162</f>
        <v>5.3075934244328399E-5</v>
      </c>
      <c r="I163" s="1">
        <f t="shared" si="68"/>
        <v>42583</v>
      </c>
      <c r="J163" s="1">
        <v>42584</v>
      </c>
      <c r="K163">
        <f t="shared" si="69"/>
        <v>-0.06</v>
      </c>
      <c r="L163">
        <f t="shared" si="70"/>
        <v>-6.5815642874637592E-2</v>
      </c>
      <c r="M163">
        <f t="shared" si="71"/>
        <v>8.1711064324772407E-3</v>
      </c>
      <c r="N163">
        <f t="shared" si="72"/>
        <v>-6.3822068581871894E-3</v>
      </c>
      <c r="O163">
        <f t="shared" si="73"/>
        <v>-4.0999655047765102E-3</v>
      </c>
      <c r="P163">
        <f t="shared" si="73"/>
        <v>-5.3075934244328398E-3</v>
      </c>
      <c r="Q163">
        <f t="shared" si="74"/>
        <v>8.1267088051240541E-3</v>
      </c>
      <c r="S163" s="1">
        <f t="shared" si="83"/>
        <v>41883</v>
      </c>
      <c r="T163">
        <f t="shared" si="60"/>
        <v>0</v>
      </c>
      <c r="U163">
        <f t="shared" si="75"/>
        <v>7.7823065382637713E-4</v>
      </c>
      <c r="V163">
        <f t="shared" si="76"/>
        <v>-4.2651207699406007E-3</v>
      </c>
      <c r="W163">
        <f t="shared" si="77"/>
        <v>1.8809417874359594E-3</v>
      </c>
      <c r="X163">
        <f t="shared" si="78"/>
        <v>5.1133419421939344E-3</v>
      </c>
      <c r="Y163">
        <f t="shared" si="79"/>
        <v>1.0399254254936548E-4</v>
      </c>
      <c r="Z163">
        <f t="shared" si="61"/>
        <v>-3.4868901161142236E-3</v>
      </c>
      <c r="AA163">
        <f t="shared" si="62"/>
        <v>-2.3841789825046413E-3</v>
      </c>
      <c r="AC163" s="1"/>
      <c r="AD163" s="1">
        <v>42584</v>
      </c>
      <c r="AE163">
        <f t="shared" si="84"/>
        <v>3.5999999999999999E-3</v>
      </c>
      <c r="AF163">
        <f t="shared" si="85"/>
        <v>4.3316988470018343E-3</v>
      </c>
      <c r="AG163">
        <f t="shared" si="86"/>
        <v>6.6766980330870942E-5</v>
      </c>
      <c r="AH163">
        <f t="shared" si="87"/>
        <v>4.0732564380691598E-5</v>
      </c>
      <c r="AI163">
        <f t="shared" si="88"/>
        <v>1.6809717140357306E-5</v>
      </c>
      <c r="AJ163">
        <f t="shared" si="88"/>
        <v>2.817054795908272E-5</v>
      </c>
      <c r="AK163">
        <f t="shared" si="80"/>
        <v>3.3228925816315528E-3</v>
      </c>
      <c r="AL163">
        <f t="shared" si="81"/>
        <v>1.0987593744687997E-4</v>
      </c>
      <c r="AM163">
        <f t="shared" si="82"/>
        <v>6.6043396003280831E-5</v>
      </c>
    </row>
    <row r="164" spans="1:39" x14ac:dyDescent="0.25">
      <c r="A164" s="1">
        <v>42619</v>
      </c>
      <c r="B164">
        <f>[2]contrs_1year_adj!A163</f>
        <v>0</v>
      </c>
      <c r="C164">
        <f>[2]contrs_1year_adj!B163</f>
        <v>2.5180494094515901E-5</v>
      </c>
      <c r="D164">
        <f>[2]contrs_1year_adj!C163</f>
        <v>2.2814421926815801E-5</v>
      </c>
      <c r="E164">
        <f>[2]contrs_1year_adj!D163</f>
        <v>6.5233139429995805E-5</v>
      </c>
      <c r="F164">
        <f>[2]contrs_1year_adj!E163</f>
        <v>7.0786952882169406E-5</v>
      </c>
      <c r="G164">
        <f>[2]contrs_1year_adj!F163</f>
        <v>5.1914061891399901E-5</v>
      </c>
      <c r="I164" s="1">
        <f t="shared" si="68"/>
        <v>42614</v>
      </c>
      <c r="J164" s="1">
        <v>42619</v>
      </c>
      <c r="K164">
        <f t="shared" si="69"/>
        <v>0</v>
      </c>
      <c r="L164">
        <f t="shared" si="70"/>
        <v>-2.5180494094515903E-3</v>
      </c>
      <c r="M164">
        <f t="shared" si="71"/>
        <v>-2.2814421926815802E-3</v>
      </c>
      <c r="N164">
        <f t="shared" si="72"/>
        <v>-6.5233139429995805E-3</v>
      </c>
      <c r="O164">
        <f t="shared" si="73"/>
        <v>-7.0786952882169402E-3</v>
      </c>
      <c r="P164">
        <f t="shared" si="73"/>
        <v>-5.1914061891399901E-3</v>
      </c>
      <c r="Q164">
        <f t="shared" si="74"/>
        <v>1.8401500833349693E-2</v>
      </c>
      <c r="S164" s="1">
        <f t="shared" si="83"/>
        <v>41913</v>
      </c>
      <c r="T164">
        <f t="shared" si="60"/>
        <v>-9.9999999999999395E-3</v>
      </c>
      <c r="U164">
        <f t="shared" si="75"/>
        <v>-4.8608485729726139E-3</v>
      </c>
      <c r="V164">
        <f t="shared" si="76"/>
        <v>2.219048110423799E-3</v>
      </c>
      <c r="W164">
        <f t="shared" si="77"/>
        <v>-4.9181443554626066E-4</v>
      </c>
      <c r="X164">
        <f t="shared" si="78"/>
        <v>1.8701313078417284E-3</v>
      </c>
      <c r="Y164">
        <f t="shared" si="79"/>
        <v>-1.8041963723052466E-4</v>
      </c>
      <c r="Z164">
        <f t="shared" si="61"/>
        <v>-2.6418004625488149E-3</v>
      </c>
      <c r="AA164">
        <f t="shared" si="62"/>
        <v>1.7272336748775383E-3</v>
      </c>
      <c r="AC164" s="1"/>
      <c r="AD164" s="1">
        <v>42619</v>
      </c>
      <c r="AE164">
        <f t="shared" si="84"/>
        <v>0</v>
      </c>
      <c r="AF164">
        <f t="shared" si="85"/>
        <v>6.3405728284395025E-6</v>
      </c>
      <c r="AG164">
        <f t="shared" si="86"/>
        <v>5.2049784785477366E-6</v>
      </c>
      <c r="AH164">
        <f t="shared" si="87"/>
        <v>4.2553624798932736E-5</v>
      </c>
      <c r="AI164">
        <f t="shared" si="88"/>
        <v>5.0107926983424713E-5</v>
      </c>
      <c r="AJ164">
        <f t="shared" si="88"/>
        <v>2.6950698220640994E-5</v>
      </c>
      <c r="AK164">
        <f t="shared" si="80"/>
        <v>2.3035119638946833E-5</v>
      </c>
      <c r="AL164">
        <f t="shared" si="81"/>
        <v>1.8501465512609942E-4</v>
      </c>
      <c r="AM164">
        <f t="shared" si="82"/>
        <v>3.3861523291976942E-4</v>
      </c>
    </row>
    <row r="165" spans="1:39" x14ac:dyDescent="0.25">
      <c r="A165" s="1">
        <v>42647</v>
      </c>
      <c r="B165">
        <f>[2]contrs_1year_adj!A164</f>
        <v>1.0000000000000099E-4</v>
      </c>
      <c r="C165">
        <f>[2]contrs_1year_adj!B164</f>
        <v>2.5482272106797599E-6</v>
      </c>
      <c r="D165">
        <f>[2]contrs_1year_adj!C164</f>
        <v>7.5529955025484396E-5</v>
      </c>
      <c r="E165">
        <f>[2]contrs_1year_adj!D164</f>
        <v>7.2226180773072898E-5</v>
      </c>
      <c r="F165">
        <f>[2]contrs_1year_adj!E164</f>
        <v>5.0997435755317402E-5</v>
      </c>
      <c r="G165">
        <f>[2]contrs_1year_adj!F164</f>
        <v>5.4154459633931702E-5</v>
      </c>
      <c r="I165" s="1">
        <f t="shared" si="68"/>
        <v>42644</v>
      </c>
      <c r="J165" s="1">
        <v>42647</v>
      </c>
      <c r="K165">
        <f t="shared" si="69"/>
        <v>-1.0000000000000099E-2</v>
      </c>
      <c r="L165">
        <f t="shared" si="70"/>
        <v>-2.5482272106797598E-4</v>
      </c>
      <c r="M165">
        <f t="shared" si="71"/>
        <v>-7.5529955025484393E-3</v>
      </c>
      <c r="N165">
        <f t="shared" si="72"/>
        <v>-7.22261807730729E-3</v>
      </c>
      <c r="O165">
        <f t="shared" si="73"/>
        <v>-5.0997435755317398E-3</v>
      </c>
      <c r="P165">
        <f t="shared" si="73"/>
        <v>-5.4154459633931704E-3</v>
      </c>
      <c r="Q165">
        <f t="shared" si="74"/>
        <v>1.0130179876455345E-2</v>
      </c>
      <c r="S165" s="1">
        <f t="shared" si="83"/>
        <v>41944</v>
      </c>
      <c r="T165">
        <f t="shared" si="60"/>
        <v>0</v>
      </c>
      <c r="U165">
        <f t="shared" si="75"/>
        <v>1.956496780635007E-3</v>
      </c>
      <c r="V165">
        <f t="shared" si="76"/>
        <v>4.3379661453918986E-3</v>
      </c>
      <c r="W165">
        <f t="shared" si="77"/>
        <v>4.3670946469236919E-4</v>
      </c>
      <c r="X165">
        <f t="shared" si="78"/>
        <v>-1.953500044802642E-3</v>
      </c>
      <c r="Y165">
        <f t="shared" si="79"/>
        <v>1.7419896653619524E-4</v>
      </c>
      <c r="Z165">
        <f t="shared" si="61"/>
        <v>6.2944629260269051E-3</v>
      </c>
      <c r="AA165">
        <f t="shared" si="62"/>
        <v>4.7746756100842678E-3</v>
      </c>
      <c r="AC165" s="1"/>
      <c r="AD165" s="1">
        <v>42647</v>
      </c>
      <c r="AE165">
        <f t="shared" si="84"/>
        <v>1.0000000000000198E-4</v>
      </c>
      <c r="AF165">
        <f t="shared" si="85"/>
        <v>6.4934619172487486E-8</v>
      </c>
      <c r="AG165">
        <f t="shared" si="86"/>
        <v>5.7047741061516952E-5</v>
      </c>
      <c r="AH165">
        <f t="shared" si="87"/>
        <v>5.2166211890646056E-5</v>
      </c>
      <c r="AI165">
        <f t="shared" si="88"/>
        <v>2.6007384536177254E-5</v>
      </c>
      <c r="AJ165">
        <f t="shared" si="88"/>
        <v>2.9327054982431384E-5</v>
      </c>
      <c r="AK165">
        <f t="shared" si="80"/>
        <v>6.0962025413036601E-5</v>
      </c>
      <c r="AL165">
        <f t="shared" si="81"/>
        <v>1.5184059670335782E-4</v>
      </c>
      <c r="AM165">
        <f t="shared" si="82"/>
        <v>1.0262054432934084E-4</v>
      </c>
    </row>
    <row r="166" spans="1:39" x14ac:dyDescent="0.25">
      <c r="A166" s="1">
        <v>42675</v>
      </c>
      <c r="B166">
        <f>[2]contrs_1year_adj!A165</f>
        <v>-2.9999999999999802E-4</v>
      </c>
      <c r="C166">
        <f>[2]contrs_1year_adj!B165</f>
        <v>8.5208241345456805E-5</v>
      </c>
      <c r="D166">
        <f>[2]contrs_1year_adj!C165</f>
        <v>-2.4978046604133699E-4</v>
      </c>
      <c r="E166">
        <f>[2]contrs_1year_adj!D165</f>
        <v>1.4017500028348699E-5</v>
      </c>
      <c r="F166">
        <f>[2]contrs_1year_adj!E165</f>
        <v>1.66541307262206E-5</v>
      </c>
      <c r="G166">
        <f>[2]contrs_1year_adj!F165</f>
        <v>4.5016763327279603E-5</v>
      </c>
      <c r="I166" s="1">
        <f t="shared" si="68"/>
        <v>42675</v>
      </c>
      <c r="J166" s="1">
        <v>42675</v>
      </c>
      <c r="K166">
        <f t="shared" si="69"/>
        <v>2.9999999999999801E-2</v>
      </c>
      <c r="L166">
        <f t="shared" si="70"/>
        <v>-8.5208241345456799E-3</v>
      </c>
      <c r="M166">
        <f t="shared" si="71"/>
        <v>2.4978046604133698E-2</v>
      </c>
      <c r="N166">
        <f t="shared" si="72"/>
        <v>-1.4017500028348699E-3</v>
      </c>
      <c r="O166">
        <f t="shared" si="73"/>
        <v>-1.66541307262206E-3</v>
      </c>
      <c r="P166">
        <f t="shared" si="73"/>
        <v>-4.5016763327279602E-3</v>
      </c>
      <c r="Q166">
        <f t="shared" si="74"/>
        <v>1.6609940605868713E-2</v>
      </c>
      <c r="S166" s="1">
        <f t="shared" si="83"/>
        <v>41974</v>
      </c>
      <c r="T166">
        <f t="shared" si="60"/>
        <v>1.00000000000003E-2</v>
      </c>
      <c r="U166">
        <f t="shared" si="75"/>
        <v>1.6985260705610898E-2</v>
      </c>
      <c r="V166">
        <f t="shared" si="76"/>
        <v>1.126225683082727E-2</v>
      </c>
      <c r="W166">
        <f t="shared" si="77"/>
        <v>1.3846756536298392E-3</v>
      </c>
      <c r="X166">
        <f t="shared" si="78"/>
        <v>-1.0175991623402103E-2</v>
      </c>
      <c r="Y166">
        <f t="shared" si="79"/>
        <v>7.4258402544646537E-4</v>
      </c>
      <c r="Z166">
        <f t="shared" si="61"/>
        <v>2.8247517536438168E-2</v>
      </c>
      <c r="AA166">
        <f t="shared" si="62"/>
        <v>1.2646932484457109E-2</v>
      </c>
      <c r="AC166" s="1"/>
      <c r="AD166" s="1">
        <v>42675</v>
      </c>
      <c r="AE166">
        <f t="shared" si="84"/>
        <v>8.9999999999998805E-4</v>
      </c>
      <c r="AF166">
        <f t="shared" si="85"/>
        <v>7.2604443931856131E-5</v>
      </c>
      <c r="AG166">
        <f t="shared" si="86"/>
        <v>6.2390281215827495E-4</v>
      </c>
      <c r="AH166">
        <f t="shared" si="87"/>
        <v>1.9649030704475577E-6</v>
      </c>
      <c r="AI166">
        <f t="shared" si="88"/>
        <v>2.7736007024604507E-6</v>
      </c>
      <c r="AJ166">
        <f t="shared" si="88"/>
        <v>2.0265089804643058E-5</v>
      </c>
      <c r="AK166">
        <f t="shared" si="80"/>
        <v>2.7084017141351273E-4</v>
      </c>
      <c r="AL166">
        <f t="shared" si="81"/>
        <v>9.407489331446414E-6</v>
      </c>
      <c r="AM166">
        <f t="shared" si="82"/>
        <v>2.7589012693048629E-4</v>
      </c>
    </row>
    <row r="167" spans="1:39" x14ac:dyDescent="0.25">
      <c r="A167" s="1">
        <v>42710</v>
      </c>
      <c r="B167">
        <f>[2]contrs_1year_adj!A166</f>
        <v>-9.9999999999999395E-5</v>
      </c>
      <c r="C167">
        <f>[2]contrs_1year_adj!B166</f>
        <v>1.4077030694774299E-4</v>
      </c>
      <c r="D167">
        <f>[2]contrs_1year_adj!C166</f>
        <v>-2.3738320998548199E-4</v>
      </c>
      <c r="E167">
        <f>[2]contrs_1year_adj!D166</f>
        <v>4.7282901534076401E-5</v>
      </c>
      <c r="F167">
        <f>[2]contrs_1year_adj!E166</f>
        <v>6.1737111830231296E-5</v>
      </c>
      <c r="G167">
        <f>[2]contrs_1year_adj!F166</f>
        <v>4.9022585286873701E-5</v>
      </c>
      <c r="I167" s="1">
        <f t="shared" si="68"/>
        <v>42705</v>
      </c>
      <c r="J167" s="1">
        <v>42710</v>
      </c>
      <c r="K167">
        <f t="shared" si="69"/>
        <v>9.9999999999999395E-3</v>
      </c>
      <c r="L167">
        <f t="shared" si="70"/>
        <v>-1.40770306947743E-2</v>
      </c>
      <c r="M167">
        <f t="shared" si="71"/>
        <v>2.3738320998548199E-2</v>
      </c>
      <c r="N167">
        <f t="shared" si="72"/>
        <v>-4.7282901534076403E-3</v>
      </c>
      <c r="O167">
        <f t="shared" si="73"/>
        <v>-6.1737111830231298E-3</v>
      </c>
      <c r="P167">
        <f t="shared" si="73"/>
        <v>-4.9022585286873704E-3</v>
      </c>
      <c r="Q167">
        <f t="shared" si="74"/>
        <v>1.1240711032656808E-2</v>
      </c>
      <c r="S167" s="1">
        <f t="shared" si="83"/>
        <v>42005</v>
      </c>
      <c r="T167" t="e">
        <f t="shared" si="60"/>
        <v>#N/A</v>
      </c>
      <c r="U167" t="e">
        <f t="shared" si="75"/>
        <v>#N/A</v>
      </c>
      <c r="V167" t="e">
        <f t="shared" si="76"/>
        <v>#N/A</v>
      </c>
      <c r="W167" t="e">
        <f t="shared" si="77"/>
        <v>#N/A</v>
      </c>
      <c r="X167" t="e">
        <f t="shared" si="78"/>
        <v>#N/A</v>
      </c>
      <c r="Y167" t="e">
        <f t="shared" si="79"/>
        <v>#N/A</v>
      </c>
      <c r="Z167" t="e">
        <f t="shared" si="61"/>
        <v>#N/A</v>
      </c>
      <c r="AA167" t="e">
        <f t="shared" si="62"/>
        <v>#N/A</v>
      </c>
      <c r="AC167" s="1"/>
      <c r="AD167" s="1">
        <v>42710</v>
      </c>
      <c r="AE167">
        <f t="shared" si="84"/>
        <v>9.9999999999998785E-5</v>
      </c>
      <c r="AF167">
        <f t="shared" si="85"/>
        <v>1.9816279318161779E-4</v>
      </c>
      <c r="AG167">
        <f t="shared" si="86"/>
        <v>5.6350788383011433E-4</v>
      </c>
      <c r="AH167">
        <f t="shared" si="87"/>
        <v>2.2356727774811648E-5</v>
      </c>
      <c r="AI167">
        <f t="shared" si="88"/>
        <v>3.8114709771384856E-5</v>
      </c>
      <c r="AJ167">
        <f t="shared" si="88"/>
        <v>2.403213868208806E-5</v>
      </c>
      <c r="AK167">
        <f t="shared" si="80"/>
        <v>9.3340530333795566E-5</v>
      </c>
      <c r="AL167">
        <f t="shared" si="81"/>
        <v>1.188536331395383E-4</v>
      </c>
      <c r="AM167">
        <f t="shared" si="82"/>
        <v>1.263535845196925E-4</v>
      </c>
    </row>
    <row r="168" spans="1:39" x14ac:dyDescent="0.25">
      <c r="A168" s="1">
        <v>42773</v>
      </c>
      <c r="B168">
        <f>[2]contrs_1year_adj!A167</f>
        <v>-9.9999999999999395E-5</v>
      </c>
      <c r="C168">
        <f>[2]contrs_1year_adj!B167</f>
        <v>7.1146281585363695E-5</v>
      </c>
      <c r="D168">
        <f>[2]contrs_1year_adj!C167</f>
        <v>-9.3304296092065904E-5</v>
      </c>
      <c r="E168">
        <f>[2]contrs_1year_adj!D167</f>
        <v>4.5279132037280298E-5</v>
      </c>
      <c r="F168">
        <f>[2]contrs_1year_adj!E167</f>
        <v>3.0698095660046599E-5</v>
      </c>
      <c r="G168">
        <f>[2]contrs_1year_adj!F167</f>
        <v>5.0134511229700098E-5</v>
      </c>
      <c r="I168" s="1">
        <f t="shared" si="68"/>
        <v>42767</v>
      </c>
      <c r="J168" s="1">
        <v>42773</v>
      </c>
      <c r="K168">
        <f t="shared" si="69"/>
        <v>9.9999999999999395E-3</v>
      </c>
      <c r="L168">
        <f t="shared" si="70"/>
        <v>-7.1146281585363694E-3</v>
      </c>
      <c r="M168">
        <f t="shared" si="71"/>
        <v>9.3304296092065909E-3</v>
      </c>
      <c r="N168">
        <f t="shared" si="72"/>
        <v>-4.5279132037280298E-3</v>
      </c>
      <c r="O168">
        <f t="shared" si="73"/>
        <v>-3.06980956600466E-3</v>
      </c>
      <c r="P168">
        <f t="shared" si="73"/>
        <v>-5.0134511229700095E-3</v>
      </c>
      <c r="Q168">
        <f t="shared" si="74"/>
        <v>1.5381921319062408E-2</v>
      </c>
      <c r="S168" s="1">
        <f t="shared" si="83"/>
        <v>42036</v>
      </c>
      <c r="T168">
        <f t="shared" si="60"/>
        <v>-0.15</v>
      </c>
      <c r="U168">
        <f t="shared" si="75"/>
        <v>-7.335532992116281E-2</v>
      </c>
      <c r="V168">
        <f t="shared" si="76"/>
        <v>-4.9758520520166293E-2</v>
      </c>
      <c r="W168">
        <f t="shared" si="77"/>
        <v>-1.6583312756088396E-2</v>
      </c>
      <c r="X168">
        <f t="shared" si="78"/>
        <v>-2.2368447671446204E-3</v>
      </c>
      <c r="Y168">
        <f t="shared" si="79"/>
        <v>-2.9638699400286244E-3</v>
      </c>
      <c r="Z168">
        <f t="shared" si="61"/>
        <v>-0.12311385044132911</v>
      </c>
      <c r="AA168">
        <f t="shared" si="62"/>
        <v>-6.6341833276254689E-2</v>
      </c>
      <c r="AC168" s="1"/>
      <c r="AD168" s="1">
        <v>42773</v>
      </c>
      <c r="AE168">
        <f t="shared" si="84"/>
        <v>9.9999999999998785E-5</v>
      </c>
      <c r="AF168">
        <f t="shared" si="85"/>
        <v>5.0617933834238608E-5</v>
      </c>
      <c r="AG168">
        <f t="shared" si="86"/>
        <v>8.7056916692359053E-5</v>
      </c>
      <c r="AH168">
        <f t="shared" si="87"/>
        <v>2.0501997980494629E-5</v>
      </c>
      <c r="AI168">
        <f t="shared" si="88"/>
        <v>9.4237307715337189E-6</v>
      </c>
      <c r="AJ168">
        <f t="shared" si="88"/>
        <v>2.513469216240925E-5</v>
      </c>
      <c r="AK168">
        <f t="shared" si="80"/>
        <v>4.9097760687922579E-6</v>
      </c>
      <c r="AL168">
        <f t="shared" si="81"/>
        <v>5.7725391285714584E-5</v>
      </c>
      <c r="AM168">
        <f t="shared" si="82"/>
        <v>2.3660350346582662E-4</v>
      </c>
    </row>
    <row r="169" spans="1:39" x14ac:dyDescent="0.25">
      <c r="A169" s="1">
        <v>42801</v>
      </c>
      <c r="B169">
        <f>[2]contrs_1year_adj!A168</f>
        <v>-9.9999999999995898E-5</v>
      </c>
      <c r="C169">
        <f>[2]contrs_1year_adj!B168</f>
        <v>9.2547796389621506E-5</v>
      </c>
      <c r="D169">
        <f>[2]contrs_1year_adj!C168</f>
        <v>-5.78698314195381E-5</v>
      </c>
      <c r="E169">
        <f>[2]contrs_1year_adj!D168</f>
        <v>6.03618044344837E-5</v>
      </c>
      <c r="F169">
        <f>[2]contrs_1year_adj!E168</f>
        <v>3.9626977294758598E-5</v>
      </c>
      <c r="G169">
        <f>[2]contrs_1year_adj!F168</f>
        <v>5.2500778367041999E-5</v>
      </c>
      <c r="I169" s="1">
        <f t="shared" si="68"/>
        <v>42795</v>
      </c>
      <c r="J169" s="1">
        <v>42801</v>
      </c>
      <c r="K169">
        <f t="shared" si="69"/>
        <v>9.9999999999995891E-3</v>
      </c>
      <c r="L169">
        <f t="shared" si="70"/>
        <v>-9.25477963896215E-3</v>
      </c>
      <c r="M169">
        <f t="shared" si="71"/>
        <v>5.7869831419538097E-3</v>
      </c>
      <c r="N169">
        <f t="shared" si="72"/>
        <v>-6.0361804434483704E-3</v>
      </c>
      <c r="O169">
        <f t="shared" si="73"/>
        <v>-3.9626977294758602E-3</v>
      </c>
      <c r="P169">
        <f t="shared" si="73"/>
        <v>-5.2500778367041995E-3</v>
      </c>
      <c r="Q169">
        <f t="shared" si="74"/>
        <v>2.3466674669932158E-2</v>
      </c>
      <c r="S169" s="1">
        <f t="shared" si="83"/>
        <v>42064</v>
      </c>
      <c r="T169">
        <f t="shared" si="60"/>
        <v>8.9999999999999802E-2</v>
      </c>
      <c r="U169">
        <f t="shared" si="75"/>
        <v>9.2278091567336212E-2</v>
      </c>
      <c r="V169">
        <f t="shared" si="76"/>
        <v>-6.4505296543212066E-4</v>
      </c>
      <c r="W169">
        <f t="shared" si="77"/>
        <v>5.3263552050966164E-3</v>
      </c>
      <c r="X169">
        <f t="shared" si="78"/>
        <v>-4.1403033413618716E-3</v>
      </c>
      <c r="Y169">
        <f t="shared" si="79"/>
        <v>1.184097100458205E-3</v>
      </c>
      <c r="Z169">
        <f t="shared" si="61"/>
        <v>9.1633038601904096E-2</v>
      </c>
      <c r="AA169">
        <f t="shared" si="62"/>
        <v>4.6813022396644957E-3</v>
      </c>
      <c r="AC169" s="1"/>
      <c r="AD169" s="1">
        <v>42801</v>
      </c>
      <c r="AE169">
        <f t="shared" si="84"/>
        <v>9.9999999999991778E-5</v>
      </c>
      <c r="AF169">
        <f t="shared" si="85"/>
        <v>8.5650946165748379E-5</v>
      </c>
      <c r="AG169">
        <f t="shared" si="86"/>
        <v>3.348917388525759E-5</v>
      </c>
      <c r="AH169">
        <f t="shared" si="87"/>
        <v>3.6435474345868566E-5</v>
      </c>
      <c r="AI169">
        <f t="shared" si="88"/>
        <v>1.5702973295193138E-5</v>
      </c>
      <c r="AJ169">
        <f t="shared" si="88"/>
        <v>2.7563317291452647E-5</v>
      </c>
      <c r="AK169">
        <f t="shared" si="80"/>
        <v>1.2025612544663315E-5</v>
      </c>
      <c r="AL169">
        <f t="shared" si="81"/>
        <v>9.9977564716980584E-5</v>
      </c>
      <c r="AM169">
        <f t="shared" si="82"/>
        <v>5.5068482006443559E-4</v>
      </c>
    </row>
    <row r="170" spans="1:39" x14ac:dyDescent="0.25">
      <c r="A170" s="1">
        <v>42829</v>
      </c>
      <c r="B170">
        <f>[2]contrs_1year_adj!A169</f>
        <v>0</v>
      </c>
      <c r="C170">
        <f>[2]contrs_1year_adj!B169</f>
        <v>8.9520420961058597E-5</v>
      </c>
      <c r="D170">
        <f>[2]contrs_1year_adj!C169</f>
        <v>-2.8730299779236599E-5</v>
      </c>
      <c r="E170">
        <f>[2]contrs_1year_adj!D169</f>
        <v>5.34750060345969E-5</v>
      </c>
      <c r="F170">
        <f>[2]contrs_1year_adj!E169</f>
        <v>4.5940503384806302E-5</v>
      </c>
      <c r="G170">
        <f>[2]contrs_1year_adj!F169</f>
        <v>5.0923902148874403E-5</v>
      </c>
      <c r="I170" s="1">
        <f t="shared" si="68"/>
        <v>42826</v>
      </c>
      <c r="J170" s="1">
        <v>42829</v>
      </c>
      <c r="K170">
        <f t="shared" si="69"/>
        <v>0</v>
      </c>
      <c r="L170">
        <f t="shared" si="70"/>
        <v>-8.9520420961058597E-3</v>
      </c>
      <c r="M170">
        <f t="shared" si="71"/>
        <v>2.8730299779236601E-3</v>
      </c>
      <c r="N170">
        <f t="shared" si="72"/>
        <v>-5.34750060345969E-3</v>
      </c>
      <c r="O170">
        <f t="shared" si="73"/>
        <v>-4.5940503384806304E-3</v>
      </c>
      <c r="P170">
        <f t="shared" si="73"/>
        <v>-5.0923902148874399E-3</v>
      </c>
      <c r="Q170">
        <f t="shared" si="74"/>
        <v>1.602056306012252E-2</v>
      </c>
      <c r="S170" s="1">
        <f t="shared" si="83"/>
        <v>42095</v>
      </c>
      <c r="T170">
        <f t="shared" si="60"/>
        <v>0.12</v>
      </c>
      <c r="U170">
        <f t="shared" si="75"/>
        <v>9.5507951974258695E-2</v>
      </c>
      <c r="V170">
        <f t="shared" si="76"/>
        <v>2.9193190683389297E-2</v>
      </c>
      <c r="W170">
        <f t="shared" si="77"/>
        <v>3.2919489788805194E-3</v>
      </c>
      <c r="X170">
        <f t="shared" si="78"/>
        <v>-3.9742716581619509E-3</v>
      </c>
      <c r="Y170">
        <f t="shared" si="79"/>
        <v>7.9945246801788484E-4</v>
      </c>
      <c r="Z170">
        <f t="shared" si="61"/>
        <v>0.12470114265764799</v>
      </c>
      <c r="AA170">
        <f t="shared" si="62"/>
        <v>3.2485139662269819E-2</v>
      </c>
      <c r="AC170" s="1"/>
      <c r="AD170" s="1">
        <v>42829</v>
      </c>
      <c r="AE170">
        <f t="shared" si="84"/>
        <v>0</v>
      </c>
      <c r="AF170">
        <f t="shared" si="85"/>
        <v>8.0139057690451401E-5</v>
      </c>
      <c r="AG170">
        <f t="shared" si="86"/>
        <v>8.2543012540480263E-6</v>
      </c>
      <c r="AH170">
        <f t="shared" si="87"/>
        <v>2.8595762704001748E-5</v>
      </c>
      <c r="AI170">
        <f t="shared" si="88"/>
        <v>2.1105298512493995E-5</v>
      </c>
      <c r="AJ170">
        <f t="shared" si="88"/>
        <v>2.5932438100681345E-5</v>
      </c>
      <c r="AK170">
        <f t="shared" si="80"/>
        <v>3.6954388333006036E-5</v>
      </c>
      <c r="AL170">
        <f t="shared" si="81"/>
        <v>9.8834435131194486E-5</v>
      </c>
      <c r="AM170">
        <f t="shared" si="82"/>
        <v>2.5665844076336222E-4</v>
      </c>
    </row>
    <row r="171" spans="1:39" x14ac:dyDescent="0.25">
      <c r="A171" s="1">
        <v>42857</v>
      </c>
      <c r="B171">
        <f>[2]contrs_1year_adj!A170</f>
        <v>0</v>
      </c>
      <c r="C171">
        <f>[2]contrs_1year_adj!B170</f>
        <v>4.9921146496422501E-5</v>
      </c>
      <c r="D171">
        <f>[2]contrs_1year_adj!C170</f>
        <v>3.5209174375597899E-5</v>
      </c>
      <c r="E171">
        <f>[2]contrs_1year_adj!D170</f>
        <v>4.4441546682462703E-5</v>
      </c>
      <c r="F171">
        <f>[2]contrs_1year_adj!E170</f>
        <v>4.0187587560302698E-5</v>
      </c>
      <c r="G171">
        <f>[2]contrs_1year_adj!F170</f>
        <v>4.9526031405247299E-5</v>
      </c>
      <c r="I171" s="1">
        <f t="shared" si="68"/>
        <v>42856</v>
      </c>
      <c r="J171" s="1">
        <v>42857</v>
      </c>
      <c r="K171">
        <f t="shared" si="69"/>
        <v>0</v>
      </c>
      <c r="L171">
        <f t="shared" si="70"/>
        <v>-4.9921146496422503E-3</v>
      </c>
      <c r="M171">
        <f t="shared" si="71"/>
        <v>-3.5209174375597898E-3</v>
      </c>
      <c r="N171">
        <f t="shared" si="72"/>
        <v>-4.4441546682462705E-3</v>
      </c>
      <c r="O171">
        <f t="shared" si="73"/>
        <v>-4.0187587560302695E-3</v>
      </c>
      <c r="P171">
        <f t="shared" si="73"/>
        <v>-4.9526031405247297E-3</v>
      </c>
      <c r="Q171">
        <f t="shared" si="74"/>
        <v>1.6975945511478581E-2</v>
      </c>
      <c r="S171" s="1">
        <f t="shared" si="83"/>
        <v>42125</v>
      </c>
      <c r="T171">
        <f t="shared" si="60"/>
        <v>0</v>
      </c>
      <c r="U171">
        <f t="shared" si="75"/>
        <v>-4.1339950343308209E-2</v>
      </c>
      <c r="V171">
        <f t="shared" si="76"/>
        <v>4.2066218941806198E-2</v>
      </c>
      <c r="W171">
        <f t="shared" si="77"/>
        <v>6.5607010253699392E-3</v>
      </c>
      <c r="X171">
        <f t="shared" si="78"/>
        <v>-2.5370036729230805E-3</v>
      </c>
      <c r="Y171">
        <f t="shared" si="79"/>
        <v>1.3360599931927257E-3</v>
      </c>
      <c r="Z171">
        <f t="shared" si="61"/>
        <v>7.2626859849798941E-4</v>
      </c>
      <c r="AA171">
        <f t="shared" si="62"/>
        <v>4.8626919967176135E-2</v>
      </c>
      <c r="AC171" s="1"/>
      <c r="AD171" s="1">
        <v>42857</v>
      </c>
      <c r="AE171">
        <f t="shared" si="84"/>
        <v>0</v>
      </c>
      <c r="AF171">
        <f t="shared" si="85"/>
        <v>2.4921208675172767E-5</v>
      </c>
      <c r="AG171">
        <f t="shared" si="86"/>
        <v>1.2396859602112596E-5</v>
      </c>
      <c r="AH171">
        <f t="shared" si="87"/>
        <v>1.975051071529512E-5</v>
      </c>
      <c r="AI171">
        <f t="shared" si="88"/>
        <v>1.615042193916996E-5</v>
      </c>
      <c r="AJ171">
        <f t="shared" si="88"/>
        <v>2.4528277867535414E-5</v>
      </c>
      <c r="AK171">
        <f t="shared" si="80"/>
        <v>7.2471715317731539E-5</v>
      </c>
      <c r="AL171">
        <f t="shared" si="81"/>
        <v>7.1620903626800077E-5</v>
      </c>
      <c r="AM171">
        <f t="shared" si="82"/>
        <v>2.881827260086898E-4</v>
      </c>
    </row>
    <row r="172" spans="1:39" x14ac:dyDescent="0.25">
      <c r="A172" s="1">
        <v>42892</v>
      </c>
      <c r="B172">
        <f>[2]contrs_1year_adj!A171</f>
        <v>-9.9999999999999395E-5</v>
      </c>
      <c r="C172">
        <f>[2]contrs_1year_adj!B171</f>
        <v>9.2355718337728594E-5</v>
      </c>
      <c r="D172">
        <f>[2]contrs_1year_adj!C171</f>
        <v>-9.2574394485636606E-5</v>
      </c>
      <c r="E172">
        <f>[2]contrs_1year_adj!D171</f>
        <v>5.6757241606291999E-5</v>
      </c>
      <c r="F172">
        <f>[2]contrs_1year_adj!E171</f>
        <v>5.2425207163278198E-5</v>
      </c>
      <c r="G172">
        <f>[2]contrs_1year_adj!F171</f>
        <v>5.1221852823502101E-5</v>
      </c>
      <c r="I172" s="1">
        <f t="shared" si="68"/>
        <v>42887</v>
      </c>
      <c r="J172" s="1">
        <v>42892</v>
      </c>
      <c r="K172">
        <f t="shared" si="69"/>
        <v>9.9999999999999395E-3</v>
      </c>
      <c r="L172">
        <f t="shared" si="70"/>
        <v>-9.2355718337728595E-3</v>
      </c>
      <c r="M172">
        <f t="shared" si="71"/>
        <v>9.2574394485636612E-3</v>
      </c>
      <c r="N172">
        <f t="shared" si="72"/>
        <v>-5.6757241606292001E-3</v>
      </c>
      <c r="O172">
        <f t="shared" si="73"/>
        <v>-5.2425207163278196E-3</v>
      </c>
      <c r="P172">
        <f t="shared" si="73"/>
        <v>-5.1221852823502105E-3</v>
      </c>
      <c r="Q172">
        <f t="shared" si="74"/>
        <v>2.0896377262166161E-2</v>
      </c>
      <c r="S172" s="1">
        <f t="shared" si="83"/>
        <v>42156</v>
      </c>
      <c r="T172">
        <f t="shared" si="60"/>
        <v>4.0000000000000098E-2</v>
      </c>
      <c r="U172">
        <f t="shared" si="75"/>
        <v>1.921671200152597E-3</v>
      </c>
      <c r="V172">
        <f t="shared" si="76"/>
        <v>3.8913367708595402E-2</v>
      </c>
      <c r="W172">
        <f t="shared" si="77"/>
        <v>-1.5328225218206913E-3</v>
      </c>
      <c r="X172">
        <f t="shared" si="78"/>
        <v>1.4526934670658874E-4</v>
      </c>
      <c r="Y172">
        <f t="shared" si="79"/>
        <v>-2.9077414475454488E-4</v>
      </c>
      <c r="Z172">
        <f t="shared" si="61"/>
        <v>4.0835038908747998E-2</v>
      </c>
      <c r="AA172">
        <f t="shared" si="62"/>
        <v>3.7380545186774708E-2</v>
      </c>
      <c r="AC172" s="1"/>
      <c r="AD172" s="1">
        <v>42892</v>
      </c>
      <c r="AE172">
        <f t="shared" si="84"/>
        <v>9.9999999999998785E-5</v>
      </c>
      <c r="AF172">
        <f t="shared" si="85"/>
        <v>8.5295787096778585E-5</v>
      </c>
      <c r="AG172">
        <f t="shared" si="86"/>
        <v>8.5700185143822659E-5</v>
      </c>
      <c r="AH172">
        <f t="shared" si="87"/>
        <v>3.2213844747550039E-5</v>
      </c>
      <c r="AI172">
        <f t="shared" si="88"/>
        <v>2.7484023461126355E-5</v>
      </c>
      <c r="AJ172">
        <f t="shared" si="88"/>
        <v>2.6236782066725105E-5</v>
      </c>
      <c r="AK172">
        <f t="shared" si="80"/>
        <v>4.7819257663888785E-10</v>
      </c>
      <c r="AL172">
        <f t="shared" si="81"/>
        <v>1.192080711931982E-4</v>
      </c>
      <c r="AM172">
        <f t="shared" si="82"/>
        <v>4.3665858268277495E-4</v>
      </c>
    </row>
    <row r="173" spans="1:39" x14ac:dyDescent="0.25">
      <c r="A173" s="1">
        <v>42920</v>
      </c>
      <c r="B173">
        <f>[2]contrs_1year_adj!A172</f>
        <v>2.0000000000000199E-4</v>
      </c>
      <c r="C173">
        <f>[2]contrs_1year_adj!B172</f>
        <v>2.3166935473499301E-5</v>
      </c>
      <c r="D173">
        <f>[2]contrs_1year_adj!C172</f>
        <v>2.35999656172025E-4</v>
      </c>
      <c r="E173">
        <f>[2]contrs_1year_adj!D172</f>
        <v>9.6891404159484394E-5</v>
      </c>
      <c r="F173">
        <f>[2]contrs_1year_adj!E172</f>
        <v>-9.4288633013648605E-6</v>
      </c>
      <c r="G173">
        <f>[2]contrs_1year_adj!F172</f>
        <v>6.1608746287377094E-5</v>
      </c>
      <c r="I173" s="1">
        <f t="shared" si="68"/>
        <v>42917</v>
      </c>
      <c r="J173" s="1">
        <v>42920</v>
      </c>
      <c r="K173">
        <f t="shared" si="69"/>
        <v>-2.0000000000000198E-2</v>
      </c>
      <c r="L173">
        <f t="shared" si="70"/>
        <v>-2.31669354734993E-3</v>
      </c>
      <c r="M173">
        <f t="shared" si="71"/>
        <v>-2.3599965617202501E-2</v>
      </c>
      <c r="N173">
        <f t="shared" si="72"/>
        <v>-9.6891404159484395E-3</v>
      </c>
      <c r="O173">
        <f t="shared" si="73"/>
        <v>9.4288633013648606E-4</v>
      </c>
      <c r="P173">
        <f t="shared" si="73"/>
        <v>-6.1608746287377097E-3</v>
      </c>
      <c r="Q173">
        <f t="shared" si="74"/>
        <v>1.4662913250364187E-2</v>
      </c>
      <c r="S173" s="1">
        <f t="shared" si="83"/>
        <v>42186</v>
      </c>
      <c r="T173">
        <f t="shared" si="60"/>
        <v>1.99999999999999E-2</v>
      </c>
      <c r="U173">
        <f t="shared" si="75"/>
        <v>1.2996587243958066E-2</v>
      </c>
      <c r="V173">
        <f t="shared" si="76"/>
        <v>1.4687624043434388E-2</v>
      </c>
      <c r="W173">
        <f t="shared" si="77"/>
        <v>9.7745461887939911E-4</v>
      </c>
      <c r="X173">
        <f t="shared" si="78"/>
        <v>3.8196894814255988E-3</v>
      </c>
      <c r="Y173">
        <f t="shared" si="79"/>
        <v>-1.4992344422948625E-6</v>
      </c>
      <c r="Z173">
        <f t="shared" si="61"/>
        <v>2.7684211287392454E-2</v>
      </c>
      <c r="AA173">
        <f t="shared" si="62"/>
        <v>1.5665078662313786E-2</v>
      </c>
      <c r="AC173" s="1"/>
      <c r="AD173" s="1">
        <v>42920</v>
      </c>
      <c r="AE173">
        <f t="shared" si="84"/>
        <v>4.0000000000000793E-4</v>
      </c>
      <c r="AF173">
        <f t="shared" si="85"/>
        <v>5.3670689923328026E-6</v>
      </c>
      <c r="AG173">
        <f t="shared" si="86"/>
        <v>5.5695837713314023E-4</v>
      </c>
      <c r="AH173">
        <f t="shared" si="87"/>
        <v>9.3879441999965505E-5</v>
      </c>
      <c r="AI173">
        <f t="shared" si="88"/>
        <v>8.8903463155825054E-7</v>
      </c>
      <c r="AJ173">
        <f t="shared" si="88"/>
        <v>3.7956376191024011E-5</v>
      </c>
      <c r="AK173">
        <f t="shared" si="80"/>
        <v>6.7167322225157957E-4</v>
      </c>
      <c r="AL173">
        <f t="shared" si="81"/>
        <v>7.6496960533582286E-5</v>
      </c>
      <c r="AM173">
        <f t="shared" si="82"/>
        <v>2.1500102498770565E-4</v>
      </c>
    </row>
    <row r="174" spans="1:39" x14ac:dyDescent="0.25">
      <c r="A174" s="1">
        <v>42948</v>
      </c>
      <c r="B174">
        <f>[2]contrs_1year_adj!A173</f>
        <v>0</v>
      </c>
      <c r="C174">
        <f>[2]contrs_1year_adj!B173</f>
        <v>5.7984909143870802E-5</v>
      </c>
      <c r="D174">
        <f>[2]contrs_1year_adj!C173</f>
        <v>3.5993096933515499E-6</v>
      </c>
      <c r="E174">
        <f>[2]contrs_1year_adj!D173</f>
        <v>5.2390889148058503E-5</v>
      </c>
      <c r="F174">
        <f>[2]contrs_1year_adj!E173</f>
        <v>5.1161687391003798E-5</v>
      </c>
      <c r="G174">
        <f>[2]contrs_1year_adj!F173</f>
        <v>5.04737008112044E-5</v>
      </c>
      <c r="I174" s="1">
        <f t="shared" si="68"/>
        <v>42948</v>
      </c>
      <c r="J174" s="1">
        <v>42948</v>
      </c>
      <c r="K174">
        <f t="shared" si="69"/>
        <v>0</v>
      </c>
      <c r="L174">
        <f t="shared" si="70"/>
        <v>-5.7984909143870798E-3</v>
      </c>
      <c r="M174">
        <f t="shared" si="71"/>
        <v>-3.5993096933515501E-4</v>
      </c>
      <c r="N174">
        <f t="shared" si="72"/>
        <v>-5.2390889148058502E-3</v>
      </c>
      <c r="O174">
        <f t="shared" si="73"/>
        <v>-5.1161687391003798E-3</v>
      </c>
      <c r="P174">
        <f t="shared" si="73"/>
        <v>-5.04737008112044E-3</v>
      </c>
      <c r="Q174">
        <f t="shared" si="74"/>
        <v>1.6513679537628466E-2</v>
      </c>
      <c r="S174" s="1">
        <f t="shared" si="83"/>
        <v>42217</v>
      </c>
      <c r="T174">
        <f t="shared" si="60"/>
        <v>2.9999999999999801E-2</v>
      </c>
      <c r="U174">
        <f t="shared" si="75"/>
        <v>1.1819900855990776E-2</v>
      </c>
      <c r="V174">
        <f t="shared" si="76"/>
        <v>2.7701675892039899E-2</v>
      </c>
      <c r="W174">
        <f t="shared" si="77"/>
        <v>4.7516703658260009E-4</v>
      </c>
      <c r="X174">
        <f t="shared" si="78"/>
        <v>-2.0553887151403098E-4</v>
      </c>
      <c r="Y174">
        <f t="shared" si="79"/>
        <v>9.7807050847545894E-5</v>
      </c>
      <c r="Z174">
        <f t="shared" si="61"/>
        <v>3.9521576748030675E-2</v>
      </c>
      <c r="AA174">
        <f t="shared" si="62"/>
        <v>2.8176842928622499E-2</v>
      </c>
      <c r="AC174" s="1"/>
      <c r="AD174" s="1">
        <v>42948</v>
      </c>
      <c r="AE174">
        <f t="shared" si="84"/>
        <v>0</v>
      </c>
      <c r="AF174">
        <f t="shared" si="85"/>
        <v>3.3622496884229513E-5</v>
      </c>
      <c r="AG174">
        <f t="shared" si="86"/>
        <v>1.2955030268654429E-7</v>
      </c>
      <c r="AH174">
        <f t="shared" si="87"/>
        <v>2.7448052657241542E-5</v>
      </c>
      <c r="AI174">
        <f t="shared" si="88"/>
        <v>2.6175182566947972E-5</v>
      </c>
      <c r="AJ174">
        <f t="shared" si="88"/>
        <v>2.5475944735789757E-5</v>
      </c>
      <c r="AK174">
        <f t="shared" si="80"/>
        <v>3.7926160097908925E-5</v>
      </c>
      <c r="AL174">
        <f t="shared" si="81"/>
        <v>1.0723136107878358E-4</v>
      </c>
      <c r="AM174">
        <f t="shared" si="82"/>
        <v>2.7270161187148911E-4</v>
      </c>
    </row>
    <row r="175" spans="1:39" x14ac:dyDescent="0.25">
      <c r="A175" s="1">
        <v>42983</v>
      </c>
      <c r="B175">
        <f>[2]contrs_1year_adj!A174</f>
        <v>0</v>
      </c>
      <c r="C175">
        <f>[2]contrs_1year_adj!B174</f>
        <v>4.0551573624098198E-5</v>
      </c>
      <c r="D175">
        <f>[2]contrs_1year_adj!C174</f>
        <v>6.6119360825067695E-5</v>
      </c>
      <c r="E175">
        <f>[2]contrs_1year_adj!D174</f>
        <v>6.2053748601195298E-5</v>
      </c>
      <c r="F175">
        <f>[2]contrs_1year_adj!E174</f>
        <v>4.6111361901356301E-5</v>
      </c>
      <c r="G175">
        <f>[2]contrs_1year_adj!F174</f>
        <v>5.2504269201736001E-5</v>
      </c>
      <c r="I175" s="1">
        <f t="shared" si="68"/>
        <v>42979</v>
      </c>
      <c r="J175" s="1">
        <v>42983</v>
      </c>
      <c r="K175">
        <f t="shared" si="69"/>
        <v>0</v>
      </c>
      <c r="L175">
        <f t="shared" si="70"/>
        <v>-4.0551573624098194E-3</v>
      </c>
      <c r="M175">
        <f t="shared" si="71"/>
        <v>-6.6119360825067693E-3</v>
      </c>
      <c r="N175">
        <f t="shared" si="72"/>
        <v>-6.2053748601195299E-3</v>
      </c>
      <c r="O175">
        <f t="shared" si="73"/>
        <v>-4.6111361901356304E-3</v>
      </c>
      <c r="P175">
        <f t="shared" si="73"/>
        <v>-5.2504269201736004E-3</v>
      </c>
      <c r="Q175">
        <f t="shared" si="74"/>
        <v>2.1483604495171751E-2</v>
      </c>
      <c r="S175" s="1">
        <f t="shared" si="83"/>
        <v>42248</v>
      </c>
      <c r="T175">
        <f t="shared" si="60"/>
        <v>9.9999999999999395E-3</v>
      </c>
      <c r="U175">
        <f t="shared" si="75"/>
        <v>4.7474870854576018E-3</v>
      </c>
      <c r="V175">
        <f t="shared" si="76"/>
        <v>9.1824656113865914E-4</v>
      </c>
      <c r="W175">
        <f t="shared" si="77"/>
        <v>8.7861554139011949E-4</v>
      </c>
      <c r="X175">
        <f t="shared" si="78"/>
        <v>3.4028682611306491E-3</v>
      </c>
      <c r="Y175">
        <f t="shared" si="79"/>
        <v>1.1333625643539236E-7</v>
      </c>
      <c r="Z175">
        <f t="shared" si="61"/>
        <v>5.665733646596261E-3</v>
      </c>
      <c r="AA175">
        <f t="shared" si="62"/>
        <v>1.7968621025287786E-3</v>
      </c>
      <c r="AC175" s="1"/>
      <c r="AD175" s="1">
        <v>42983</v>
      </c>
      <c r="AE175">
        <f t="shared" si="84"/>
        <v>0</v>
      </c>
      <c r="AF175">
        <f t="shared" si="85"/>
        <v>1.6444301233906563E-5</v>
      </c>
      <c r="AG175">
        <f t="shared" si="86"/>
        <v>4.3717698759154964E-5</v>
      </c>
      <c r="AH175">
        <f t="shared" si="87"/>
        <v>3.8506677154603475E-5</v>
      </c>
      <c r="AI175">
        <f t="shared" si="88"/>
        <v>2.1262576963978537E-5</v>
      </c>
      <c r="AJ175">
        <f t="shared" si="88"/>
        <v>2.7566982844083639E-5</v>
      </c>
      <c r="AK175">
        <f t="shared" si="80"/>
        <v>1.1378688256258246E-4</v>
      </c>
      <c r="AL175">
        <f t="shared" si="81"/>
        <v>1.1699691130029199E-4</v>
      </c>
      <c r="AM175">
        <f t="shared" si="82"/>
        <v>4.6154526210496387E-4</v>
      </c>
    </row>
    <row r="176" spans="1:39" x14ac:dyDescent="0.25">
      <c r="A176" s="1">
        <v>43011</v>
      </c>
      <c r="B176">
        <f>[2]contrs_1year_adj!A175</f>
        <v>0</v>
      </c>
      <c r="C176">
        <f>[2]contrs_1year_adj!B175</f>
        <v>7.6680141651660797E-5</v>
      </c>
      <c r="D176">
        <f>[2]contrs_1year_adj!C175</f>
        <v>-1.7345331518716702E-5</v>
      </c>
      <c r="E176">
        <f>[2]contrs_1year_adj!D175</f>
        <v>5.2815482796800702E-5</v>
      </c>
      <c r="F176">
        <f>[2]contrs_1year_adj!E175</f>
        <v>4.5924661415305801E-5</v>
      </c>
      <c r="G176">
        <f>[2]contrs_1year_adj!F175</f>
        <v>5.08025347757202E-5</v>
      </c>
      <c r="I176" s="1">
        <f t="shared" si="68"/>
        <v>43009</v>
      </c>
      <c r="J176" s="1">
        <v>43011</v>
      </c>
      <c r="K176">
        <f t="shared" si="69"/>
        <v>0</v>
      </c>
      <c r="L176">
        <f t="shared" si="70"/>
        <v>-7.6680141651660795E-3</v>
      </c>
      <c r="M176">
        <f t="shared" si="71"/>
        <v>1.7345331518716701E-3</v>
      </c>
      <c r="N176">
        <f t="shared" si="72"/>
        <v>-5.2815482796800704E-3</v>
      </c>
      <c r="O176">
        <f t="shared" si="73"/>
        <v>-4.5924661415305806E-3</v>
      </c>
      <c r="P176">
        <f t="shared" si="73"/>
        <v>-5.08025347757202E-3</v>
      </c>
      <c r="Q176">
        <f t="shared" si="74"/>
        <v>1.5807495434505062E-2</v>
      </c>
      <c r="S176" s="1">
        <f t="shared" si="83"/>
        <v>42278</v>
      </c>
      <c r="T176">
        <f t="shared" si="60"/>
        <v>2.0000000000000198E-2</v>
      </c>
      <c r="U176">
        <f t="shared" si="75"/>
        <v>1.1832717366519268E-2</v>
      </c>
      <c r="V176">
        <f t="shared" si="76"/>
        <v>1.4150366082458128E-2</v>
      </c>
      <c r="W176">
        <f t="shared" si="77"/>
        <v>5.7714403533641948E-4</v>
      </c>
      <c r="X176">
        <f t="shared" si="78"/>
        <v>2.4855016774548888E-3</v>
      </c>
      <c r="Y176">
        <f t="shared" si="79"/>
        <v>-1.1880865410104392E-5</v>
      </c>
      <c r="Z176">
        <f t="shared" si="61"/>
        <v>2.5983083448977394E-2</v>
      </c>
      <c r="AA176">
        <f t="shared" si="62"/>
        <v>1.4727510117794548E-2</v>
      </c>
      <c r="AC176" s="1"/>
      <c r="AD176" s="1">
        <v>43011</v>
      </c>
      <c r="AE176">
        <f t="shared" si="84"/>
        <v>0</v>
      </c>
      <c r="AF176">
        <f t="shared" si="85"/>
        <v>5.8798441237187645E-5</v>
      </c>
      <c r="AG176">
        <f t="shared" si="86"/>
        <v>3.0086052549418702E-6</v>
      </c>
      <c r="AH176">
        <f t="shared" si="87"/>
        <v>2.7894752230591511E-5</v>
      </c>
      <c r="AI176">
        <f t="shared" si="88"/>
        <v>2.1090745261104778E-5</v>
      </c>
      <c r="AJ176">
        <f t="shared" si="88"/>
        <v>2.5808975396382601E-5</v>
      </c>
      <c r="AK176">
        <f t="shared" si="80"/>
        <v>3.5206196935125259E-5</v>
      </c>
      <c r="AL176">
        <f t="shared" si="81"/>
        <v>9.7496160790275886E-5</v>
      </c>
      <c r="AM176">
        <f t="shared" si="82"/>
        <v>2.4987691191189837E-4</v>
      </c>
    </row>
    <row r="177" spans="1:39" x14ac:dyDescent="0.25">
      <c r="A177" s="1">
        <v>43046</v>
      </c>
      <c r="B177">
        <f>[2]contrs_1year_adj!A176</f>
        <v>0</v>
      </c>
      <c r="C177">
        <f>[2]contrs_1year_adj!B176</f>
        <v>6.3023709581286005E-5</v>
      </c>
      <c r="D177">
        <f>[2]contrs_1year_adj!C176</f>
        <v>-8.4550410530200002E-6</v>
      </c>
      <c r="E177">
        <f>[2]contrs_1year_adj!D176</f>
        <v>5.3363796243901499E-5</v>
      </c>
      <c r="F177">
        <f>[2]contrs_1year_adj!E176</f>
        <v>4.2670526833138797E-5</v>
      </c>
      <c r="G177">
        <f>[2]contrs_1year_adj!F176</f>
        <v>5.1059540509087297E-5</v>
      </c>
      <c r="I177" s="1">
        <f t="shared" si="68"/>
        <v>43040</v>
      </c>
      <c r="J177" s="1">
        <v>43046</v>
      </c>
      <c r="K177">
        <f t="shared" si="69"/>
        <v>0</v>
      </c>
      <c r="L177">
        <f t="shared" si="70"/>
        <v>-6.3023709581286006E-3</v>
      </c>
      <c r="M177">
        <f t="shared" si="71"/>
        <v>8.4550410530200004E-4</v>
      </c>
      <c r="N177">
        <f t="shared" si="72"/>
        <v>-5.3363796243901494E-3</v>
      </c>
      <c r="O177">
        <f t="shared" si="73"/>
        <v>-4.2670526833138798E-3</v>
      </c>
      <c r="P177">
        <f t="shared" si="73"/>
        <v>-5.1059540509087297E-3</v>
      </c>
      <c r="Q177">
        <f t="shared" si="74"/>
        <v>1.506029916053063E-2</v>
      </c>
      <c r="S177" s="1">
        <f t="shared" si="83"/>
        <v>42309</v>
      </c>
      <c r="T177">
        <f t="shared" si="60"/>
        <v>0.06</v>
      </c>
      <c r="U177">
        <f t="shared" si="75"/>
        <v>6.93205823491891E-2</v>
      </c>
      <c r="V177">
        <f t="shared" si="76"/>
        <v>-1.9080748172840202E-2</v>
      </c>
      <c r="W177">
        <f t="shared" si="77"/>
        <v>4.6210875881793918E-4</v>
      </c>
      <c r="X177">
        <f t="shared" si="78"/>
        <v>2.3751178599347687E-3</v>
      </c>
      <c r="Y177">
        <f t="shared" si="79"/>
        <v>-2.7908150460404652E-5</v>
      </c>
      <c r="Z177">
        <f t="shared" si="61"/>
        <v>5.0239834176348898E-2</v>
      </c>
      <c r="AA177">
        <f t="shared" si="62"/>
        <v>-1.8618639414022264E-2</v>
      </c>
      <c r="AC177" s="1"/>
      <c r="AD177" s="1">
        <v>43046</v>
      </c>
      <c r="AE177">
        <f t="shared" si="84"/>
        <v>0</v>
      </c>
      <c r="AF177">
        <f t="shared" si="85"/>
        <v>3.9719879693862815E-5</v>
      </c>
      <c r="AG177">
        <f t="shared" si="86"/>
        <v>7.1487719208253562E-7</v>
      </c>
      <c r="AH177">
        <f t="shared" si="87"/>
        <v>2.8476947495606354E-5</v>
      </c>
      <c r="AI177">
        <f t="shared" si="88"/>
        <v>1.8207738602176182E-5</v>
      </c>
      <c r="AJ177">
        <f t="shared" si="88"/>
        <v>2.6070766769991267E-5</v>
      </c>
      <c r="AK177">
        <f t="shared" si="80"/>
        <v>2.9777395849477688E-5</v>
      </c>
      <c r="AL177">
        <f t="shared" si="81"/>
        <v>9.2225912088653538E-5</v>
      </c>
      <c r="AM177">
        <f t="shared" si="82"/>
        <v>2.2681261080467958E-4</v>
      </c>
    </row>
    <row r="178" spans="1:39" x14ac:dyDescent="0.25">
      <c r="A178" s="1">
        <v>43074</v>
      </c>
      <c r="B178">
        <f>[2]contrs_1year_adj!A177</f>
        <v>-9.9999999999999395E-5</v>
      </c>
      <c r="C178">
        <f>[2]contrs_1year_adj!B177</f>
        <v>9.4836882910872598E-5</v>
      </c>
      <c r="D178">
        <f>[2]contrs_1year_adj!C177</f>
        <v>-1.1291444396302101E-4</v>
      </c>
      <c r="E178">
        <f>[2]contrs_1year_adj!D177</f>
        <v>3.15045982828718E-5</v>
      </c>
      <c r="F178">
        <f>[2]contrs_1year_adj!E177</f>
        <v>4.2292506306639302E-5</v>
      </c>
      <c r="G178">
        <f>[2]contrs_1year_adj!F177</f>
        <v>4.7029922274319503E-5</v>
      </c>
      <c r="I178" s="1">
        <f t="shared" si="68"/>
        <v>43070</v>
      </c>
      <c r="J178" s="1">
        <v>43074</v>
      </c>
      <c r="K178">
        <f t="shared" si="69"/>
        <v>9.9999999999999395E-3</v>
      </c>
      <c r="L178">
        <f t="shared" si="70"/>
        <v>-9.483688291087259E-3</v>
      </c>
      <c r="M178">
        <f t="shared" si="71"/>
        <v>1.12914443963021E-2</v>
      </c>
      <c r="N178">
        <f t="shared" si="72"/>
        <v>-3.1504598282871801E-3</v>
      </c>
      <c r="O178">
        <f t="shared" si="73"/>
        <v>-4.2292506306639303E-3</v>
      </c>
      <c r="P178">
        <f t="shared" si="73"/>
        <v>-4.7029922274319505E-3</v>
      </c>
      <c r="Q178">
        <f t="shared" si="74"/>
        <v>1.5571954353736209E-2</v>
      </c>
      <c r="S178" s="1">
        <f t="shared" si="83"/>
        <v>42339</v>
      </c>
      <c r="T178">
        <f t="shared" si="60"/>
        <v>2.0000000000000198E-2</v>
      </c>
      <c r="U178">
        <f t="shared" si="75"/>
        <v>3.3698549048302969E-3</v>
      </c>
      <c r="V178">
        <f t="shared" si="76"/>
        <v>1.6783676922678997E-2</v>
      </c>
      <c r="W178">
        <f t="shared" si="77"/>
        <v>-5.0909394111979967E-4</v>
      </c>
      <c r="X178">
        <f t="shared" si="78"/>
        <v>-1.225242245895381E-3</v>
      </c>
      <c r="Y178">
        <f t="shared" si="79"/>
        <v>-3.5730242798054541E-5</v>
      </c>
      <c r="Z178">
        <f t="shared" si="61"/>
        <v>2.0153531827509293E-2</v>
      </c>
      <c r="AA178">
        <f t="shared" si="62"/>
        <v>1.6274582981559198E-2</v>
      </c>
      <c r="AC178" s="1"/>
      <c r="AD178" s="1">
        <v>43074</v>
      </c>
      <c r="AE178">
        <f t="shared" si="84"/>
        <v>9.9999999999998785E-5</v>
      </c>
      <c r="AF178">
        <f t="shared" si="85"/>
        <v>8.9940343602505575E-5</v>
      </c>
      <c r="AG178">
        <f t="shared" si="86"/>
        <v>1.2749671655478209E-4</v>
      </c>
      <c r="AH178">
        <f t="shared" si="87"/>
        <v>9.9253971296512878E-6</v>
      </c>
      <c r="AI178">
        <f t="shared" si="88"/>
        <v>1.7886560896971252E-5</v>
      </c>
      <c r="AJ178">
        <f t="shared" si="88"/>
        <v>2.211813589128534E-5</v>
      </c>
      <c r="AK178">
        <f t="shared" si="80"/>
        <v>3.2679821359415313E-6</v>
      </c>
      <c r="AL178">
        <f t="shared" si="81"/>
        <v>5.4460126457952417E-5</v>
      </c>
      <c r="AM178">
        <f t="shared" si="82"/>
        <v>2.4248576239484408E-4</v>
      </c>
    </row>
    <row r="179" spans="1:39" x14ac:dyDescent="0.25">
      <c r="A179" s="1">
        <v>43137</v>
      </c>
      <c r="B179">
        <f>[2]contrs_1year_adj!A178</f>
        <v>0</v>
      </c>
      <c r="C179">
        <f>[2]contrs_1year_adj!B178</f>
        <v>1.5332571508287399E-4</v>
      </c>
      <c r="D179">
        <f>[2]contrs_1year_adj!C178</f>
        <v>-1.9475815565062101E-4</v>
      </c>
      <c r="E179">
        <f>[2]contrs_1year_adj!D178</f>
        <v>7.2009346711394398E-5</v>
      </c>
      <c r="F179">
        <f>[2]contrs_1year_adj!E178</f>
        <v>5.53614038892256E-5</v>
      </c>
      <c r="G179">
        <f>[2]contrs_1year_adj!F178</f>
        <v>5.3905809096320703E-5</v>
      </c>
      <c r="I179" s="1">
        <f t="shared" si="68"/>
        <v>43132</v>
      </c>
      <c r="J179" s="1">
        <v>43137</v>
      </c>
      <c r="K179">
        <f t="shared" si="69"/>
        <v>0</v>
      </c>
      <c r="L179">
        <f t="shared" si="70"/>
        <v>-1.53325715082874E-2</v>
      </c>
      <c r="M179">
        <f t="shared" si="71"/>
        <v>1.9475815565062102E-2</v>
      </c>
      <c r="N179">
        <f t="shared" si="72"/>
        <v>-7.20093467113944E-3</v>
      </c>
      <c r="O179">
        <f t="shared" si="73"/>
        <v>-5.5361403889225601E-3</v>
      </c>
      <c r="P179">
        <f t="shared" si="73"/>
        <v>-5.39058090963207E-3</v>
      </c>
      <c r="Q179">
        <f t="shared" si="74"/>
        <v>8.5938310032872972E-3</v>
      </c>
      <c r="S179" s="1">
        <f t="shared" si="83"/>
        <v>42370</v>
      </c>
      <c r="T179" t="e">
        <f t="shared" si="60"/>
        <v>#N/A</v>
      </c>
      <c r="U179" t="e">
        <f t="shared" si="75"/>
        <v>#N/A</v>
      </c>
      <c r="V179" t="e">
        <f t="shared" si="76"/>
        <v>#N/A</v>
      </c>
      <c r="W179" t="e">
        <f t="shared" si="77"/>
        <v>#N/A</v>
      </c>
      <c r="X179" t="e">
        <f t="shared" si="78"/>
        <v>#N/A</v>
      </c>
      <c r="Y179" t="e">
        <f t="shared" si="79"/>
        <v>#N/A</v>
      </c>
      <c r="Z179" t="e">
        <f t="shared" si="61"/>
        <v>#N/A</v>
      </c>
      <c r="AA179" t="e">
        <f t="shared" si="62"/>
        <v>#N/A</v>
      </c>
      <c r="AC179" s="1"/>
      <c r="AD179" s="1">
        <v>43137</v>
      </c>
      <c r="AE179">
        <f t="shared" si="84"/>
        <v>0</v>
      </c>
      <c r="AF179">
        <f t="shared" si="85"/>
        <v>2.3508774905674654E-4</v>
      </c>
      <c r="AG179">
        <f t="shared" si="86"/>
        <v>3.7930739192431522E-4</v>
      </c>
      <c r="AH179">
        <f t="shared" si="87"/>
        <v>5.1853460138018074E-5</v>
      </c>
      <c r="AI179">
        <f t="shared" si="88"/>
        <v>3.0648850405859632E-5</v>
      </c>
      <c r="AJ179">
        <f t="shared" si="88"/>
        <v>2.9058362543289716E-5</v>
      </c>
      <c r="AK179">
        <f t="shared" si="80"/>
        <v>1.7166471313998891E-5</v>
      </c>
      <c r="AL179">
        <f t="shared" si="81"/>
        <v>1.6223308108565343E-4</v>
      </c>
      <c r="AM179">
        <f t="shared" si="82"/>
        <v>7.3853931313061947E-5</v>
      </c>
    </row>
    <row r="180" spans="1:39" x14ac:dyDescent="0.25">
      <c r="A180" s="1">
        <v>43165</v>
      </c>
      <c r="B180">
        <f>[2]contrs_1year_adj!A179</f>
        <v>0</v>
      </c>
      <c r="C180">
        <f>[2]contrs_1year_adj!B179</f>
        <v>7.5947962470578195E-5</v>
      </c>
      <c r="D180">
        <f>[2]contrs_1year_adj!C179</f>
        <v>-5.4268214892501203E-5</v>
      </c>
      <c r="E180">
        <f>[2]contrs_1year_adj!D179</f>
        <v>6.3427222091890303E-5</v>
      </c>
      <c r="F180">
        <f>[2]contrs_1year_adj!E179</f>
        <v>5.8599456502057902E-5</v>
      </c>
      <c r="G180">
        <f>[2]contrs_1year_adj!F179</f>
        <v>5.2161946712197301E-5</v>
      </c>
      <c r="I180" s="1">
        <f t="shared" si="68"/>
        <v>43160</v>
      </c>
      <c r="J180" s="1">
        <v>43165</v>
      </c>
      <c r="K180">
        <f t="shared" si="69"/>
        <v>0</v>
      </c>
      <c r="L180">
        <f t="shared" si="70"/>
        <v>-7.5947962470578195E-3</v>
      </c>
      <c r="M180">
        <f t="shared" si="71"/>
        <v>5.4268214892501205E-3</v>
      </c>
      <c r="N180">
        <f t="shared" si="72"/>
        <v>-6.3427222091890301E-3</v>
      </c>
      <c r="O180">
        <f t="shared" si="73"/>
        <v>-5.8599456502057903E-3</v>
      </c>
      <c r="P180">
        <f t="shared" si="73"/>
        <v>-5.2161946712197304E-3</v>
      </c>
      <c r="Q180">
        <f t="shared" si="74"/>
        <v>1.4370642617202519E-2</v>
      </c>
      <c r="S180" s="1">
        <f t="shared" si="83"/>
        <v>42401</v>
      </c>
      <c r="T180">
        <f t="shared" si="60"/>
        <v>-9.9999999999999395E-3</v>
      </c>
      <c r="U180">
        <f t="shared" si="75"/>
        <v>7.1135743657968174E-3</v>
      </c>
      <c r="V180">
        <f t="shared" si="76"/>
        <v>-9.299061436224703E-3</v>
      </c>
      <c r="W180">
        <f t="shared" si="77"/>
        <v>-1.3651390416145794E-3</v>
      </c>
      <c r="X180">
        <f t="shared" si="78"/>
        <v>2.5730220954403187E-3</v>
      </c>
      <c r="Y180">
        <f t="shared" si="79"/>
        <v>-3.7571593833466473E-4</v>
      </c>
      <c r="Z180">
        <f t="shared" si="61"/>
        <v>-2.1854870704278856E-3</v>
      </c>
      <c r="AA180">
        <f t="shared" si="62"/>
        <v>-1.0664200477839282E-2</v>
      </c>
      <c r="AC180" s="1"/>
      <c r="AD180" s="1">
        <v>43165</v>
      </c>
      <c r="AE180">
        <f t="shared" si="84"/>
        <v>0</v>
      </c>
      <c r="AF180">
        <f t="shared" si="85"/>
        <v>5.7680930034323538E-5</v>
      </c>
      <c r="AG180">
        <f t="shared" si="86"/>
        <v>2.9450391476186897E-5</v>
      </c>
      <c r="AH180">
        <f t="shared" si="87"/>
        <v>4.0230125022939768E-5</v>
      </c>
      <c r="AI180">
        <f t="shared" si="88"/>
        <v>3.4338963023365766E-5</v>
      </c>
      <c r="AJ180">
        <f t="shared" si="88"/>
        <v>2.7208686848061111E-5</v>
      </c>
      <c r="AK180">
        <f t="shared" si="80"/>
        <v>4.7001145504913508E-6</v>
      </c>
      <c r="AL180">
        <f t="shared" si="81"/>
        <v>1.4890510288670736E-4</v>
      </c>
      <c r="AM180">
        <f t="shared" si="82"/>
        <v>2.0651536923135726E-4</v>
      </c>
    </row>
    <row r="181" spans="1:39" x14ac:dyDescent="0.25">
      <c r="A181" s="1">
        <v>43193</v>
      </c>
      <c r="B181">
        <f>[2]contrs_1year_adj!A180</f>
        <v>0</v>
      </c>
      <c r="C181">
        <f>[2]contrs_1year_adj!B180</f>
        <v>5.89857307857512E-5</v>
      </c>
      <c r="D181">
        <f>[2]contrs_1year_adj!C180</f>
        <v>5.4656426633382702E-5</v>
      </c>
      <c r="E181">
        <f>[2]contrs_1year_adj!D180</f>
        <v>4.7559595283038198E-5</v>
      </c>
      <c r="F181">
        <f>[2]contrs_1year_adj!E180</f>
        <v>1.35537418682736E-5</v>
      </c>
      <c r="G181">
        <f>[2]contrs_1year_adj!F180</f>
        <v>5.1375899273181801E-5</v>
      </c>
      <c r="I181" s="1">
        <f t="shared" si="68"/>
        <v>43191</v>
      </c>
      <c r="J181" s="1">
        <v>43193</v>
      </c>
      <c r="K181">
        <f t="shared" si="69"/>
        <v>0</v>
      </c>
      <c r="L181">
        <f t="shared" si="70"/>
        <v>-5.8985730785751202E-3</v>
      </c>
      <c r="M181">
        <f t="shared" si="71"/>
        <v>-5.4656426633382703E-3</v>
      </c>
      <c r="N181">
        <f t="shared" si="72"/>
        <v>-4.7559595283038197E-3</v>
      </c>
      <c r="O181">
        <f t="shared" si="73"/>
        <v>-1.3553741868273601E-3</v>
      </c>
      <c r="P181">
        <f t="shared" si="73"/>
        <v>-5.1375899273181803E-3</v>
      </c>
      <c r="Q181">
        <f t="shared" si="74"/>
        <v>1.7475549457044569E-2</v>
      </c>
      <c r="S181" s="1">
        <f t="shared" si="83"/>
        <v>42430</v>
      </c>
      <c r="T181">
        <f t="shared" si="60"/>
        <v>2.0000000000000198E-2</v>
      </c>
      <c r="U181">
        <f t="shared" si="75"/>
        <v>7.1964992811427778E-3</v>
      </c>
      <c r="V181">
        <f t="shared" si="76"/>
        <v>1.8250775987075498E-2</v>
      </c>
      <c r="W181">
        <f t="shared" si="77"/>
        <v>1.8986191187950899E-3</v>
      </c>
      <c r="X181">
        <f t="shared" si="78"/>
        <v>5.2035507378942868E-4</v>
      </c>
      <c r="Y181">
        <f t="shared" si="79"/>
        <v>3.2670705521731496E-4</v>
      </c>
      <c r="Z181">
        <f t="shared" si="61"/>
        <v>2.5447275268218276E-2</v>
      </c>
      <c r="AA181">
        <f t="shared" si="62"/>
        <v>2.0149395105870587E-2</v>
      </c>
      <c r="AC181" s="1"/>
      <c r="AD181" s="1">
        <v>43193</v>
      </c>
      <c r="AE181">
        <f t="shared" si="84"/>
        <v>0</v>
      </c>
      <c r="AF181">
        <f t="shared" si="85"/>
        <v>3.479316436329117E-5</v>
      </c>
      <c r="AG181">
        <f t="shared" si="86"/>
        <v>2.9873249723303461E-5</v>
      </c>
      <c r="AH181">
        <f t="shared" si="87"/>
        <v>2.2619151034863891E-5</v>
      </c>
      <c r="AI181">
        <f t="shared" si="88"/>
        <v>1.8370391863179277E-6</v>
      </c>
      <c r="AJ181">
        <f t="shared" si="88"/>
        <v>2.6394830261281226E-5</v>
      </c>
      <c r="AK181">
        <f t="shared" si="80"/>
        <v>1.2914539942875212E-4</v>
      </c>
      <c r="AL181">
        <f t="shared" si="81"/>
        <v>3.7348399777699072E-5</v>
      </c>
      <c r="AM181">
        <f t="shared" si="82"/>
        <v>3.0539482882561075E-4</v>
      </c>
    </row>
    <row r="182" spans="1:39" x14ac:dyDescent="0.25">
      <c r="A182" s="1">
        <v>43221</v>
      </c>
      <c r="B182">
        <f>[2]contrs_1year_adj!A181</f>
        <v>0</v>
      </c>
      <c r="C182">
        <f>[2]contrs_1year_adj!B181</f>
        <v>4.8176086840436102E-5</v>
      </c>
      <c r="D182">
        <f>[2]contrs_1year_adj!C181</f>
        <v>-2.7605079906157599E-5</v>
      </c>
      <c r="E182">
        <f>[2]contrs_1year_adj!D181</f>
        <v>4.8789392412239303E-5</v>
      </c>
      <c r="F182">
        <f>[2]contrs_1year_adj!E181</f>
        <v>6.8906505203331799E-5</v>
      </c>
      <c r="G182">
        <f>[2]contrs_1year_adj!F181</f>
        <v>4.89590076685424E-5</v>
      </c>
      <c r="I182" s="1">
        <f t="shared" si="68"/>
        <v>43221</v>
      </c>
      <c r="J182" s="1">
        <v>43221</v>
      </c>
      <c r="K182">
        <f t="shared" si="69"/>
        <v>0</v>
      </c>
      <c r="L182">
        <f t="shared" si="70"/>
        <v>-4.8176086840436101E-3</v>
      </c>
      <c r="M182">
        <f t="shared" si="71"/>
        <v>2.7605079906157597E-3</v>
      </c>
      <c r="N182">
        <f t="shared" si="72"/>
        <v>-4.8789392412239303E-3</v>
      </c>
      <c r="O182">
        <f t="shared" si="73"/>
        <v>-6.8906505203331801E-3</v>
      </c>
      <c r="P182">
        <f t="shared" si="73"/>
        <v>-4.8959007668542397E-3</v>
      </c>
      <c r="Q182">
        <f t="shared" si="74"/>
        <v>1.3826690454984962E-2</v>
      </c>
      <c r="S182" s="1">
        <f t="shared" si="83"/>
        <v>42461</v>
      </c>
      <c r="T182">
        <f t="shared" si="60"/>
        <v>2.9999999999999801E-2</v>
      </c>
      <c r="U182">
        <f t="shared" si="75"/>
        <v>7.9699791410875361E-3</v>
      </c>
      <c r="V182">
        <f t="shared" si="76"/>
        <v>1.97794860765147E-2</v>
      </c>
      <c r="W182">
        <f t="shared" si="77"/>
        <v>2.4489602302689797E-3</v>
      </c>
      <c r="X182">
        <f t="shared" si="78"/>
        <v>-1.7798113820010715E-3</v>
      </c>
      <c r="Y182">
        <f t="shared" si="79"/>
        <v>5.3851008955144511E-4</v>
      </c>
      <c r="Z182">
        <f t="shared" si="61"/>
        <v>2.7749465217602236E-2</v>
      </c>
      <c r="AA182">
        <f t="shared" si="62"/>
        <v>2.2228446306783681E-2</v>
      </c>
      <c r="AC182" s="1"/>
      <c r="AD182" s="1">
        <v>43221</v>
      </c>
      <c r="AE182">
        <f t="shared" si="84"/>
        <v>0</v>
      </c>
      <c r="AF182">
        <f t="shared" si="85"/>
        <v>2.3209353432572404E-5</v>
      </c>
      <c r="AG182">
        <f t="shared" si="86"/>
        <v>7.6204043662534592E-6</v>
      </c>
      <c r="AH182">
        <f t="shared" si="87"/>
        <v>2.3804048119554739E-5</v>
      </c>
      <c r="AI182">
        <f t="shared" si="88"/>
        <v>4.7481064593367928E-5</v>
      </c>
      <c r="AJ182">
        <f t="shared" si="88"/>
        <v>2.3969844318883933E-5</v>
      </c>
      <c r="AK182">
        <f t="shared" si="80"/>
        <v>4.2316632629013426E-6</v>
      </c>
      <c r="AL182">
        <f t="shared" si="81"/>
        <v>1.3852324315534993E-4</v>
      </c>
      <c r="AM182">
        <f t="shared" si="82"/>
        <v>1.9117736893797224E-4</v>
      </c>
    </row>
    <row r="183" spans="1:39" x14ac:dyDescent="0.25">
      <c r="A183" s="1">
        <v>43256</v>
      </c>
      <c r="B183">
        <f>[2]contrs_1year_adj!A182</f>
        <v>9.9999999999999395E-5</v>
      </c>
      <c r="C183">
        <f>[2]contrs_1year_adj!B182</f>
        <v>1.0373533429673101E-5</v>
      </c>
      <c r="D183">
        <f>[2]contrs_1year_adj!C182</f>
        <v>8.0837846060486995E-5</v>
      </c>
      <c r="E183">
        <f>[2]contrs_1year_adj!D182</f>
        <v>6.7977928301829804E-5</v>
      </c>
      <c r="F183">
        <f>[2]contrs_1year_adj!E182</f>
        <v>3.83535785375762E-5</v>
      </c>
      <c r="G183">
        <f>[2]contrs_1year_adj!F182</f>
        <v>5.3971899740166603E-5</v>
      </c>
      <c r="I183" s="1">
        <f t="shared" si="68"/>
        <v>43252</v>
      </c>
      <c r="J183" s="1">
        <v>43256</v>
      </c>
      <c r="K183">
        <f t="shared" si="69"/>
        <v>-9.9999999999999395E-3</v>
      </c>
      <c r="L183">
        <f t="shared" si="70"/>
        <v>-1.0373533429673101E-3</v>
      </c>
      <c r="M183">
        <f t="shared" si="71"/>
        <v>-8.0837846060486992E-3</v>
      </c>
      <c r="N183">
        <f t="shared" si="72"/>
        <v>-6.7977928301829801E-3</v>
      </c>
      <c r="O183">
        <f t="shared" si="73"/>
        <v>-3.8353578537576199E-3</v>
      </c>
      <c r="P183">
        <f t="shared" si="73"/>
        <v>-5.39718997401666E-3</v>
      </c>
      <c r="Q183">
        <f t="shared" si="74"/>
        <v>9.7542886329566696E-3</v>
      </c>
      <c r="S183" s="1">
        <f t="shared" si="83"/>
        <v>42491</v>
      </c>
      <c r="T183">
        <f t="shared" si="60"/>
        <v>-0.15</v>
      </c>
      <c r="U183">
        <f t="shared" si="75"/>
        <v>-9.4955899950820793E-2</v>
      </c>
      <c r="V183">
        <f t="shared" si="76"/>
        <v>-5.6031296097880795E-2</v>
      </c>
      <c r="W183">
        <f t="shared" si="77"/>
        <v>-6.610741010369901E-3</v>
      </c>
      <c r="X183">
        <f t="shared" si="78"/>
        <v>4.4318455024654757E-3</v>
      </c>
      <c r="Y183">
        <f t="shared" si="79"/>
        <v>-1.4358566306015251E-3</v>
      </c>
      <c r="Z183">
        <f t="shared" si="61"/>
        <v>-0.15098719604870159</v>
      </c>
      <c r="AA183">
        <f t="shared" si="62"/>
        <v>-6.2642037108250698E-2</v>
      </c>
      <c r="AC183" s="1"/>
      <c r="AD183" s="1">
        <v>43256</v>
      </c>
      <c r="AE183">
        <f t="shared" si="84"/>
        <v>9.9999999999998785E-5</v>
      </c>
      <c r="AF183">
        <f t="shared" si="85"/>
        <v>1.0761019581654538E-6</v>
      </c>
      <c r="AG183">
        <f t="shared" si="86"/>
        <v>6.5347573556989917E-5</v>
      </c>
      <c r="AH183">
        <f t="shared" si="87"/>
        <v>4.6209987362087128E-5</v>
      </c>
      <c r="AI183">
        <f t="shared" si="88"/>
        <v>1.4709969866380257E-5</v>
      </c>
      <c r="AJ183">
        <f t="shared" si="88"/>
        <v>2.9129659615625956E-5</v>
      </c>
      <c r="AK183">
        <f t="shared" si="80"/>
        <v>8.3195157484979978E-5</v>
      </c>
      <c r="AL183">
        <f t="shared" si="81"/>
        <v>1.1306389346738645E-4</v>
      </c>
      <c r="AM183">
        <f t="shared" si="82"/>
        <v>9.5146146735027693E-5</v>
      </c>
    </row>
    <row r="184" spans="1:39" x14ac:dyDescent="0.25">
      <c r="A184" s="1">
        <v>43284</v>
      </c>
      <c r="B184">
        <f>[2]contrs_1year_adj!A183</f>
        <v>1.00000000000003E-4</v>
      </c>
      <c r="C184">
        <f>[2]contrs_1year_adj!B183</f>
        <v>3.2525886749046497E-5</v>
      </c>
      <c r="D184">
        <f>[2]contrs_1year_adj!C183</f>
        <v>1.8415946047258899E-5</v>
      </c>
      <c r="E184">
        <f>[2]contrs_1year_adj!D183</f>
        <v>3.2001459623941203E-5</v>
      </c>
      <c r="F184">
        <f>[2]contrs_1year_adj!E183</f>
        <v>7.5634858478128904E-5</v>
      </c>
      <c r="G184">
        <f>[2]contrs_1year_adj!F183</f>
        <v>4.5528913845715797E-5</v>
      </c>
      <c r="I184" s="1">
        <f t="shared" si="68"/>
        <v>43282</v>
      </c>
      <c r="J184" s="1">
        <v>43284</v>
      </c>
      <c r="K184">
        <f t="shared" si="69"/>
        <v>-1.00000000000003E-2</v>
      </c>
      <c r="L184">
        <f t="shared" si="70"/>
        <v>-3.2525886749046498E-3</v>
      </c>
      <c r="M184">
        <f t="shared" si="71"/>
        <v>-1.8415946047258898E-3</v>
      </c>
      <c r="N184">
        <f t="shared" si="72"/>
        <v>-3.2001459623941203E-3</v>
      </c>
      <c r="O184">
        <f t="shared" si="73"/>
        <v>-7.5634858478128902E-3</v>
      </c>
      <c r="P184">
        <f t="shared" si="73"/>
        <v>-4.5528913845715793E-3</v>
      </c>
      <c r="Q184">
        <f t="shared" si="74"/>
        <v>5.8578150898372493E-3</v>
      </c>
      <c r="S184" s="1">
        <f t="shared" si="83"/>
        <v>42522</v>
      </c>
      <c r="T184">
        <f t="shared" si="60"/>
        <v>0.05</v>
      </c>
      <c r="U184">
        <f t="shared" si="75"/>
        <v>1.8548124716857899E-2</v>
      </c>
      <c r="V184">
        <f t="shared" si="76"/>
        <v>3.5807260227801098E-2</v>
      </c>
      <c r="W184">
        <f t="shared" si="77"/>
        <v>2.1057919814066097E-3</v>
      </c>
      <c r="X184">
        <f t="shared" si="78"/>
        <v>1.1312375717186891E-3</v>
      </c>
      <c r="Y184">
        <f t="shared" si="79"/>
        <v>3.3588295539808532E-4</v>
      </c>
      <c r="Z184">
        <f t="shared" si="61"/>
        <v>5.4355384944658997E-2</v>
      </c>
      <c r="AA184">
        <f t="shared" si="62"/>
        <v>3.7913052209207709E-2</v>
      </c>
      <c r="AC184" s="1"/>
      <c r="AD184" s="1">
        <v>43284</v>
      </c>
      <c r="AE184">
        <f t="shared" si="84"/>
        <v>1.0000000000000601E-4</v>
      </c>
      <c r="AF184">
        <f t="shared" si="85"/>
        <v>1.0579333088117985E-5</v>
      </c>
      <c r="AG184">
        <f t="shared" si="86"/>
        <v>3.3914706881555064E-6</v>
      </c>
      <c r="AH184">
        <f t="shared" si="87"/>
        <v>1.0240934180627391E-5</v>
      </c>
      <c r="AI184">
        <f t="shared" si="88"/>
        <v>5.7206318170065877E-5</v>
      </c>
      <c r="AJ184">
        <f t="shared" si="88"/>
        <v>2.0728819959706113E-5</v>
      </c>
      <c r="AK184">
        <f t="shared" si="80"/>
        <v>2.595070328646736E-5</v>
      </c>
      <c r="AL184">
        <f t="shared" si="81"/>
        <v>1.1585576974570024E-4</v>
      </c>
      <c r="AM184">
        <f t="shared" si="82"/>
        <v>3.4313997626724979E-5</v>
      </c>
    </row>
    <row r="185" spans="1:39" x14ac:dyDescent="0.25">
      <c r="A185" s="1">
        <v>43319</v>
      </c>
      <c r="B185">
        <f>[2]contrs_1year_adj!A184</f>
        <v>0</v>
      </c>
      <c r="C185">
        <f>[2]contrs_1year_adj!B184</f>
        <v>4.51249339964482E-5</v>
      </c>
      <c r="D185">
        <f>[2]contrs_1year_adj!C184</f>
        <v>3.3621515537858499E-5</v>
      </c>
      <c r="E185">
        <f>[2]contrs_1year_adj!D184</f>
        <v>5.7394621577774399E-5</v>
      </c>
      <c r="F185">
        <f>[2]contrs_1year_adj!E184</f>
        <v>4.3313787122602703E-5</v>
      </c>
      <c r="G185">
        <f>[2]contrs_1year_adj!F184</f>
        <v>5.1775197203999798E-5</v>
      </c>
      <c r="I185" s="1">
        <f t="shared" si="68"/>
        <v>43313</v>
      </c>
      <c r="J185" s="1">
        <v>43319</v>
      </c>
      <c r="K185">
        <f t="shared" si="69"/>
        <v>0</v>
      </c>
      <c r="L185">
        <f t="shared" si="70"/>
        <v>-4.5124933996448201E-3</v>
      </c>
      <c r="M185">
        <f t="shared" si="71"/>
        <v>-3.3621515537858499E-3</v>
      </c>
      <c r="N185">
        <f t="shared" si="72"/>
        <v>-5.7394621577774403E-3</v>
      </c>
      <c r="O185">
        <f t="shared" si="73"/>
        <v>-4.3313787122602702E-3</v>
      </c>
      <c r="P185">
        <f t="shared" si="73"/>
        <v>-5.1775197203999795E-3</v>
      </c>
      <c r="Q185">
        <f t="shared" si="74"/>
        <v>1.7945485823468381E-2</v>
      </c>
      <c r="S185" s="1">
        <f t="shared" si="83"/>
        <v>42552</v>
      </c>
      <c r="T185">
        <f t="shared" si="60"/>
        <v>0</v>
      </c>
      <c r="U185">
        <f t="shared" si="75"/>
        <v>2.1288533173943669E-3</v>
      </c>
      <c r="V185">
        <f t="shared" si="76"/>
        <v>7.6595063701058088E-3</v>
      </c>
      <c r="W185">
        <f t="shared" si="77"/>
        <v>-1.0560243614399405E-3</v>
      </c>
      <c r="X185">
        <f t="shared" si="78"/>
        <v>9.1140220945704932E-4</v>
      </c>
      <c r="Y185">
        <f t="shared" si="79"/>
        <v>-2.3908905377312533E-4</v>
      </c>
      <c r="Z185">
        <f t="shared" si="61"/>
        <v>9.7883596875001748E-3</v>
      </c>
      <c r="AA185">
        <f t="shared" si="62"/>
        <v>6.6034820086658683E-3</v>
      </c>
      <c r="AC185" s="1"/>
      <c r="AD185" s="1">
        <v>43319</v>
      </c>
      <c r="AE185">
        <f t="shared" si="84"/>
        <v>0</v>
      </c>
      <c r="AF185">
        <f t="shared" si="85"/>
        <v>2.0362596681838066E-5</v>
      </c>
      <c r="AG185">
        <f t="shared" si="86"/>
        <v>1.1304063070624605E-5</v>
      </c>
      <c r="AH185">
        <f t="shared" si="87"/>
        <v>3.2941425860559268E-5</v>
      </c>
      <c r="AI185">
        <f t="shared" si="88"/>
        <v>1.8760841549021437E-5</v>
      </c>
      <c r="AJ185">
        <f t="shared" si="88"/>
        <v>2.680671045513068E-5</v>
      </c>
      <c r="AK185">
        <f t="shared" si="80"/>
        <v>6.2010033142591113E-5</v>
      </c>
      <c r="AL185">
        <f t="shared" si="81"/>
        <v>1.0142183582962189E-4</v>
      </c>
      <c r="AM185">
        <f t="shared" si="82"/>
        <v>3.2204046144030464E-4</v>
      </c>
    </row>
    <row r="186" spans="1:39" x14ac:dyDescent="0.25">
      <c r="A186" s="1">
        <v>43347</v>
      </c>
      <c r="B186">
        <f>[2]contrs_1year_adj!A185</f>
        <v>-9.9999999999999395E-5</v>
      </c>
      <c r="C186">
        <f>[2]contrs_1year_adj!B185</f>
        <v>5.7762595079325599E-5</v>
      </c>
      <c r="D186">
        <f>[2]contrs_1year_adj!C185</f>
        <v>-4.8114224411418898E-5</v>
      </c>
      <c r="E186">
        <f>[2]contrs_1year_adj!D185</f>
        <v>3.4065650649952E-5</v>
      </c>
      <c r="F186">
        <f>[2]contrs_1year_adj!E185</f>
        <v>6.3881073215480601E-5</v>
      </c>
      <c r="G186">
        <f>[2]contrs_1year_adj!F185</f>
        <v>4.6472707040988099E-5</v>
      </c>
      <c r="I186" s="1">
        <f t="shared" si="68"/>
        <v>43344</v>
      </c>
      <c r="J186" s="1">
        <v>43347</v>
      </c>
      <c r="K186">
        <f t="shared" si="69"/>
        <v>9.9999999999999395E-3</v>
      </c>
      <c r="L186">
        <f t="shared" si="70"/>
        <v>-5.7762595079325595E-3</v>
      </c>
      <c r="M186">
        <f t="shared" si="71"/>
        <v>4.8114224411418896E-3</v>
      </c>
      <c r="N186">
        <f t="shared" si="72"/>
        <v>-3.4065650649952E-3</v>
      </c>
      <c r="O186">
        <f t="shared" si="73"/>
        <v>-6.3881073215480604E-3</v>
      </c>
      <c r="P186">
        <f t="shared" si="73"/>
        <v>-4.6472707040988099E-3</v>
      </c>
      <c r="Q186">
        <f t="shared" si="74"/>
        <v>2.0759509453333869E-2</v>
      </c>
      <c r="S186" s="1">
        <f t="shared" si="83"/>
        <v>42583</v>
      </c>
      <c r="T186">
        <f t="shared" si="60"/>
        <v>-0.06</v>
      </c>
      <c r="U186">
        <f t="shared" si="75"/>
        <v>-6.0805617325719798E-2</v>
      </c>
      <c r="V186">
        <f t="shared" si="76"/>
        <v>1.318113198139504E-2</v>
      </c>
      <c r="W186">
        <f t="shared" si="77"/>
        <v>-1.3721813092693897E-3</v>
      </c>
      <c r="X186">
        <f t="shared" si="78"/>
        <v>9.1006004414128858E-4</v>
      </c>
      <c r="Y186">
        <f t="shared" si="79"/>
        <v>-2.9756787551504446E-4</v>
      </c>
      <c r="Z186">
        <f t="shared" si="61"/>
        <v>-4.7624485344324757E-2</v>
      </c>
      <c r="AA186">
        <f t="shared" si="62"/>
        <v>1.1808950672125651E-2</v>
      </c>
      <c r="AC186" s="1"/>
      <c r="AD186" s="1">
        <v>43347</v>
      </c>
      <c r="AE186">
        <f t="shared" si="84"/>
        <v>9.9999999999998785E-5</v>
      </c>
      <c r="AF186">
        <f t="shared" si="85"/>
        <v>3.3365173902981293E-5</v>
      </c>
      <c r="AG186">
        <f t="shared" si="86"/>
        <v>2.3149785907123781E-5</v>
      </c>
      <c r="AH186">
        <f t="shared" si="87"/>
        <v>1.1604685542045751E-5</v>
      </c>
      <c r="AI186">
        <f t="shared" si="88"/>
        <v>4.0807915151615937E-5</v>
      </c>
      <c r="AJ186">
        <f t="shared" si="88"/>
        <v>2.1597124997175049E-5</v>
      </c>
      <c r="AK186">
        <f t="shared" si="80"/>
        <v>9.3091056545322356E-7</v>
      </c>
      <c r="AL186">
        <f t="shared" si="81"/>
        <v>9.5935607159713045E-5</v>
      </c>
      <c r="AM186">
        <f t="shared" si="82"/>
        <v>4.3095723274305827E-4</v>
      </c>
    </row>
    <row r="187" spans="1:39" x14ac:dyDescent="0.25">
      <c r="A187" s="1">
        <v>43375</v>
      </c>
      <c r="B187">
        <f>[2]contrs_1year_adj!A186</f>
        <v>0</v>
      </c>
      <c r="C187">
        <f>[2]contrs_1year_adj!B186</f>
        <v>7.2534656889522195E-5</v>
      </c>
      <c r="D187">
        <f>[2]contrs_1year_adj!C186</f>
        <v>1.4090540375127501E-7</v>
      </c>
      <c r="E187">
        <f>[2]contrs_1year_adj!D186</f>
        <v>4.4621038930974803E-5</v>
      </c>
      <c r="F187">
        <f>[2]contrs_1year_adj!E186</f>
        <v>3.5587744513533801E-5</v>
      </c>
      <c r="G187">
        <f>[2]contrs_1year_adj!F186</f>
        <v>4.97790368412533E-5</v>
      </c>
      <c r="I187" s="1">
        <f t="shared" si="68"/>
        <v>43374</v>
      </c>
      <c r="J187" s="1">
        <v>43375</v>
      </c>
      <c r="K187">
        <f t="shared" si="69"/>
        <v>0</v>
      </c>
      <c r="L187">
        <f t="shared" si="70"/>
        <v>-7.2534656889522197E-3</v>
      </c>
      <c r="M187">
        <f t="shared" si="71"/>
        <v>-1.40905403751275E-5</v>
      </c>
      <c r="N187">
        <f t="shared" si="72"/>
        <v>-4.4621038930974799E-3</v>
      </c>
      <c r="O187">
        <f t="shared" si="73"/>
        <v>-3.5587744513533802E-3</v>
      </c>
      <c r="P187">
        <f t="shared" si="73"/>
        <v>-4.9779036841253298E-3</v>
      </c>
      <c r="Q187">
        <f t="shared" si="74"/>
        <v>1.5288434573778207E-2</v>
      </c>
      <c r="S187" s="1">
        <f t="shared" si="83"/>
        <v>42614</v>
      </c>
      <c r="T187">
        <f t="shared" si="60"/>
        <v>0</v>
      </c>
      <c r="U187">
        <f t="shared" si="75"/>
        <v>2.4919761394662067E-3</v>
      </c>
      <c r="V187">
        <f t="shared" si="76"/>
        <v>2.7285833562362186E-3</v>
      </c>
      <c r="W187">
        <f t="shared" si="77"/>
        <v>-1.5132883940817809E-3</v>
      </c>
      <c r="X187">
        <f t="shared" si="78"/>
        <v>-2.0686697392991414E-3</v>
      </c>
      <c r="Y187">
        <f t="shared" si="79"/>
        <v>-1.8138064022219479E-4</v>
      </c>
      <c r="Z187">
        <f t="shared" si="61"/>
        <v>5.2205594957024249E-3</v>
      </c>
      <c r="AA187">
        <f t="shared" si="62"/>
        <v>1.2152949621544377E-3</v>
      </c>
      <c r="AC187" s="1"/>
      <c r="AD187" s="1">
        <v>43375</v>
      </c>
      <c r="AE187">
        <f t="shared" si="84"/>
        <v>0</v>
      </c>
      <c r="AF187">
        <f t="shared" si="85"/>
        <v>5.2612764500807099E-5</v>
      </c>
      <c r="AG187">
        <f t="shared" si="86"/>
        <v>1.9854332806309824E-10</v>
      </c>
      <c r="AH187">
        <f t="shared" si="87"/>
        <v>1.9910371152795686E-5</v>
      </c>
      <c r="AI187">
        <f t="shared" si="88"/>
        <v>1.2664875595605553E-5</v>
      </c>
      <c r="AJ187">
        <f t="shared" si="88"/>
        <v>2.4779525088428533E-5</v>
      </c>
      <c r="AK187">
        <f t="shared" si="80"/>
        <v>5.2817373546434737E-5</v>
      </c>
      <c r="AL187">
        <f t="shared" si="81"/>
        <v>6.4334489416480783E-5</v>
      </c>
      <c r="AM187">
        <f t="shared" si="82"/>
        <v>2.3373623171669684E-4</v>
      </c>
    </row>
    <row r="188" spans="1:39" x14ac:dyDescent="0.25">
      <c r="A188" s="1">
        <v>43410</v>
      </c>
      <c r="B188">
        <f>[2]contrs_1year_adj!A187</f>
        <v>9.9999999999999395E-5</v>
      </c>
      <c r="C188">
        <f>[2]contrs_1year_adj!B187</f>
        <v>6.0648176914989399E-5</v>
      </c>
      <c r="D188">
        <f>[2]contrs_1year_adj!C187</f>
        <v>-2.4088806253191499E-5</v>
      </c>
      <c r="E188">
        <f>[2]contrs_1year_adj!D187</f>
        <v>5.6093166586393802E-5</v>
      </c>
      <c r="F188">
        <f>[2]contrs_1year_adj!E187</f>
        <v>6.4750948642376501E-5</v>
      </c>
      <c r="G188">
        <f>[2]contrs_1year_adj!F187</f>
        <v>5.0509993231072997E-5</v>
      </c>
      <c r="I188" s="1">
        <f t="shared" si="68"/>
        <v>43405</v>
      </c>
      <c r="J188" s="1">
        <v>43410</v>
      </c>
      <c r="K188">
        <f t="shared" si="69"/>
        <v>-9.9999999999999395E-3</v>
      </c>
      <c r="L188">
        <f t="shared" si="70"/>
        <v>-6.0648176914989398E-3</v>
      </c>
      <c r="M188">
        <f t="shared" si="71"/>
        <v>2.4088806253191497E-3</v>
      </c>
      <c r="N188">
        <f t="shared" si="72"/>
        <v>-5.6093166586393805E-3</v>
      </c>
      <c r="O188">
        <f t="shared" si="73"/>
        <v>-6.47509486423765E-3</v>
      </c>
      <c r="P188">
        <f t="shared" si="73"/>
        <v>-5.0509993231073001E-3</v>
      </c>
      <c r="Q188">
        <f t="shared" si="74"/>
        <v>5.7403485890568815E-3</v>
      </c>
      <c r="S188" s="1">
        <f t="shared" si="83"/>
        <v>42644</v>
      </c>
      <c r="T188">
        <f t="shared" si="60"/>
        <v>-1.0000000000000099E-2</v>
      </c>
      <c r="U188">
        <f t="shared" si="75"/>
        <v>4.7552028278498209E-3</v>
      </c>
      <c r="V188">
        <f t="shared" si="76"/>
        <v>-2.5429699536306406E-3</v>
      </c>
      <c r="W188">
        <f t="shared" si="77"/>
        <v>-2.2125925283894904E-3</v>
      </c>
      <c r="X188">
        <f t="shared" si="78"/>
        <v>-8.9718026613941002E-5</v>
      </c>
      <c r="Y188">
        <f t="shared" si="79"/>
        <v>-4.0542041447537511E-4</v>
      </c>
      <c r="Z188">
        <f t="shared" si="61"/>
        <v>2.2122328742191803E-3</v>
      </c>
      <c r="AA188">
        <f t="shared" si="62"/>
        <v>-4.7555624820201309E-3</v>
      </c>
      <c r="AC188" s="1"/>
      <c r="AD188" s="1">
        <v>43410</v>
      </c>
      <c r="AE188">
        <f t="shared" si="84"/>
        <v>9.9999999999998785E-5</v>
      </c>
      <c r="AF188">
        <f t="shared" si="85"/>
        <v>3.6782013631118527E-5</v>
      </c>
      <c r="AG188">
        <f t="shared" si="86"/>
        <v>5.8027058670379781E-6</v>
      </c>
      <c r="AH188">
        <f t="shared" si="87"/>
        <v>3.1464433376889262E-5</v>
      </c>
      <c r="AI188">
        <f t="shared" si="88"/>
        <v>4.192685350087679E-5</v>
      </c>
      <c r="AJ188">
        <f t="shared" si="88"/>
        <v>2.5512594162030404E-5</v>
      </c>
      <c r="AK188">
        <f t="shared" si="80"/>
        <v>1.3365875831867292E-5</v>
      </c>
      <c r="AL188">
        <f t="shared" si="81"/>
        <v>1.4603300185424313E-4</v>
      </c>
      <c r="AM188">
        <f t="shared" si="82"/>
        <v>3.2951601923887331E-5</v>
      </c>
    </row>
    <row r="189" spans="1:39" x14ac:dyDescent="0.25">
      <c r="A189" s="1">
        <v>43438</v>
      </c>
      <c r="B189">
        <f>[2]contrs_1year_adj!A188</f>
        <v>-9.9999999999999395E-5</v>
      </c>
      <c r="C189">
        <f>[2]contrs_1year_adj!B188</f>
        <v>9.1354832362422795E-5</v>
      </c>
      <c r="D189">
        <f>[2]contrs_1year_adj!C188</f>
        <v>-7.4824937862572597E-5</v>
      </c>
      <c r="E189">
        <f>[2]contrs_1year_adj!D188</f>
        <v>5.6252297239519303E-5</v>
      </c>
      <c r="F189">
        <f>[2]contrs_1year_adj!E188</f>
        <v>4.1203376353575303E-5</v>
      </c>
      <c r="G189">
        <f>[2]contrs_1year_adj!F188</f>
        <v>5.1664502451419201E-5</v>
      </c>
      <c r="I189" s="1">
        <f t="shared" si="68"/>
        <v>43435</v>
      </c>
      <c r="J189" s="1">
        <v>43438</v>
      </c>
      <c r="K189">
        <f t="shared" si="69"/>
        <v>9.9999999999999395E-3</v>
      </c>
      <c r="L189">
        <f t="shared" si="70"/>
        <v>-9.135483236242279E-3</v>
      </c>
      <c r="M189">
        <f t="shared" si="71"/>
        <v>7.4824937862572596E-3</v>
      </c>
      <c r="N189">
        <f t="shared" si="72"/>
        <v>-5.6252297239519303E-3</v>
      </c>
      <c r="O189">
        <f t="shared" si="73"/>
        <v>-4.1203376353575304E-3</v>
      </c>
      <c r="P189">
        <f t="shared" si="73"/>
        <v>-5.1664502451419202E-3</v>
      </c>
      <c r="Q189">
        <f t="shared" si="74"/>
        <v>2.1398556809294422E-2</v>
      </c>
      <c r="S189" s="1">
        <f t="shared" si="83"/>
        <v>42675</v>
      </c>
      <c r="T189">
        <f t="shared" si="60"/>
        <v>2.9999999999999801E-2</v>
      </c>
      <c r="U189">
        <f t="shared" si="75"/>
        <v>-3.5107985856278829E-3</v>
      </c>
      <c r="V189">
        <f t="shared" si="76"/>
        <v>2.9988072153051496E-2</v>
      </c>
      <c r="W189">
        <f t="shared" si="77"/>
        <v>3.6082755460829299E-3</v>
      </c>
      <c r="X189">
        <f t="shared" si="78"/>
        <v>3.3446124762957388E-3</v>
      </c>
      <c r="Y189">
        <f t="shared" si="79"/>
        <v>5.0834921618983508E-4</v>
      </c>
      <c r="Z189">
        <f t="shared" si="61"/>
        <v>2.6477273567423614E-2</v>
      </c>
      <c r="AA189">
        <f t="shared" si="62"/>
        <v>3.359634769913443E-2</v>
      </c>
      <c r="AC189" s="1"/>
      <c r="AD189" s="1">
        <v>43438</v>
      </c>
      <c r="AE189">
        <f t="shared" si="84"/>
        <v>9.9999999999998785E-5</v>
      </c>
      <c r="AF189">
        <f t="shared" si="85"/>
        <v>8.3457053959663707E-5</v>
      </c>
      <c r="AG189">
        <f t="shared" si="86"/>
        <v>5.5987713261378499E-5</v>
      </c>
      <c r="AH189">
        <f t="shared" si="87"/>
        <v>3.1643209447232312E-5</v>
      </c>
      <c r="AI189">
        <f t="shared" si="88"/>
        <v>1.6977182229343686E-5</v>
      </c>
      <c r="AJ189">
        <f t="shared" si="88"/>
        <v>2.6692208135527007E-5</v>
      </c>
      <c r="AK189">
        <f t="shared" si="80"/>
        <v>2.7323741217617769E-6</v>
      </c>
      <c r="AL189">
        <f t="shared" si="81"/>
        <v>9.4976083154837976E-5</v>
      </c>
      <c r="AM189">
        <f t="shared" si="82"/>
        <v>4.5789823352060068E-4</v>
      </c>
    </row>
    <row r="190" spans="1:39" x14ac:dyDescent="0.25">
      <c r="A190" s="1">
        <v>43501</v>
      </c>
      <c r="B190">
        <f>[2]contrs_1year_adj!A189</f>
        <v>-1.9999999999999901E-4</v>
      </c>
      <c r="C190">
        <f>[2]contrs_1year_adj!B189</f>
        <v>1.21910508288246E-4</v>
      </c>
      <c r="D190">
        <f>[2]contrs_1year_adj!C189</f>
        <v>-2.8533056541365902E-4</v>
      </c>
      <c r="E190">
        <f>[2]contrs_1year_adj!D189</f>
        <v>4.9688223228426401E-5</v>
      </c>
      <c r="F190">
        <f>[2]contrs_1year_adj!E189</f>
        <v>7.74138501097148E-5</v>
      </c>
      <c r="G190">
        <f>[2]contrs_1year_adj!F189</f>
        <v>4.8718985409485303E-5</v>
      </c>
      <c r="I190" s="1">
        <f t="shared" si="68"/>
        <v>43497</v>
      </c>
      <c r="J190" s="1">
        <v>43501</v>
      </c>
      <c r="K190">
        <f t="shared" si="69"/>
        <v>1.99999999999999E-2</v>
      </c>
      <c r="L190">
        <f t="shared" si="70"/>
        <v>-1.2191050828824599E-2</v>
      </c>
      <c r="M190">
        <f t="shared" si="71"/>
        <v>2.8533056541365901E-2</v>
      </c>
      <c r="N190">
        <f t="shared" si="72"/>
        <v>-4.9688223228426401E-3</v>
      </c>
      <c r="O190">
        <f t="shared" si="73"/>
        <v>-7.7413850109714797E-3</v>
      </c>
      <c r="P190">
        <f t="shared" si="73"/>
        <v>-4.8718985409485303E-3</v>
      </c>
      <c r="Q190">
        <f t="shared" si="74"/>
        <v>1.636820162127272E-2</v>
      </c>
      <c r="S190" s="1">
        <f t="shared" si="83"/>
        <v>42705</v>
      </c>
      <c r="T190">
        <f t="shared" si="60"/>
        <v>9.9999999999999395E-3</v>
      </c>
      <c r="U190">
        <f t="shared" si="75"/>
        <v>-9.0670051458565035E-3</v>
      </c>
      <c r="V190">
        <f t="shared" si="76"/>
        <v>2.8748346547465997E-2</v>
      </c>
      <c r="W190">
        <f t="shared" si="77"/>
        <v>2.8173539551015932E-4</v>
      </c>
      <c r="X190">
        <f t="shared" si="78"/>
        <v>-1.163685634105331E-3</v>
      </c>
      <c r="Y190">
        <f t="shared" si="79"/>
        <v>1.0776702023042491E-4</v>
      </c>
      <c r="Z190">
        <f t="shared" si="61"/>
        <v>1.9681341401609494E-2</v>
      </c>
      <c r="AA190">
        <f t="shared" si="62"/>
        <v>2.9030081942976155E-2</v>
      </c>
      <c r="AC190" s="1"/>
      <c r="AD190" s="1">
        <v>43501</v>
      </c>
      <c r="AE190">
        <f t="shared" si="84"/>
        <v>3.9999999999999601E-4</v>
      </c>
      <c r="AF190">
        <f t="shared" si="85"/>
        <v>1.4862172031098494E-4</v>
      </c>
      <c r="AG190">
        <f t="shared" si="86"/>
        <v>8.1413531559278347E-4</v>
      </c>
      <c r="AH190">
        <f t="shared" si="87"/>
        <v>2.468919527597933E-5</v>
      </c>
      <c r="AI190">
        <f t="shared" si="88"/>
        <v>5.99290418880939E-5</v>
      </c>
      <c r="AJ190">
        <f t="shared" si="88"/>
        <v>2.3735395393296418E-5</v>
      </c>
      <c r="AK190">
        <f t="shared" si="80"/>
        <v>2.6706115070873257E-4</v>
      </c>
      <c r="AL190">
        <f t="shared" si="81"/>
        <v>1.6154937046854224E-4</v>
      </c>
      <c r="AM190">
        <f t="shared" si="82"/>
        <v>2.6791802431463491E-4</v>
      </c>
    </row>
    <row r="191" spans="1:39" x14ac:dyDescent="0.25">
      <c r="A191" s="1">
        <v>43529</v>
      </c>
      <c r="B191">
        <f>[2]contrs_1year_adj!A190</f>
        <v>0</v>
      </c>
      <c r="C191">
        <f>[2]contrs_1year_adj!B190</f>
        <v>3.9699214995500699E-5</v>
      </c>
      <c r="D191">
        <f>[2]contrs_1year_adj!C190</f>
        <v>-1.42173091198645E-5</v>
      </c>
      <c r="E191">
        <f>[2]contrs_1year_adj!D190</f>
        <v>5.3305112712320202E-5</v>
      </c>
      <c r="F191">
        <f>[2]contrs_1year_adj!E190</f>
        <v>3.46733073835833E-5</v>
      </c>
      <c r="G191">
        <f>[2]contrs_1year_adj!F190</f>
        <v>5.1430760786590498E-5</v>
      </c>
      <c r="I191" s="1">
        <f t="shared" si="68"/>
        <v>43525</v>
      </c>
      <c r="J191" s="1">
        <v>43529</v>
      </c>
      <c r="K191">
        <f t="shared" si="69"/>
        <v>0</v>
      </c>
      <c r="L191">
        <f t="shared" si="70"/>
        <v>-3.9699214995500701E-3</v>
      </c>
      <c r="M191">
        <f t="shared" si="71"/>
        <v>1.4217309119864499E-3</v>
      </c>
      <c r="N191">
        <f t="shared" si="72"/>
        <v>-5.3305112712320199E-3</v>
      </c>
      <c r="O191">
        <f t="shared" si="73"/>
        <v>-3.46733073835833E-3</v>
      </c>
      <c r="P191">
        <f t="shared" si="73"/>
        <v>-5.1430760786590497E-3</v>
      </c>
      <c r="Q191">
        <f t="shared" si="74"/>
        <v>1.1346032597153971E-2</v>
      </c>
      <c r="S191" s="1">
        <f t="shared" si="83"/>
        <v>42736</v>
      </c>
      <c r="T191" t="e">
        <f t="shared" si="60"/>
        <v>#N/A</v>
      </c>
      <c r="U191" t="e">
        <f t="shared" si="75"/>
        <v>#N/A</v>
      </c>
      <c r="V191" t="e">
        <f t="shared" si="76"/>
        <v>#N/A</v>
      </c>
      <c r="W191" t="e">
        <f t="shared" si="77"/>
        <v>#N/A</v>
      </c>
      <c r="X191" t="e">
        <f t="shared" si="78"/>
        <v>#N/A</v>
      </c>
      <c r="Y191" t="e">
        <f t="shared" si="79"/>
        <v>#N/A</v>
      </c>
      <c r="Z191" t="e">
        <f t="shared" si="61"/>
        <v>#N/A</v>
      </c>
      <c r="AA191" t="e">
        <f t="shared" si="62"/>
        <v>#N/A</v>
      </c>
      <c r="AC191" s="1"/>
      <c r="AD191" s="1">
        <v>43529</v>
      </c>
      <c r="AE191">
        <f t="shared" si="84"/>
        <v>0</v>
      </c>
      <c r="AF191">
        <f t="shared" si="85"/>
        <v>1.5760276712589879E-5</v>
      </c>
      <c r="AG191">
        <f t="shared" si="86"/>
        <v>2.0213187860978223E-6</v>
      </c>
      <c r="AH191">
        <f t="shared" si="87"/>
        <v>2.8414350412731606E-5</v>
      </c>
      <c r="AI191">
        <f t="shared" si="88"/>
        <v>1.2022382449164522E-5</v>
      </c>
      <c r="AJ191">
        <f t="shared" si="88"/>
        <v>2.6451231550874948E-5</v>
      </c>
      <c r="AK191">
        <f t="shared" si="80"/>
        <v>6.4932752705478283E-6</v>
      </c>
      <c r="AL191">
        <f t="shared" si="81"/>
        <v>7.7402024025712763E-5</v>
      </c>
      <c r="AM191">
        <f t="shared" si="82"/>
        <v>1.2873245569568049E-4</v>
      </c>
    </row>
    <row r="192" spans="1:39" x14ac:dyDescent="0.25">
      <c r="A192" s="1">
        <v>43557</v>
      </c>
      <c r="B192">
        <f>[2]contrs_1year_adj!A191</f>
        <v>3.0000000000000198E-4</v>
      </c>
      <c r="C192">
        <f>[2]contrs_1year_adj!B191</f>
        <v>1.7458442675146E-4</v>
      </c>
      <c r="D192">
        <f>[2]contrs_1year_adj!C191</f>
        <v>2.2834139970897801E-4</v>
      </c>
      <c r="E192">
        <f>[2]contrs_1year_adj!D191</f>
        <v>6.0071779175590403E-5</v>
      </c>
      <c r="F192">
        <f>[2]contrs_1year_adj!E191</f>
        <v>-6.6692806211579299E-6</v>
      </c>
      <c r="G192">
        <f>[2]contrs_1year_adj!F191</f>
        <v>5.46589913010468E-5</v>
      </c>
      <c r="I192" s="1">
        <f t="shared" si="68"/>
        <v>43556</v>
      </c>
      <c r="J192" s="1">
        <v>43557</v>
      </c>
      <c r="K192">
        <f t="shared" si="69"/>
        <v>-3.0000000000000197E-2</v>
      </c>
      <c r="L192">
        <f t="shared" si="70"/>
        <v>-1.7458442675145999E-2</v>
      </c>
      <c r="M192">
        <f t="shared" si="71"/>
        <v>-2.2834139970897799E-2</v>
      </c>
      <c r="N192">
        <f t="shared" si="72"/>
        <v>-6.0071779175590407E-3</v>
      </c>
      <c r="O192">
        <f t="shared" si="73"/>
        <v>6.6692806211579299E-4</v>
      </c>
      <c r="P192">
        <f t="shared" si="73"/>
        <v>-5.4658991301046803E-3</v>
      </c>
      <c r="Q192">
        <f t="shared" si="74"/>
        <v>1.5632832501486851E-2</v>
      </c>
      <c r="S192" s="1">
        <f t="shared" si="83"/>
        <v>42767</v>
      </c>
      <c r="T192">
        <f t="shared" si="60"/>
        <v>9.9999999999999395E-3</v>
      </c>
      <c r="U192">
        <f t="shared" si="75"/>
        <v>-2.1046026096185723E-3</v>
      </c>
      <c r="V192">
        <f t="shared" si="76"/>
        <v>1.4340455158124391E-2</v>
      </c>
      <c r="W192">
        <f t="shared" si="77"/>
        <v>4.8211234518976982E-4</v>
      </c>
      <c r="X192">
        <f t="shared" si="78"/>
        <v>1.9402159829131388E-3</v>
      </c>
      <c r="Y192">
        <f t="shared" si="79"/>
        <v>-3.4255740522142267E-6</v>
      </c>
      <c r="Z192">
        <f t="shared" si="61"/>
        <v>1.2235852548505819E-2</v>
      </c>
      <c r="AA192">
        <f t="shared" si="62"/>
        <v>1.4822567503314159E-2</v>
      </c>
      <c r="AC192" s="1"/>
      <c r="AD192" s="1">
        <v>43557</v>
      </c>
      <c r="AE192">
        <f t="shared" si="84"/>
        <v>9.0000000000001179E-4</v>
      </c>
      <c r="AF192">
        <f t="shared" si="85"/>
        <v>3.0479722064135901E-4</v>
      </c>
      <c r="AG192">
        <f t="shared" si="86"/>
        <v>5.2139794821055255E-4</v>
      </c>
      <c r="AH192">
        <f t="shared" si="87"/>
        <v>3.608618653320897E-5</v>
      </c>
      <c r="AI192">
        <f t="shared" si="88"/>
        <v>4.4479304003752702E-7</v>
      </c>
      <c r="AJ192">
        <f t="shared" si="88"/>
        <v>2.9876053300479102E-5</v>
      </c>
      <c r="AK192">
        <f t="shared" si="80"/>
        <v>1.6234922162882697E-3</v>
      </c>
      <c r="AL192">
        <f t="shared" si="81"/>
        <v>2.8518268518561627E-5</v>
      </c>
      <c r="AM192">
        <f t="shared" si="82"/>
        <v>2.4438545201954366E-4</v>
      </c>
    </row>
    <row r="193" spans="1:39" x14ac:dyDescent="0.25">
      <c r="A193" s="1">
        <v>43592</v>
      </c>
      <c r="B193">
        <f>[2]contrs_1year_adj!A192</f>
        <v>-1.1999999999999999E-3</v>
      </c>
      <c r="C193">
        <f>[2]contrs_1year_adj!B192</f>
        <v>-1.2452279594474399E-3</v>
      </c>
      <c r="D193">
        <f>[2]contrs_1year_adj!C192</f>
        <v>1.3755952755865501E-4</v>
      </c>
      <c r="E193">
        <f>[2]contrs_1year_adj!D192</f>
        <v>4.0370002789630202E-5</v>
      </c>
      <c r="F193">
        <f>[2]contrs_1year_adj!E192</f>
        <v>6.6164499134196701E-5</v>
      </c>
      <c r="G193">
        <f>[2]contrs_1year_adj!F192</f>
        <v>4.7530990952358501E-5</v>
      </c>
      <c r="I193" s="1">
        <f t="shared" si="68"/>
        <v>43586</v>
      </c>
      <c r="J193" s="1">
        <v>43592</v>
      </c>
      <c r="K193">
        <f t="shared" si="69"/>
        <v>0.12</v>
      </c>
      <c r="L193">
        <f t="shared" si="70"/>
        <v>0.124522795944744</v>
      </c>
      <c r="M193">
        <f t="shared" si="71"/>
        <v>-1.3755952755865501E-2</v>
      </c>
      <c r="N193">
        <f t="shared" si="72"/>
        <v>-4.03700027896302E-3</v>
      </c>
      <c r="O193">
        <f t="shared" si="73"/>
        <v>-6.6164499134196697E-3</v>
      </c>
      <c r="P193">
        <f t="shared" si="73"/>
        <v>-4.7530990952358498E-3</v>
      </c>
      <c r="Q193">
        <f t="shared" si="74"/>
        <v>1.9886607003504191E-2</v>
      </c>
      <c r="S193" s="1">
        <f t="shared" si="83"/>
        <v>42795</v>
      </c>
      <c r="T193">
        <f t="shared" si="60"/>
        <v>9.9999999999995891E-3</v>
      </c>
      <c r="U193">
        <f t="shared" si="75"/>
        <v>-4.2447540900443529E-3</v>
      </c>
      <c r="V193">
        <f t="shared" si="76"/>
        <v>1.0797008690871608E-2</v>
      </c>
      <c r="W193">
        <f t="shared" si="77"/>
        <v>-1.0261548945305708E-3</v>
      </c>
      <c r="X193">
        <f t="shared" si="78"/>
        <v>1.0473278194419386E-3</v>
      </c>
      <c r="Y193">
        <f t="shared" si="79"/>
        <v>-2.4005228778640423E-4</v>
      </c>
      <c r="Z193">
        <f t="shared" si="61"/>
        <v>6.5522546008272555E-3</v>
      </c>
      <c r="AA193">
        <f t="shared" si="62"/>
        <v>9.7708537963410377E-3</v>
      </c>
      <c r="AC193" s="1"/>
      <c r="AD193" s="1">
        <v>43592</v>
      </c>
      <c r="AE193">
        <f t="shared" si="84"/>
        <v>1.44E-2</v>
      </c>
      <c r="AF193">
        <f t="shared" si="85"/>
        <v>1.5505926709896352E-2</v>
      </c>
      <c r="AG193">
        <f t="shared" si="86"/>
        <v>1.8922623622160366E-4</v>
      </c>
      <c r="AH193">
        <f t="shared" si="87"/>
        <v>1.6297371252347502E-5</v>
      </c>
      <c r="AI193">
        <f t="shared" si="88"/>
        <v>4.3777409456791157E-5</v>
      </c>
      <c r="AJ193">
        <f t="shared" si="88"/>
        <v>2.2591951009131855E-5</v>
      </c>
      <c r="AK193">
        <f t="shared" si="80"/>
        <v>1.2269293550029599E-2</v>
      </c>
      <c r="AL193">
        <f t="shared" si="81"/>
        <v>1.1349600100157877E-4</v>
      </c>
      <c r="AM193">
        <f t="shared" si="82"/>
        <v>3.9547713811182193E-4</v>
      </c>
    </row>
    <row r="194" spans="1:39" x14ac:dyDescent="0.25">
      <c r="A194" s="1">
        <v>43620</v>
      </c>
      <c r="B194">
        <f>[2]contrs_1year_adj!A193</f>
        <v>0</v>
      </c>
      <c r="C194">
        <f>[2]contrs_1year_adj!B193</f>
        <v>3.9679350633911402E-5</v>
      </c>
      <c r="D194">
        <f>[2]contrs_1year_adj!C193</f>
        <v>3.7427693121223698E-5</v>
      </c>
      <c r="E194">
        <f>[2]contrs_1year_adj!D193</f>
        <v>5.7078922905017001E-5</v>
      </c>
      <c r="F194">
        <f>[2]contrs_1year_adj!E193</f>
        <v>3.8644542170396501E-5</v>
      </c>
      <c r="G194">
        <f>[2]contrs_1year_adj!F193</f>
        <v>5.1939823724701301E-5</v>
      </c>
      <c r="I194" s="1">
        <f t="shared" si="68"/>
        <v>43617</v>
      </c>
      <c r="J194" s="1">
        <v>43620</v>
      </c>
      <c r="K194">
        <f t="shared" si="69"/>
        <v>0</v>
      </c>
      <c r="L194">
        <f t="shared" si="70"/>
        <v>-3.9679350633911401E-3</v>
      </c>
      <c r="M194">
        <f t="shared" si="71"/>
        <v>-3.7427693121223696E-3</v>
      </c>
      <c r="N194">
        <f t="shared" si="72"/>
        <v>-5.7078922905017E-3</v>
      </c>
      <c r="O194">
        <f t="shared" si="73"/>
        <v>-3.8644542170396499E-3</v>
      </c>
      <c r="P194">
        <f t="shared" si="73"/>
        <v>-5.19398237247013E-3</v>
      </c>
      <c r="Q194">
        <f t="shared" si="74"/>
        <v>1.728305088305486E-2</v>
      </c>
      <c r="S194" s="1">
        <f t="shared" si="83"/>
        <v>42826</v>
      </c>
      <c r="T194">
        <f t="shared" ref="T194:T229" si="89">INDEX(K$2:K$200,MATCH($S194,$I$2:$I$200,0),1)</f>
        <v>0</v>
      </c>
      <c r="U194">
        <f t="shared" si="75"/>
        <v>-3.9420165471880627E-3</v>
      </c>
      <c r="V194">
        <f t="shared" si="76"/>
        <v>7.8830555268414593E-3</v>
      </c>
      <c r="W194">
        <f t="shared" si="77"/>
        <v>-3.3747505454189038E-4</v>
      </c>
      <c r="X194">
        <f t="shared" si="78"/>
        <v>4.1597521043716841E-4</v>
      </c>
      <c r="Y194">
        <f t="shared" si="79"/>
        <v>-8.2364665969644583E-5</v>
      </c>
      <c r="Z194">
        <f t="shared" ref="Z194:Z229" si="90">U194+V194</f>
        <v>3.9410389796533966E-3</v>
      </c>
      <c r="AA194">
        <f t="shared" ref="AA194:AA229" si="91">V194+W194</f>
        <v>7.5455804722995689E-3</v>
      </c>
      <c r="AC194" s="1"/>
      <c r="AD194" s="1">
        <v>43620</v>
      </c>
      <c r="AE194">
        <f t="shared" ref="AE194:AE200" si="92">K194^2</f>
        <v>0</v>
      </c>
      <c r="AF194">
        <f t="shared" ref="AF194:AF200" si="93">L194^2</f>
        <v>1.5744508667288853E-5</v>
      </c>
      <c r="AG194">
        <f t="shared" ref="AG194:AG200" si="94">M194^2</f>
        <v>1.4008322123764956E-5</v>
      </c>
      <c r="AH194">
        <f t="shared" ref="AH194:AH200" si="95">N194^2</f>
        <v>3.2580034399968744E-5</v>
      </c>
      <c r="AI194">
        <f t="shared" ref="AI194:AJ200" si="96">O194^2</f>
        <v>1.4934006395595535E-5</v>
      </c>
      <c r="AJ194">
        <f t="shared" si="96"/>
        <v>2.6977452885530441E-5</v>
      </c>
      <c r="AK194">
        <f t="shared" si="80"/>
        <v>5.9454961966563187E-5</v>
      </c>
      <c r="AL194">
        <f t="shared" si="81"/>
        <v>9.1629817660439085E-5</v>
      </c>
      <c r="AM194">
        <f t="shared" si="82"/>
        <v>2.9870384782626334E-4</v>
      </c>
    </row>
    <row r="195" spans="1:39" x14ac:dyDescent="0.25">
      <c r="A195" s="1">
        <v>43648</v>
      </c>
      <c r="B195">
        <f>[2]contrs_1year_adj!A194</f>
        <v>1.0000000000000099E-4</v>
      </c>
      <c r="C195">
        <f>[2]contrs_1year_adj!B194</f>
        <v>2.8137587435080302E-4</v>
      </c>
      <c r="D195">
        <f>[2]contrs_1year_adj!C194</f>
        <v>-1.4001713819623501E-4</v>
      </c>
      <c r="E195">
        <f>[2]contrs_1year_adj!D194</f>
        <v>6.5560570647566705E-5</v>
      </c>
      <c r="F195">
        <f>[2]contrs_1year_adj!E194</f>
        <v>6.5348735482511006E-5</v>
      </c>
      <c r="G195">
        <f>[2]contrs_1year_adj!F194</f>
        <v>5.2234516650672102E-5</v>
      </c>
      <c r="I195" s="1">
        <f t="shared" ref="I195:I200" si="97">EOMONTH(J195,-1)+1</f>
        <v>43647</v>
      </c>
      <c r="J195" s="1">
        <v>43648</v>
      </c>
      <c r="K195">
        <f t="shared" ref="K195:K200" si="98">B195*-100</f>
        <v>-1.0000000000000099E-2</v>
      </c>
      <c r="L195">
        <f t="shared" ref="L195:L200" si="99">C195*-100</f>
        <v>-2.81375874350803E-2</v>
      </c>
      <c r="M195">
        <f t="shared" ref="M195:M200" si="100">D195*-100</f>
        <v>1.4001713819623502E-2</v>
      </c>
      <c r="N195">
        <f t="shared" ref="N195:N200" si="101">E195*-100</f>
        <v>-6.5560570647566702E-3</v>
      </c>
      <c r="O195">
        <f t="shared" ref="O195:P200" si="102">F195*-100</f>
        <v>-6.5348735482511008E-3</v>
      </c>
      <c r="P195">
        <f t="shared" si="102"/>
        <v>-5.2234516650672101E-3</v>
      </c>
      <c r="Q195">
        <f t="shared" ref="Q195:Q200" si="103">K195-L195-M195-N195-O195</f>
        <v>1.7226804228464471E-2</v>
      </c>
      <c r="S195" s="1">
        <f t="shared" si="83"/>
        <v>42856</v>
      </c>
      <c r="T195">
        <f t="shared" si="89"/>
        <v>0</v>
      </c>
      <c r="U195">
        <f t="shared" ref="U195:U229" si="104">INDEX(L$2:L$200,MATCH($S195,$I$2:$I$200,0),1)-L$203</f>
        <v>1.7910899275546711E-5</v>
      </c>
      <c r="V195">
        <f t="shared" ref="V195:V229" si="105">INDEX(M$2:M$200,MATCH($S195,$I$2:$I$200,0),1)-M$203</f>
        <v>1.489108111358009E-3</v>
      </c>
      <c r="W195">
        <f t="shared" ref="W195:W229" si="106">INDEX(N$2:N$200,MATCH($S195,$I$2:$I$200,0),1)-N$203</f>
        <v>5.6587088067152919E-4</v>
      </c>
      <c r="X195">
        <f t="shared" ref="X195:X229" si="107">INDEX(O$2:O$200,MATCH($S195,$I$2:$I$200,0),1)-O$203</f>
        <v>9.9126679288752927E-4</v>
      </c>
      <c r="Y195">
        <f t="shared" ref="Y195:Y229" si="108">INDEX(P$2:P$200,MATCH($S195,$I$2:$I$200,0),1)-P$203</f>
        <v>5.7422408393065574E-5</v>
      </c>
      <c r="Z195">
        <f t="shared" si="90"/>
        <v>1.5070190106335557E-3</v>
      </c>
      <c r="AA195">
        <f t="shared" si="91"/>
        <v>2.0549789920295382E-3</v>
      </c>
      <c r="AC195" s="1"/>
      <c r="AD195" s="1">
        <v>43648</v>
      </c>
      <c r="AE195">
        <f t="shared" si="92"/>
        <v>1.0000000000000198E-4</v>
      </c>
      <c r="AF195">
        <f t="shared" si="93"/>
        <v>7.9172382666678877E-4</v>
      </c>
      <c r="AG195">
        <f t="shared" si="94"/>
        <v>1.9604798988663574E-4</v>
      </c>
      <c r="AH195">
        <f t="shared" si="95"/>
        <v>4.2981884236345847E-5</v>
      </c>
      <c r="AI195">
        <f t="shared" si="96"/>
        <v>4.2704572291631934E-5</v>
      </c>
      <c r="AJ195">
        <f t="shared" si="96"/>
        <v>2.728444729729341E-5</v>
      </c>
      <c r="AK195">
        <f t="shared" ref="AK195:AK200" si="109">(L195+M195)^2</f>
        <v>1.9982292287216765E-4</v>
      </c>
      <c r="AL195">
        <f t="shared" ref="AL195:AL200" si="110">(N195+O195)^2</f>
        <v>1.71372464314584E-4</v>
      </c>
      <c r="AM195">
        <f t="shared" ref="AM195:AM200" si="111">Q195^2</f>
        <v>2.967627839258414E-4</v>
      </c>
    </row>
    <row r="196" spans="1:39" x14ac:dyDescent="0.25">
      <c r="A196" s="1">
        <v>43683</v>
      </c>
      <c r="B196">
        <f>[2]contrs_1year_adj!A195</f>
        <v>-1E-4</v>
      </c>
      <c r="C196">
        <f>[2]contrs_1year_adj!B195</f>
        <v>-6.7834584325203906E-5</v>
      </c>
      <c r="D196">
        <f>[2]contrs_1year_adj!C195</f>
        <v>6.9227735701375505E-5</v>
      </c>
      <c r="E196">
        <f>[2]contrs_1year_adj!D195</f>
        <v>3.4564129983873901E-5</v>
      </c>
      <c r="F196">
        <f>[2]contrs_1year_adj!E195</f>
        <v>3.0740217515529203E-5</v>
      </c>
      <c r="G196">
        <f>[2]contrs_1year_adj!F195</f>
        <v>4.8148396234448498E-5</v>
      </c>
      <c r="I196" s="1">
        <f t="shared" si="97"/>
        <v>43678</v>
      </c>
      <c r="J196" s="1">
        <v>43683</v>
      </c>
      <c r="K196">
        <f t="shared" si="98"/>
        <v>0.01</v>
      </c>
      <c r="L196">
        <f t="shared" si="99"/>
        <v>6.7834584325203902E-3</v>
      </c>
      <c r="M196">
        <f t="shared" si="100"/>
        <v>-6.9227735701375501E-3</v>
      </c>
      <c r="N196">
        <f t="shared" si="101"/>
        <v>-3.45641299838739E-3</v>
      </c>
      <c r="O196">
        <f t="shared" si="102"/>
        <v>-3.0740217515529203E-3</v>
      </c>
      <c r="P196">
        <f t="shared" si="102"/>
        <v>-4.81483962344485E-3</v>
      </c>
      <c r="Q196">
        <f t="shared" si="103"/>
        <v>1.666974988755747E-2</v>
      </c>
      <c r="S196" s="1">
        <f t="shared" ref="S196:S229" si="112">EOMONTH(S195,0)+1</f>
        <v>42887</v>
      </c>
      <c r="T196">
        <f t="shared" si="89"/>
        <v>9.9999999999999395E-3</v>
      </c>
      <c r="U196">
        <f t="shared" si="104"/>
        <v>-4.2255462848550624E-3</v>
      </c>
      <c r="V196">
        <f t="shared" si="105"/>
        <v>1.4267464997481459E-2</v>
      </c>
      <c r="W196">
        <f t="shared" si="106"/>
        <v>-6.6569861171140044E-4</v>
      </c>
      <c r="X196">
        <f t="shared" si="107"/>
        <v>-2.3249516741002084E-4</v>
      </c>
      <c r="Y196">
        <f t="shared" si="108"/>
        <v>-1.1215973343241519E-4</v>
      </c>
      <c r="Z196">
        <f t="shared" si="90"/>
        <v>1.0041918712626396E-2</v>
      </c>
      <c r="AA196">
        <f t="shared" si="91"/>
        <v>1.360176638577006E-2</v>
      </c>
      <c r="AC196" s="1"/>
      <c r="AD196" s="1">
        <v>43683</v>
      </c>
      <c r="AE196">
        <f t="shared" si="92"/>
        <v>1E-4</v>
      </c>
      <c r="AF196">
        <f t="shared" si="93"/>
        <v>4.601530830573199E-5</v>
      </c>
      <c r="AG196">
        <f t="shared" si="94"/>
        <v>4.7924793903395E-5</v>
      </c>
      <c r="AH196">
        <f t="shared" si="95"/>
        <v>1.1946790815421308E-5</v>
      </c>
      <c r="AI196">
        <f t="shared" si="96"/>
        <v>9.4496097290204848E-6</v>
      </c>
      <c r="AJ196">
        <f t="shared" si="96"/>
        <v>2.3182680599494544E-5</v>
      </c>
      <c r="AK196">
        <f t="shared" si="109"/>
        <v>1.9408707569288218E-8</v>
      </c>
      <c r="AL196">
        <f t="shared" si="110"/>
        <v>4.264657802322796E-5</v>
      </c>
      <c r="AM196">
        <f t="shared" si="111"/>
        <v>2.7788056131372227E-4</v>
      </c>
    </row>
    <row r="197" spans="1:39" x14ac:dyDescent="0.25">
      <c r="A197" s="1">
        <v>43711</v>
      </c>
      <c r="B197">
        <f>[2]contrs_1year_adj!A196</f>
        <v>-1E-4</v>
      </c>
      <c r="C197">
        <f>[2]contrs_1year_adj!B196</f>
        <v>-7.1415229230332503E-5</v>
      </c>
      <c r="D197">
        <f>[2]contrs_1year_adj!C196</f>
        <v>-4.6500572428626403E-5</v>
      </c>
      <c r="E197">
        <f>[2]contrs_1year_adj!D196</f>
        <v>4.25724759928006E-5</v>
      </c>
      <c r="F197">
        <f>[2]contrs_1year_adj!E196</f>
        <v>5.1074366341248203E-5</v>
      </c>
      <c r="G197">
        <f>[2]contrs_1year_adj!F196</f>
        <v>4.86597921016879E-5</v>
      </c>
      <c r="I197" s="1">
        <f t="shared" si="97"/>
        <v>43709</v>
      </c>
      <c r="J197" s="1">
        <v>43711</v>
      </c>
      <c r="K197">
        <f t="shared" si="98"/>
        <v>0.01</v>
      </c>
      <c r="L197">
        <f t="shared" si="99"/>
        <v>7.1415229230332505E-3</v>
      </c>
      <c r="M197">
        <f t="shared" si="100"/>
        <v>4.6500572428626406E-3</v>
      </c>
      <c r="N197">
        <f t="shared" si="101"/>
        <v>-4.2572475992800601E-3</v>
      </c>
      <c r="O197">
        <f t="shared" si="102"/>
        <v>-5.1074366341248203E-3</v>
      </c>
      <c r="P197">
        <f t="shared" si="102"/>
        <v>-4.8659792101687898E-3</v>
      </c>
      <c r="Q197">
        <f t="shared" si="103"/>
        <v>7.5731040675089895E-3</v>
      </c>
      <c r="S197" s="1">
        <f t="shared" si="112"/>
        <v>42917</v>
      </c>
      <c r="T197">
        <f t="shared" si="89"/>
        <v>-2.0000000000000198E-2</v>
      </c>
      <c r="U197">
        <f t="shared" si="104"/>
        <v>2.693332001567867E-3</v>
      </c>
      <c r="V197">
        <f t="shared" si="105"/>
        <v>-1.8589940068284704E-2</v>
      </c>
      <c r="W197">
        <f t="shared" si="106"/>
        <v>-4.6791148670306398E-3</v>
      </c>
      <c r="X197">
        <f t="shared" si="107"/>
        <v>5.9529118790542851E-3</v>
      </c>
      <c r="Y197">
        <f t="shared" si="108"/>
        <v>-1.1508490798199144E-3</v>
      </c>
      <c r="Z197">
        <f t="shared" si="90"/>
        <v>-1.5896608066716836E-2</v>
      </c>
      <c r="AA197">
        <f t="shared" si="91"/>
        <v>-2.3269054935315343E-2</v>
      </c>
      <c r="AC197" s="1"/>
      <c r="AD197" s="1">
        <v>43711</v>
      </c>
      <c r="AE197">
        <f t="shared" si="92"/>
        <v>1E-4</v>
      </c>
      <c r="AF197">
        <f t="shared" si="93"/>
        <v>5.1001349660209385E-5</v>
      </c>
      <c r="AG197">
        <f t="shared" si="94"/>
        <v>2.1623032361899303E-5</v>
      </c>
      <c r="AH197">
        <f t="shared" si="95"/>
        <v>1.8124157121575836E-5</v>
      </c>
      <c r="AI197">
        <f t="shared" si="96"/>
        <v>2.6085908971600274E-5</v>
      </c>
      <c r="AJ197">
        <f t="shared" si="96"/>
        <v>2.3677753673794879E-5</v>
      </c>
      <c r="AK197">
        <f t="shared" si="109"/>
        <v>1.3904136280874934E-4</v>
      </c>
      <c r="AL197">
        <f t="shared" si="110"/>
        <v>8.7697310791381953E-5</v>
      </c>
      <c r="AM197">
        <f t="shared" si="111"/>
        <v>5.7351905217321199E-5</v>
      </c>
    </row>
    <row r="198" spans="1:39" x14ac:dyDescent="0.25">
      <c r="A198" s="1">
        <v>43739</v>
      </c>
      <c r="B198">
        <f>[2]contrs_1year_adj!A197</f>
        <v>5.0000000000000001E-4</v>
      </c>
      <c r="C198">
        <f>[2]contrs_1year_adj!B197</f>
        <v>6.1335974991224803E-4</v>
      </c>
      <c r="D198">
        <f>[2]contrs_1year_adj!C197</f>
        <v>3.6738845467423603E-5</v>
      </c>
      <c r="E198">
        <f>[2]contrs_1year_adj!D197</f>
        <v>9.6917965288022197E-5</v>
      </c>
      <c r="F198">
        <f>[2]contrs_1year_adj!E197</f>
        <v>9.6074902931827704E-6</v>
      </c>
      <c r="G198">
        <f>[2]contrs_1year_adj!F197</f>
        <v>6.0704156228417098E-5</v>
      </c>
      <c r="I198" s="1">
        <f t="shared" si="97"/>
        <v>43739</v>
      </c>
      <c r="J198" s="1">
        <v>43739</v>
      </c>
      <c r="K198">
        <f t="shared" si="98"/>
        <v>-0.05</v>
      </c>
      <c r="L198">
        <f t="shared" si="99"/>
        <v>-6.1335974991224805E-2</v>
      </c>
      <c r="M198">
        <f t="shared" si="100"/>
        <v>-3.6738845467423602E-3</v>
      </c>
      <c r="N198">
        <f t="shared" si="101"/>
        <v>-9.6917965288022198E-3</v>
      </c>
      <c r="O198">
        <f t="shared" si="102"/>
        <v>-9.6074902931827708E-4</v>
      </c>
      <c r="P198">
        <f t="shared" si="102"/>
        <v>-6.0704156228417096E-3</v>
      </c>
      <c r="Q198">
        <f t="shared" si="103"/>
        <v>2.5662405096087661E-2</v>
      </c>
      <c r="S198" s="1">
        <f t="shared" si="112"/>
        <v>42948</v>
      </c>
      <c r="T198">
        <f t="shared" si="89"/>
        <v>0</v>
      </c>
      <c r="U198">
        <f t="shared" si="104"/>
        <v>-7.8846536546928279E-4</v>
      </c>
      <c r="V198">
        <f t="shared" si="105"/>
        <v>4.6500945795826436E-3</v>
      </c>
      <c r="W198">
        <f t="shared" si="106"/>
        <v>-2.290633658880506E-4</v>
      </c>
      <c r="X198">
        <f t="shared" si="107"/>
        <v>-1.06143190182581E-4</v>
      </c>
      <c r="Y198">
        <f t="shared" si="108"/>
        <v>-3.734453220264472E-5</v>
      </c>
      <c r="Z198">
        <f t="shared" si="90"/>
        <v>3.8616292141133608E-3</v>
      </c>
      <c r="AA198">
        <f t="shared" si="91"/>
        <v>4.421031213694593E-3</v>
      </c>
      <c r="AC198" s="1"/>
      <c r="AD198" s="1">
        <v>43739</v>
      </c>
      <c r="AE198">
        <f t="shared" si="92"/>
        <v>2.5000000000000005E-3</v>
      </c>
      <c r="AF198">
        <f t="shared" si="93"/>
        <v>3.7621018281241547E-3</v>
      </c>
      <c r="AG198">
        <f t="shared" si="94"/>
        <v>1.3497427662792318E-5</v>
      </c>
      <c r="AH198">
        <f t="shared" si="95"/>
        <v>9.3930919955702752E-5</v>
      </c>
      <c r="AI198">
        <f t="shared" si="96"/>
        <v>9.2303869733601159E-7</v>
      </c>
      <c r="AJ198">
        <f t="shared" si="96"/>
        <v>3.6849945834040699E-5</v>
      </c>
      <c r="AK198">
        <f t="shared" si="109"/>
        <v>4.2262818371462197E-3</v>
      </c>
      <c r="AL198">
        <f t="shared" si="110"/>
        <v>1.1347672686783274E-4</v>
      </c>
      <c r="AM198">
        <f t="shared" si="111"/>
        <v>6.5855903531570595E-4</v>
      </c>
    </row>
    <row r="199" spans="1:39" x14ac:dyDescent="0.25">
      <c r="A199" s="1">
        <v>43774</v>
      </c>
      <c r="B199">
        <f>[2]contrs_1year_adj!A198</f>
        <v>-1.0000000000000099E-4</v>
      </c>
      <c r="C199">
        <f>[2]contrs_1year_adj!B198</f>
        <v>-1.0547628508478799E-6</v>
      </c>
      <c r="D199">
        <f>[2]contrs_1year_adj!C198</f>
        <v>-8.9582857033188596E-5</v>
      </c>
      <c r="E199">
        <f>[2]contrs_1year_adj!D198</f>
        <v>4.2147493817238899E-5</v>
      </c>
      <c r="F199">
        <f>[2]contrs_1year_adj!E198</f>
        <v>6.7758672615810702E-5</v>
      </c>
      <c r="G199">
        <f>[2]contrs_1year_adj!F198</f>
        <v>4.7783964352424202E-5</v>
      </c>
      <c r="I199" s="1">
        <f t="shared" si="97"/>
        <v>43770</v>
      </c>
      <c r="J199" s="1">
        <v>43774</v>
      </c>
      <c r="K199">
        <f t="shared" si="98"/>
        <v>1.0000000000000099E-2</v>
      </c>
      <c r="L199">
        <f t="shared" si="99"/>
        <v>1.0547628508478799E-4</v>
      </c>
      <c r="M199">
        <f t="shared" si="100"/>
        <v>8.9582857033188596E-3</v>
      </c>
      <c r="N199">
        <f t="shared" si="101"/>
        <v>-4.2147493817238897E-3</v>
      </c>
      <c r="O199">
        <f t="shared" si="102"/>
        <v>-6.7758672615810698E-3</v>
      </c>
      <c r="P199">
        <f t="shared" si="102"/>
        <v>-4.7783964352424201E-3</v>
      </c>
      <c r="Q199">
        <f t="shared" si="103"/>
        <v>1.1926854654901412E-2</v>
      </c>
      <c r="S199" s="1">
        <f t="shared" si="112"/>
        <v>42979</v>
      </c>
      <c r="T199">
        <f t="shared" si="89"/>
        <v>0</v>
      </c>
      <c r="U199">
        <f t="shared" si="104"/>
        <v>9.5486818650797767E-4</v>
      </c>
      <c r="V199">
        <f t="shared" si="105"/>
        <v>-1.6019105335889705E-3</v>
      </c>
      <c r="W199">
        <f t="shared" si="106"/>
        <v>-1.1953493112017302E-3</v>
      </c>
      <c r="X199">
        <f t="shared" si="107"/>
        <v>3.988893587821684E-4</v>
      </c>
      <c r="Y199">
        <f t="shared" si="108"/>
        <v>-2.4040137125580507E-4</v>
      </c>
      <c r="Z199">
        <f t="shared" si="90"/>
        <v>-6.4704234708099287E-4</v>
      </c>
      <c r="AA199">
        <f t="shared" si="91"/>
        <v>-2.7972598447907008E-3</v>
      </c>
      <c r="AC199" s="1"/>
      <c r="AD199" s="1">
        <v>43774</v>
      </c>
      <c r="AE199">
        <f t="shared" si="92"/>
        <v>1.0000000000000198E-4</v>
      </c>
      <c r="AF199">
        <f t="shared" si="93"/>
        <v>1.1125246715287469E-8</v>
      </c>
      <c r="AG199">
        <f t="shared" si="94"/>
        <v>8.0250882742287076E-5</v>
      </c>
      <c r="AH199">
        <f t="shared" si="95"/>
        <v>1.7764112350741911E-5</v>
      </c>
      <c r="AI199">
        <f t="shared" si="96"/>
        <v>4.5912377146566144E-5</v>
      </c>
      <c r="AJ199">
        <f t="shared" si="96"/>
        <v>2.2833072492337467E-5</v>
      </c>
      <c r="AK199">
        <f t="shared" si="109"/>
        <v>8.2151781382430839E-5</v>
      </c>
      <c r="AL199">
        <f t="shared" si="110"/>
        <v>1.2079365420009197E-4</v>
      </c>
      <c r="AM199">
        <f t="shared" si="111"/>
        <v>1.4224986195914346E-4</v>
      </c>
    </row>
    <row r="200" spans="1:39" x14ac:dyDescent="0.25">
      <c r="A200" s="1">
        <v>43802</v>
      </c>
      <c r="B200">
        <f>[2]contrs_1year_adj!A199</f>
        <v>-2.9999999999999997E-4</v>
      </c>
      <c r="C200">
        <f>[2]contrs_1year_adj!B199</f>
        <v>1.30230551715686E-5</v>
      </c>
      <c r="D200">
        <f>[2]contrs_1year_adj!C199</f>
        <v>-1.9551140309026E-4</v>
      </c>
      <c r="E200">
        <f>[2]contrs_1year_adj!D199</f>
        <v>-6.5400570583181296E-6</v>
      </c>
      <c r="F200">
        <f>[2]contrs_1year_adj!E199</f>
        <v>3.5110272447879098E-5</v>
      </c>
      <c r="G200">
        <f>[2]contrs_1year_adj!F199</f>
        <v>4.0328322401894099E-5</v>
      </c>
      <c r="I200" s="1">
        <f t="shared" si="97"/>
        <v>43800</v>
      </c>
      <c r="J200" s="1">
        <v>43802</v>
      </c>
      <c r="K200">
        <f t="shared" si="98"/>
        <v>0.03</v>
      </c>
      <c r="L200">
        <f t="shared" si="99"/>
        <v>-1.30230551715686E-3</v>
      </c>
      <c r="M200">
        <f t="shared" si="100"/>
        <v>1.9551140309026001E-2</v>
      </c>
      <c r="N200">
        <f t="shared" si="101"/>
        <v>6.5400570583181296E-4</v>
      </c>
      <c r="O200">
        <f t="shared" si="102"/>
        <v>-3.5110272447879099E-3</v>
      </c>
      <c r="P200">
        <f t="shared" si="102"/>
        <v>-4.0328322401894101E-3</v>
      </c>
      <c r="Q200">
        <f t="shared" si="103"/>
        <v>1.4608186747086959E-2</v>
      </c>
      <c r="S200" s="1">
        <f t="shared" si="112"/>
        <v>43009</v>
      </c>
      <c r="T200">
        <f t="shared" si="89"/>
        <v>0</v>
      </c>
      <c r="U200">
        <f t="shared" si="104"/>
        <v>-2.6579886162482825E-3</v>
      </c>
      <c r="V200">
        <f t="shared" si="105"/>
        <v>6.7445587007894693E-3</v>
      </c>
      <c r="W200">
        <f t="shared" si="106"/>
        <v>-2.7152273076227074E-4</v>
      </c>
      <c r="X200">
        <f t="shared" si="107"/>
        <v>4.1755940738721822E-4</v>
      </c>
      <c r="Y200">
        <f t="shared" si="108"/>
        <v>-7.0227928654224663E-5</v>
      </c>
      <c r="Z200">
        <f t="shared" si="90"/>
        <v>4.0865700845411869E-3</v>
      </c>
      <c r="AA200">
        <f t="shared" si="91"/>
        <v>6.4730359700271986E-3</v>
      </c>
      <c r="AC200" s="1"/>
      <c r="AD200" s="1">
        <v>43802</v>
      </c>
      <c r="AE200">
        <f t="shared" si="92"/>
        <v>8.9999999999999998E-4</v>
      </c>
      <c r="AF200">
        <f t="shared" si="93"/>
        <v>1.6959996600171967E-6</v>
      </c>
      <c r="AG200">
        <f t="shared" si="94"/>
        <v>3.8224708738322132E-4</v>
      </c>
      <c r="AH200">
        <f t="shared" si="95"/>
        <v>4.2772346326056786E-7</v>
      </c>
      <c r="AI200">
        <f t="shared" si="96"/>
        <v>1.2327312313642982E-5</v>
      </c>
      <c r="AJ200">
        <f t="shared" si="96"/>
        <v>1.6263735877511135E-5</v>
      </c>
      <c r="AK200">
        <f t="shared" si="109"/>
        <v>3.3301997126093365E-4</v>
      </c>
      <c r="AL200">
        <f t="shared" si="110"/>
        <v>8.1625720740590659E-6</v>
      </c>
      <c r="AM200">
        <f t="shared" si="111"/>
        <v>2.1339912003776705E-4</v>
      </c>
    </row>
    <row r="201" spans="1:39" x14ac:dyDescent="0.25">
      <c r="S201" s="1">
        <f t="shared" si="112"/>
        <v>43040</v>
      </c>
      <c r="T201">
        <f t="shared" si="89"/>
        <v>0</v>
      </c>
      <c r="U201">
        <f t="shared" si="104"/>
        <v>-1.2923454092108036E-3</v>
      </c>
      <c r="V201">
        <f t="shared" si="105"/>
        <v>5.8555296542197989E-3</v>
      </c>
      <c r="W201">
        <f t="shared" si="106"/>
        <v>-3.2635407547234978E-4</v>
      </c>
      <c r="X201">
        <f t="shared" si="107"/>
        <v>7.42972865603919E-4</v>
      </c>
      <c r="Y201">
        <f t="shared" si="108"/>
        <v>-9.5928501990934396E-5</v>
      </c>
      <c r="Z201">
        <f t="shared" si="90"/>
        <v>4.5631842450089954E-3</v>
      </c>
      <c r="AA201">
        <f t="shared" si="91"/>
        <v>5.5291755787474492E-3</v>
      </c>
      <c r="AE201">
        <f>SUM(AE1:AE200)</f>
        <v>0.86019999999999952</v>
      </c>
      <c r="AF201">
        <f t="shared" ref="AF201:AM201" si="113">SUM(AF1:AF200)</f>
        <v>0.65650407898958563</v>
      </c>
      <c r="AG201">
        <f t="shared" si="113"/>
        <v>0.17399836791160134</v>
      </c>
      <c r="AH201">
        <f t="shared" si="113"/>
        <v>6.9426416310687895E-3</v>
      </c>
      <c r="AI201">
        <f t="shared" si="113"/>
        <v>1.0865295710369288E-2</v>
      </c>
      <c r="AJ201">
        <f t="shared" ref="AJ201" si="114">SUM(AJ1:AJ200)</f>
        <v>5.0751529179476809E-3</v>
      </c>
      <c r="AK201">
        <f t="shared" si="113"/>
        <v>0.84049238854751518</v>
      </c>
      <c r="AL201">
        <f t="shared" si="113"/>
        <v>2.7797879016751018E-2</v>
      </c>
      <c r="AM201">
        <f t="shared" si="113"/>
        <v>5.2660641150182291E-2</v>
      </c>
    </row>
    <row r="202" spans="1:39" x14ac:dyDescent="0.25">
      <c r="S202" s="1">
        <f t="shared" si="112"/>
        <v>43070</v>
      </c>
      <c r="T202">
        <f t="shared" si="89"/>
        <v>9.9999999999999395E-3</v>
      </c>
      <c r="U202">
        <f t="shared" si="104"/>
        <v>-4.4736627421694619E-3</v>
      </c>
      <c r="V202">
        <f t="shared" si="105"/>
        <v>1.6301469945219898E-2</v>
      </c>
      <c r="W202">
        <f t="shared" si="106"/>
        <v>1.8595657206306195E-3</v>
      </c>
      <c r="X202">
        <f t="shared" si="107"/>
        <v>7.8077491825386848E-4</v>
      </c>
      <c r="Y202">
        <f t="shared" si="108"/>
        <v>3.0703332148584485E-4</v>
      </c>
      <c r="Z202">
        <f t="shared" si="90"/>
        <v>1.1827807203050437E-2</v>
      </c>
      <c r="AA202">
        <f t="shared" si="91"/>
        <v>1.8161035665850516E-2</v>
      </c>
    </row>
    <row r="203" spans="1:39" x14ac:dyDescent="0.25">
      <c r="L203">
        <f>AVERAGE(L2:L200)</f>
        <v>-5.010025548917797E-3</v>
      </c>
      <c r="M203">
        <f t="shared" ref="M203:Q203" si="115">AVERAGE(M2:M200)</f>
        <v>-5.0100255489177988E-3</v>
      </c>
      <c r="N203">
        <f t="shared" si="115"/>
        <v>-5.0100255489177997E-3</v>
      </c>
      <c r="O203">
        <f t="shared" si="115"/>
        <v>-5.0100255489177988E-3</v>
      </c>
      <c r="P203">
        <f t="shared" si="115"/>
        <v>-5.0100255489177953E-3</v>
      </c>
      <c r="Q203">
        <f t="shared" si="115"/>
        <v>1.5215981592656117E-2</v>
      </c>
      <c r="S203" s="1">
        <f t="shared" si="112"/>
        <v>43101</v>
      </c>
      <c r="T203" t="e">
        <f t="shared" si="89"/>
        <v>#N/A</v>
      </c>
      <c r="U203" t="e">
        <f t="shared" si="104"/>
        <v>#N/A</v>
      </c>
      <c r="V203" t="e">
        <f t="shared" si="105"/>
        <v>#N/A</v>
      </c>
      <c r="W203" t="e">
        <f t="shared" si="106"/>
        <v>#N/A</v>
      </c>
      <c r="X203" t="e">
        <f t="shared" si="107"/>
        <v>#N/A</v>
      </c>
      <c r="Y203" t="e">
        <f t="shared" si="108"/>
        <v>#N/A</v>
      </c>
      <c r="Z203" t="e">
        <f t="shared" si="90"/>
        <v>#N/A</v>
      </c>
      <c r="AA203" t="e">
        <f t="shared" si="91"/>
        <v>#N/A</v>
      </c>
      <c r="AF203">
        <f>AF201/$AE$201</f>
        <v>0.76319934781398047</v>
      </c>
      <c r="AG203">
        <f t="shared" ref="AG203:AM203" si="116">AG201/$AE$201</f>
        <v>0.2022766425384811</v>
      </c>
      <c r="AH203">
        <f t="shared" si="116"/>
        <v>8.0709621379548863E-3</v>
      </c>
      <c r="AI203">
        <f t="shared" si="116"/>
        <v>1.2631127308032196E-2</v>
      </c>
      <c r="AJ203">
        <f t="shared" ref="AJ203" si="117">AJ201/$AE$201</f>
        <v>5.8999685165632221E-3</v>
      </c>
      <c r="AK203">
        <f t="shared" si="116"/>
        <v>0.97708950075275014</v>
      </c>
      <c r="AL203">
        <f t="shared" si="116"/>
        <v>3.2315599879970978E-2</v>
      </c>
      <c r="AM203">
        <f t="shared" si="116"/>
        <v>6.1219066670753684E-2</v>
      </c>
    </row>
    <row r="204" spans="1:39" x14ac:dyDescent="0.25">
      <c r="S204" s="1">
        <f t="shared" si="112"/>
        <v>43132</v>
      </c>
      <c r="T204">
        <f t="shared" si="89"/>
        <v>0</v>
      </c>
      <c r="U204">
        <f t="shared" si="104"/>
        <v>-1.0322545959369604E-2</v>
      </c>
      <c r="V204">
        <f t="shared" si="105"/>
        <v>2.44858411139799E-2</v>
      </c>
      <c r="W204">
        <f t="shared" si="106"/>
        <v>-2.1909091222216404E-3</v>
      </c>
      <c r="X204">
        <f t="shared" si="107"/>
        <v>-5.2611484000476133E-4</v>
      </c>
      <c r="Y204">
        <f t="shared" si="108"/>
        <v>-3.8055536071427472E-4</v>
      </c>
      <c r="Z204">
        <f t="shared" si="90"/>
        <v>1.4163295154610296E-2</v>
      </c>
      <c r="AA204">
        <f t="shared" si="91"/>
        <v>2.2294931991758259E-2</v>
      </c>
    </row>
    <row r="205" spans="1:39" x14ac:dyDescent="0.25">
      <c r="S205" s="1">
        <f t="shared" si="112"/>
        <v>43160</v>
      </c>
      <c r="T205">
        <f t="shared" si="89"/>
        <v>0</v>
      </c>
      <c r="U205">
        <f t="shared" si="104"/>
        <v>-2.5847706981400225E-3</v>
      </c>
      <c r="V205">
        <f t="shared" si="105"/>
        <v>1.0436847038167919E-2</v>
      </c>
      <c r="W205">
        <f t="shared" si="106"/>
        <v>-1.3326966602712305E-3</v>
      </c>
      <c r="X205">
        <f t="shared" si="107"/>
        <v>-8.4992010128799155E-4</v>
      </c>
      <c r="Y205">
        <f t="shared" si="108"/>
        <v>-2.0616912230193504E-4</v>
      </c>
      <c r="Z205">
        <f t="shared" si="90"/>
        <v>7.8520763400278977E-3</v>
      </c>
      <c r="AA205">
        <f t="shared" si="91"/>
        <v>9.104150377896688E-3</v>
      </c>
    </row>
    <row r="206" spans="1:39" x14ac:dyDescent="0.25">
      <c r="S206" s="1">
        <f t="shared" si="112"/>
        <v>43191</v>
      </c>
      <c r="T206">
        <f t="shared" si="89"/>
        <v>0</v>
      </c>
      <c r="U206">
        <f t="shared" si="104"/>
        <v>-8.8854752965732316E-4</v>
      </c>
      <c r="V206">
        <f t="shared" si="105"/>
        <v>-4.5561711442047154E-4</v>
      </c>
      <c r="W206">
        <f t="shared" si="106"/>
        <v>2.5406602061397998E-4</v>
      </c>
      <c r="X206">
        <f t="shared" si="107"/>
        <v>3.6546513620904384E-3</v>
      </c>
      <c r="Y206">
        <f t="shared" si="108"/>
        <v>-1.2756437840038496E-4</v>
      </c>
      <c r="Z206">
        <f t="shared" si="90"/>
        <v>-1.3441646440777947E-3</v>
      </c>
      <c r="AA206">
        <f t="shared" si="91"/>
        <v>-2.0155109380649155E-4</v>
      </c>
    </row>
    <row r="207" spans="1:39" x14ac:dyDescent="0.25">
      <c r="S207" s="1">
        <f t="shared" si="112"/>
        <v>43221</v>
      </c>
      <c r="T207">
        <f t="shared" si="89"/>
        <v>0</v>
      </c>
      <c r="U207">
        <f t="shared" si="104"/>
        <v>1.9241686487418697E-4</v>
      </c>
      <c r="V207">
        <f t="shared" si="105"/>
        <v>7.7705335395335581E-3</v>
      </c>
      <c r="W207">
        <f t="shared" si="106"/>
        <v>1.3108630769386939E-4</v>
      </c>
      <c r="X207">
        <f t="shared" si="107"/>
        <v>-1.8806249714153813E-3</v>
      </c>
      <c r="Y207">
        <f t="shared" si="108"/>
        <v>1.1412478206355558E-4</v>
      </c>
      <c r="Z207">
        <f t="shared" si="90"/>
        <v>7.962950404407745E-3</v>
      </c>
      <c r="AA207">
        <f t="shared" si="91"/>
        <v>7.9016198472274275E-3</v>
      </c>
    </row>
    <row r="208" spans="1:39" x14ac:dyDescent="0.25">
      <c r="S208" s="1">
        <f t="shared" si="112"/>
        <v>43252</v>
      </c>
      <c r="T208">
        <f t="shared" si="89"/>
        <v>-9.9999999999999395E-3</v>
      </c>
      <c r="U208">
        <f t="shared" si="104"/>
        <v>3.9726722059504867E-3</v>
      </c>
      <c r="V208">
        <f t="shared" si="105"/>
        <v>-3.0737590571309004E-3</v>
      </c>
      <c r="W208">
        <f t="shared" si="106"/>
        <v>-1.7877672812651804E-3</v>
      </c>
      <c r="X208">
        <f t="shared" si="107"/>
        <v>1.1746676951601789E-3</v>
      </c>
      <c r="Y208">
        <f t="shared" si="108"/>
        <v>-3.871644250988647E-4</v>
      </c>
      <c r="Z208">
        <f t="shared" si="90"/>
        <v>8.9891314881958631E-4</v>
      </c>
      <c r="AA208">
        <f t="shared" si="91"/>
        <v>-4.8615263383960808E-3</v>
      </c>
    </row>
    <row r="209" spans="19:27" x14ac:dyDescent="0.25">
      <c r="S209" s="1">
        <f t="shared" si="112"/>
        <v>43282</v>
      </c>
      <c r="T209">
        <f t="shared" si="89"/>
        <v>-1.00000000000003E-2</v>
      </c>
      <c r="U209">
        <f t="shared" si="104"/>
        <v>1.7574368740131473E-3</v>
      </c>
      <c r="V209">
        <f t="shared" si="105"/>
        <v>3.168430944191909E-3</v>
      </c>
      <c r="W209">
        <f t="shared" si="106"/>
        <v>1.8098795865236794E-3</v>
      </c>
      <c r="X209">
        <f t="shared" si="107"/>
        <v>-2.5534602988950914E-3</v>
      </c>
      <c r="Y209">
        <f t="shared" si="108"/>
        <v>4.5713416434621599E-4</v>
      </c>
      <c r="Z209">
        <f t="shared" si="90"/>
        <v>4.9258678182050562E-3</v>
      </c>
      <c r="AA209">
        <f t="shared" si="91"/>
        <v>4.9783105307155883E-3</v>
      </c>
    </row>
    <row r="210" spans="19:27" x14ac:dyDescent="0.25">
      <c r="S210" s="1">
        <f t="shared" si="112"/>
        <v>43313</v>
      </c>
      <c r="T210">
        <f t="shared" si="89"/>
        <v>0</v>
      </c>
      <c r="U210">
        <f t="shared" si="104"/>
        <v>4.9753214927297697E-4</v>
      </c>
      <c r="V210">
        <f t="shared" si="105"/>
        <v>1.6478739951319489E-3</v>
      </c>
      <c r="W210">
        <f t="shared" si="106"/>
        <v>-7.2943660885964063E-4</v>
      </c>
      <c r="X210">
        <f t="shared" si="107"/>
        <v>6.7864683665752861E-4</v>
      </c>
      <c r="Y210">
        <f t="shared" si="108"/>
        <v>-1.6749417148218416E-4</v>
      </c>
      <c r="Z210">
        <f t="shared" si="90"/>
        <v>2.1454061444049258E-3</v>
      </c>
      <c r="AA210">
        <f t="shared" si="91"/>
        <v>9.1843738627230822E-4</v>
      </c>
    </row>
    <row r="211" spans="19:27" x14ac:dyDescent="0.25">
      <c r="S211" s="1">
        <f t="shared" si="112"/>
        <v>43344</v>
      </c>
      <c r="T211">
        <f t="shared" si="89"/>
        <v>9.9999999999999395E-3</v>
      </c>
      <c r="U211">
        <f t="shared" si="104"/>
        <v>-7.6623395901476241E-4</v>
      </c>
      <c r="V211">
        <f t="shared" si="105"/>
        <v>9.8214479900596875E-3</v>
      </c>
      <c r="W211">
        <f t="shared" si="106"/>
        <v>1.6034604839225996E-3</v>
      </c>
      <c r="X211">
        <f t="shared" si="107"/>
        <v>-1.3780817726302616E-3</v>
      </c>
      <c r="Y211">
        <f t="shared" si="108"/>
        <v>3.6275484481898546E-4</v>
      </c>
      <c r="Z211">
        <f t="shared" si="90"/>
        <v>9.055214031044926E-3</v>
      </c>
      <c r="AA211">
        <f t="shared" si="91"/>
        <v>1.1424908473982287E-2</v>
      </c>
    </row>
    <row r="212" spans="19:27" x14ac:dyDescent="0.25">
      <c r="S212" s="1">
        <f t="shared" si="112"/>
        <v>43374</v>
      </c>
      <c r="T212">
        <f t="shared" si="89"/>
        <v>0</v>
      </c>
      <c r="U212">
        <f t="shared" si="104"/>
        <v>-2.2434401400344226E-3</v>
      </c>
      <c r="V212">
        <f t="shared" si="105"/>
        <v>4.9959350085426709E-3</v>
      </c>
      <c r="W212">
        <f t="shared" si="106"/>
        <v>5.4792165582031975E-4</v>
      </c>
      <c r="X212">
        <f t="shared" si="107"/>
        <v>1.4512510975644185E-3</v>
      </c>
      <c r="Y212">
        <f t="shared" si="108"/>
        <v>3.2121864792465475E-5</v>
      </c>
      <c r="Z212">
        <f t="shared" si="90"/>
        <v>2.7524948685082483E-3</v>
      </c>
      <c r="AA212">
        <f t="shared" si="91"/>
        <v>5.5438566643629906E-3</v>
      </c>
    </row>
    <row r="213" spans="19:27" x14ac:dyDescent="0.25">
      <c r="S213" s="1">
        <f t="shared" si="112"/>
        <v>43405</v>
      </c>
      <c r="T213">
        <f t="shared" si="89"/>
        <v>-9.9999999999999395E-3</v>
      </c>
      <c r="U213">
        <f t="shared" si="104"/>
        <v>-1.0547921425811428E-3</v>
      </c>
      <c r="V213">
        <f t="shared" si="105"/>
        <v>7.4189061742369489E-3</v>
      </c>
      <c r="W213">
        <f t="shared" si="106"/>
        <v>-5.9929110972158084E-4</v>
      </c>
      <c r="X213">
        <f t="shared" si="107"/>
        <v>-1.4650693153198512E-3</v>
      </c>
      <c r="Y213">
        <f t="shared" si="108"/>
        <v>-4.0973774189504743E-5</v>
      </c>
      <c r="Z213">
        <f t="shared" si="90"/>
        <v>6.3641140316558062E-3</v>
      </c>
      <c r="AA213">
        <f t="shared" si="91"/>
        <v>6.8196150645153681E-3</v>
      </c>
    </row>
    <row r="214" spans="19:27" x14ac:dyDescent="0.25">
      <c r="S214" s="1">
        <f t="shared" si="112"/>
        <v>43435</v>
      </c>
      <c r="T214">
        <f t="shared" si="89"/>
        <v>9.9999999999999395E-3</v>
      </c>
      <c r="U214">
        <f t="shared" si="104"/>
        <v>-4.125457687324482E-3</v>
      </c>
      <c r="V214">
        <f t="shared" si="105"/>
        <v>1.2492519335175058E-2</v>
      </c>
      <c r="W214">
        <f t="shared" si="106"/>
        <v>-6.1520417503413069E-4</v>
      </c>
      <c r="X214">
        <f t="shared" si="107"/>
        <v>8.8968791356026835E-4</v>
      </c>
      <c r="Y214">
        <f t="shared" si="108"/>
        <v>-1.5642469622412485E-4</v>
      </c>
      <c r="Z214">
        <f t="shared" si="90"/>
        <v>8.3670616478505773E-3</v>
      </c>
      <c r="AA214">
        <f t="shared" si="91"/>
        <v>1.1877315160140928E-2</v>
      </c>
    </row>
    <row r="215" spans="19:27" x14ac:dyDescent="0.25">
      <c r="S215" s="1">
        <f t="shared" si="112"/>
        <v>43466</v>
      </c>
      <c r="T215" t="e">
        <f t="shared" si="89"/>
        <v>#N/A</v>
      </c>
      <c r="U215" t="e">
        <f t="shared" si="104"/>
        <v>#N/A</v>
      </c>
      <c r="V215" t="e">
        <f t="shared" si="105"/>
        <v>#N/A</v>
      </c>
      <c r="W215" t="e">
        <f t="shared" si="106"/>
        <v>#N/A</v>
      </c>
      <c r="X215" t="e">
        <f t="shared" si="107"/>
        <v>#N/A</v>
      </c>
      <c r="Y215" t="e">
        <f t="shared" si="108"/>
        <v>#N/A</v>
      </c>
      <c r="Z215" t="e">
        <f t="shared" si="90"/>
        <v>#N/A</v>
      </c>
      <c r="AA215" t="e">
        <f t="shared" si="91"/>
        <v>#N/A</v>
      </c>
    </row>
    <row r="216" spans="19:27" x14ac:dyDescent="0.25">
      <c r="S216" s="1">
        <f t="shared" si="112"/>
        <v>43497</v>
      </c>
      <c r="T216">
        <f t="shared" si="89"/>
        <v>1.99999999999999E-2</v>
      </c>
      <c r="U216">
        <f t="shared" si="104"/>
        <v>-7.1810252799068023E-3</v>
      </c>
      <c r="V216">
        <f t="shared" si="105"/>
        <v>3.3543082090283699E-2</v>
      </c>
      <c r="W216">
        <f t="shared" si="106"/>
        <v>4.1203226075159534E-5</v>
      </c>
      <c r="X216">
        <f t="shared" si="107"/>
        <v>-2.731359462053681E-3</v>
      </c>
      <c r="Y216">
        <f t="shared" si="108"/>
        <v>1.3812700796926505E-4</v>
      </c>
      <c r="Z216">
        <f t="shared" si="90"/>
        <v>2.6362056810376896E-2</v>
      </c>
      <c r="AA216">
        <f t="shared" si="91"/>
        <v>3.3584285316358861E-2</v>
      </c>
    </row>
    <row r="217" spans="19:27" x14ac:dyDescent="0.25">
      <c r="S217" s="1">
        <f t="shared" si="112"/>
        <v>43525</v>
      </c>
      <c r="T217">
        <f t="shared" si="89"/>
        <v>0</v>
      </c>
      <c r="U217">
        <f t="shared" si="104"/>
        <v>1.0401040493677269E-3</v>
      </c>
      <c r="V217">
        <f t="shared" si="105"/>
        <v>6.4317564609042491E-3</v>
      </c>
      <c r="W217">
        <f t="shared" si="106"/>
        <v>-3.2048572231422028E-4</v>
      </c>
      <c r="X217">
        <f t="shared" si="107"/>
        <v>1.5426948105594688E-3</v>
      </c>
      <c r="Y217">
        <f t="shared" si="108"/>
        <v>-1.3305052974125434E-4</v>
      </c>
      <c r="Z217">
        <f t="shared" si="90"/>
        <v>7.471860510271976E-3</v>
      </c>
      <c r="AA217">
        <f t="shared" si="91"/>
        <v>6.1112707385900288E-3</v>
      </c>
    </row>
    <row r="218" spans="19:27" x14ac:dyDescent="0.25">
      <c r="S218" s="1">
        <f t="shared" si="112"/>
        <v>43556</v>
      </c>
      <c r="T218">
        <f t="shared" si="89"/>
        <v>-3.0000000000000197E-2</v>
      </c>
      <c r="U218">
        <f t="shared" si="104"/>
        <v>-1.2448417126228201E-2</v>
      </c>
      <c r="V218">
        <f t="shared" si="105"/>
        <v>-1.7824114421980002E-2</v>
      </c>
      <c r="W218">
        <f t="shared" si="106"/>
        <v>-9.9715236864124108E-4</v>
      </c>
      <c r="X218">
        <f t="shared" si="107"/>
        <v>5.676953611033592E-3</v>
      </c>
      <c r="Y218">
        <f t="shared" si="108"/>
        <v>-4.5587358118688494E-4</v>
      </c>
      <c r="Z218">
        <f t="shared" si="90"/>
        <v>-3.0272531548208203E-2</v>
      </c>
      <c r="AA218">
        <f t="shared" si="91"/>
        <v>-1.8821266790621242E-2</v>
      </c>
    </row>
    <row r="219" spans="19:27" x14ac:dyDescent="0.25">
      <c r="S219" s="1">
        <f t="shared" si="112"/>
        <v>43586</v>
      </c>
      <c r="T219">
        <f t="shared" si="89"/>
        <v>0.12</v>
      </c>
      <c r="U219">
        <f t="shared" si="104"/>
        <v>0.1295328214936618</v>
      </c>
      <c r="V219">
        <f t="shared" si="105"/>
        <v>-8.7459272069477026E-3</v>
      </c>
      <c r="W219">
        <f t="shared" si="106"/>
        <v>9.7302526995477964E-4</v>
      </c>
      <c r="X219">
        <f t="shared" si="107"/>
        <v>-1.6064243645018709E-3</v>
      </c>
      <c r="Y219">
        <f t="shared" si="108"/>
        <v>2.5692645368194551E-4</v>
      </c>
      <c r="Z219">
        <f t="shared" si="90"/>
        <v>0.1207868942867141</v>
      </c>
      <c r="AA219">
        <f t="shared" si="91"/>
        <v>-7.7729019369929229E-3</v>
      </c>
    </row>
    <row r="220" spans="19:27" x14ac:dyDescent="0.25">
      <c r="S220" s="1">
        <f t="shared" si="112"/>
        <v>43617</v>
      </c>
      <c r="T220">
        <f t="shared" si="89"/>
        <v>0</v>
      </c>
      <c r="U220">
        <f t="shared" si="104"/>
        <v>1.0420904855266569E-3</v>
      </c>
      <c r="V220">
        <f t="shared" si="105"/>
        <v>1.2672562367954292E-3</v>
      </c>
      <c r="W220">
        <f t="shared" si="106"/>
        <v>-6.978667415839003E-4</v>
      </c>
      <c r="X220">
        <f t="shared" si="107"/>
        <v>1.1455713318781488E-3</v>
      </c>
      <c r="Y220">
        <f t="shared" si="108"/>
        <v>-1.8395682355233471E-4</v>
      </c>
      <c r="Z220">
        <f t="shared" si="90"/>
        <v>2.3093467223220861E-3</v>
      </c>
      <c r="AA220">
        <f t="shared" si="91"/>
        <v>5.6938949521152891E-4</v>
      </c>
    </row>
    <row r="221" spans="19:27" x14ac:dyDescent="0.25">
      <c r="S221" s="1">
        <f t="shared" si="112"/>
        <v>43647</v>
      </c>
      <c r="T221">
        <f t="shared" si="89"/>
        <v>-1.0000000000000099E-2</v>
      </c>
      <c r="U221">
        <f t="shared" si="104"/>
        <v>-2.3127561886162502E-2</v>
      </c>
      <c r="V221">
        <f t="shared" si="105"/>
        <v>1.9011739368541301E-2</v>
      </c>
      <c r="W221">
        <f t="shared" si="106"/>
        <v>-1.5460315158388705E-3</v>
      </c>
      <c r="X221">
        <f t="shared" si="107"/>
        <v>-1.5248479993333021E-3</v>
      </c>
      <c r="Y221">
        <f t="shared" si="108"/>
        <v>-2.1342611614941481E-4</v>
      </c>
      <c r="Z221">
        <f t="shared" si="90"/>
        <v>-4.115822517621201E-3</v>
      </c>
      <c r="AA221">
        <f t="shared" si="91"/>
        <v>1.746570785270243E-2</v>
      </c>
    </row>
    <row r="222" spans="19:27" x14ac:dyDescent="0.25">
      <c r="S222" s="1">
        <f t="shared" si="112"/>
        <v>43678</v>
      </c>
      <c r="T222">
        <f t="shared" si="89"/>
        <v>0.01</v>
      </c>
      <c r="U222">
        <f t="shared" si="104"/>
        <v>1.1793483981438188E-2</v>
      </c>
      <c r="V222">
        <f t="shared" si="105"/>
        <v>-1.9127480212197514E-3</v>
      </c>
      <c r="W222">
        <f t="shared" si="106"/>
        <v>1.5536125505304097E-3</v>
      </c>
      <c r="X222">
        <f t="shared" si="107"/>
        <v>1.9360037973648785E-3</v>
      </c>
      <c r="Y222">
        <f t="shared" si="108"/>
        <v>1.951859254729453E-4</v>
      </c>
      <c r="Z222">
        <f t="shared" si="90"/>
        <v>9.8807359602184376E-3</v>
      </c>
      <c r="AA222">
        <f t="shared" si="91"/>
        <v>-3.5913547068934168E-4</v>
      </c>
    </row>
    <row r="223" spans="19:27" x14ac:dyDescent="0.25">
      <c r="S223" s="1">
        <f t="shared" si="112"/>
        <v>43709</v>
      </c>
      <c r="T223">
        <f t="shared" si="89"/>
        <v>0.01</v>
      </c>
      <c r="U223">
        <f t="shared" si="104"/>
        <v>1.2151548471951048E-2</v>
      </c>
      <c r="V223">
        <f t="shared" si="105"/>
        <v>9.6600827917804402E-3</v>
      </c>
      <c r="W223">
        <f t="shared" si="106"/>
        <v>7.5277794963773959E-4</v>
      </c>
      <c r="X223">
        <f t="shared" si="107"/>
        <v>-9.7411085207021499E-5</v>
      </c>
      <c r="Y223">
        <f t="shared" si="108"/>
        <v>1.4404633874900551E-4</v>
      </c>
      <c r="Z223">
        <f t="shared" si="90"/>
        <v>2.1811631263731486E-2</v>
      </c>
      <c r="AA223">
        <f t="shared" si="91"/>
        <v>1.041286074141818E-2</v>
      </c>
    </row>
    <row r="224" spans="19:27" x14ac:dyDescent="0.25">
      <c r="S224" s="1">
        <f t="shared" si="112"/>
        <v>43739</v>
      </c>
      <c r="T224">
        <f t="shared" si="89"/>
        <v>-0.05</v>
      </c>
      <c r="U224">
        <f t="shared" si="104"/>
        <v>-5.6325949442307011E-2</v>
      </c>
      <c r="V224">
        <f t="shared" si="105"/>
        <v>1.3361410021754385E-3</v>
      </c>
      <c r="W224">
        <f t="shared" si="106"/>
        <v>-4.6817709798844202E-3</v>
      </c>
      <c r="X224">
        <f t="shared" si="107"/>
        <v>4.0492765195995215E-3</v>
      </c>
      <c r="Y224">
        <f t="shared" si="108"/>
        <v>-1.0603900739239143E-3</v>
      </c>
      <c r="Z224">
        <f t="shared" si="90"/>
        <v>-5.4989808440131571E-2</v>
      </c>
      <c r="AA224">
        <f t="shared" si="91"/>
        <v>-3.3456299777089816E-3</v>
      </c>
    </row>
    <row r="225" spans="19:27" x14ac:dyDescent="0.25">
      <c r="S225" s="1">
        <f t="shared" si="112"/>
        <v>43770</v>
      </c>
      <c r="T225">
        <f t="shared" si="89"/>
        <v>1.0000000000000099E-2</v>
      </c>
      <c r="U225">
        <f t="shared" si="104"/>
        <v>5.1155018340025855E-3</v>
      </c>
      <c r="V225">
        <f t="shared" si="105"/>
        <v>1.3968311252236659E-2</v>
      </c>
      <c r="W225">
        <f t="shared" si="106"/>
        <v>7.952761671939099E-4</v>
      </c>
      <c r="X225">
        <f t="shared" si="107"/>
        <v>-1.765841712663271E-3</v>
      </c>
      <c r="Y225">
        <f t="shared" si="108"/>
        <v>2.3162911367537523E-4</v>
      </c>
      <c r="Z225">
        <f t="shared" si="90"/>
        <v>1.9083813086239243E-2</v>
      </c>
      <c r="AA225">
        <f t="shared" si="91"/>
        <v>1.4763587419430568E-2</v>
      </c>
    </row>
    <row r="226" spans="19:27" x14ac:dyDescent="0.25">
      <c r="S226" s="1">
        <f t="shared" si="112"/>
        <v>43800</v>
      </c>
      <c r="T226">
        <f t="shared" si="89"/>
        <v>0.03</v>
      </c>
      <c r="U226">
        <f t="shared" si="104"/>
        <v>3.707720031760937E-3</v>
      </c>
      <c r="V226">
        <f t="shared" si="105"/>
        <v>2.4561165857943799E-2</v>
      </c>
      <c r="W226">
        <f t="shared" si="106"/>
        <v>5.6640312547496128E-3</v>
      </c>
      <c r="X226">
        <f t="shared" si="107"/>
        <v>1.4989983041298889E-3</v>
      </c>
      <c r="Y226">
        <f t="shared" si="108"/>
        <v>9.771933087283852E-4</v>
      </c>
      <c r="Z226">
        <f t="shared" si="90"/>
        <v>2.8268885889704734E-2</v>
      </c>
      <c r="AA226">
        <f t="shared" si="91"/>
        <v>3.0225197112693412E-2</v>
      </c>
    </row>
    <row r="227" spans="19:27" x14ac:dyDescent="0.25">
      <c r="S227" s="1">
        <f t="shared" si="112"/>
        <v>43831</v>
      </c>
      <c r="T227" t="e">
        <f t="shared" si="89"/>
        <v>#N/A</v>
      </c>
      <c r="U227" t="e">
        <f t="shared" si="104"/>
        <v>#N/A</v>
      </c>
      <c r="V227" t="e">
        <f t="shared" si="105"/>
        <v>#N/A</v>
      </c>
      <c r="W227" t="e">
        <f t="shared" si="106"/>
        <v>#N/A</v>
      </c>
      <c r="X227" t="e">
        <f t="shared" si="107"/>
        <v>#N/A</v>
      </c>
      <c r="Y227" t="e">
        <f t="shared" si="108"/>
        <v>#N/A</v>
      </c>
      <c r="Z227" t="e">
        <f t="shared" si="90"/>
        <v>#N/A</v>
      </c>
      <c r="AA227" t="e">
        <f t="shared" si="91"/>
        <v>#N/A</v>
      </c>
    </row>
    <row r="228" spans="19:27" x14ac:dyDescent="0.25">
      <c r="S228" s="1">
        <f t="shared" si="112"/>
        <v>43862</v>
      </c>
      <c r="T228" t="e">
        <f t="shared" si="89"/>
        <v>#N/A</v>
      </c>
      <c r="U228" t="e">
        <f t="shared" si="104"/>
        <v>#N/A</v>
      </c>
      <c r="V228" t="e">
        <f t="shared" si="105"/>
        <v>#N/A</v>
      </c>
      <c r="W228" t="e">
        <f t="shared" si="106"/>
        <v>#N/A</v>
      </c>
      <c r="X228" t="e">
        <f t="shared" si="107"/>
        <v>#N/A</v>
      </c>
      <c r="Y228" t="e">
        <f t="shared" si="108"/>
        <v>#N/A</v>
      </c>
      <c r="Z228" t="e">
        <f t="shared" si="90"/>
        <v>#N/A</v>
      </c>
      <c r="AA228" t="e">
        <f t="shared" si="91"/>
        <v>#N/A</v>
      </c>
    </row>
    <row r="229" spans="19:27" x14ac:dyDescent="0.25">
      <c r="S229" s="1">
        <f t="shared" si="112"/>
        <v>43891</v>
      </c>
      <c r="T229" t="e">
        <f t="shared" si="89"/>
        <v>#N/A</v>
      </c>
      <c r="U229" t="e">
        <f t="shared" si="104"/>
        <v>#N/A</v>
      </c>
      <c r="V229" t="e">
        <f t="shared" si="105"/>
        <v>#N/A</v>
      </c>
      <c r="W229" t="e">
        <f t="shared" si="106"/>
        <v>#N/A</v>
      </c>
      <c r="X229" t="e">
        <f t="shared" si="107"/>
        <v>#N/A</v>
      </c>
      <c r="Y229" t="e">
        <f t="shared" si="108"/>
        <v>#N/A</v>
      </c>
      <c r="Z229" t="e">
        <f t="shared" si="90"/>
        <v>#N/A</v>
      </c>
      <c r="AA229" t="e">
        <f t="shared" si="91"/>
        <v>#N/A</v>
      </c>
    </row>
  </sheetData>
  <conditionalFormatting sqref="K2:K2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topLeftCell="A156" workbookViewId="0">
      <selection activeCell="B200" sqref="B200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19" max="19" width="9.7109375" bestFit="1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8</v>
      </c>
      <c r="AA1" t="s">
        <v>9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8</v>
      </c>
      <c r="AL1" t="s">
        <v>9</v>
      </c>
      <c r="AM1" t="s">
        <v>10</v>
      </c>
    </row>
    <row r="2" spans="1:39" x14ac:dyDescent="0.25">
      <c r="A2" s="1">
        <v>36985</v>
      </c>
      <c r="B2">
        <f>[3]contrs_2year_boot!A1</f>
        <v>1.00000000000001E-3</v>
      </c>
      <c r="C2">
        <f>[3]contrs_2year_boot!B1</f>
        <v>8.4992824152977698E-4</v>
      </c>
      <c r="D2">
        <f>[3]contrs_2year_boot!C1</f>
        <v>2.9343985767399199E-4</v>
      </c>
      <c r="E2" s="2">
        <f>[3]contrs_2year_boot!D1</f>
        <v>-1.0150737792074499E-4</v>
      </c>
      <c r="F2" s="2">
        <f>[3]contrs_2year_boot!E1</f>
        <v>7.6750113647699496E-5</v>
      </c>
      <c r="G2" s="2">
        <f>[3]contrs_2year_boot!F1</f>
        <v>7.5771987784056295E-5</v>
      </c>
      <c r="I2" s="1">
        <f>EOMONTH(J2,-1)+1</f>
        <v>36982</v>
      </c>
      <c r="J2" s="1">
        <v>36985</v>
      </c>
      <c r="K2">
        <f t="shared" ref="K2:P2" si="0">B2*-100</f>
        <v>-0.100000000000001</v>
      </c>
      <c r="L2">
        <f t="shared" si="0"/>
        <v>-8.4992824152977695E-2</v>
      </c>
      <c r="M2">
        <f t="shared" si="0"/>
        <v>-2.9343985767399199E-2</v>
      </c>
      <c r="N2">
        <f t="shared" si="0"/>
        <v>1.01507377920745E-2</v>
      </c>
      <c r="O2">
        <f t="shared" si="0"/>
        <v>-7.6750113647699493E-3</v>
      </c>
      <c r="P2">
        <f t="shared" si="0"/>
        <v>-7.5771987784056293E-3</v>
      </c>
      <c r="Q2">
        <f>K2-L2-M2-N2-O2</f>
        <v>1.1861083493071339E-2</v>
      </c>
      <c r="S2" s="1">
        <f>EOMONTH(J2,-1)+1</f>
        <v>36982</v>
      </c>
      <c r="T2">
        <f t="shared" ref="T2:T65" si="1">INDEX(K$2:K$200,MATCH($S2,$I$2:$I$200,0),1)</f>
        <v>-0.100000000000001</v>
      </c>
      <c r="U2">
        <f>INDEX(L$2:L$200,MATCH($S2,$I$2:$I$200,0),1)-L$203</f>
        <v>-8.0269677283829874E-2</v>
      </c>
      <c r="V2">
        <f t="shared" ref="V2:Y2" si="2">INDEX(M$2:M$200,MATCH($S2,$I$2:$I$200,0),1)-M$203</f>
        <v>-2.4620838898251372E-2</v>
      </c>
      <c r="W2">
        <f t="shared" si="2"/>
        <v>1.4873884661222327E-2</v>
      </c>
      <c r="X2">
        <f t="shared" si="2"/>
        <v>-2.95186449562212E-3</v>
      </c>
      <c r="Y2">
        <f t="shared" si="2"/>
        <v>-2.8540519092577982E-3</v>
      </c>
      <c r="Z2">
        <f>U2+V2</f>
        <v>-0.10489051618208124</v>
      </c>
      <c r="AA2">
        <f>W2+X2</f>
        <v>1.1922020165600207E-2</v>
      </c>
      <c r="AC2" s="1"/>
      <c r="AD2" s="1">
        <v>36985</v>
      </c>
      <c r="AE2">
        <f t="shared" ref="AE2:AJ2" si="3">K2^2</f>
        <v>1.0000000000000201E-2</v>
      </c>
      <c r="AF2">
        <f t="shared" si="3"/>
        <v>7.2237801574989886E-3</v>
      </c>
      <c r="AG2">
        <f t="shared" si="3"/>
        <v>8.6106950071732676E-4</v>
      </c>
      <c r="AH2">
        <f t="shared" si="3"/>
        <v>1.0303747772344949E-4</v>
      </c>
      <c r="AI2">
        <f t="shared" si="3"/>
        <v>5.890579944934788E-5</v>
      </c>
      <c r="AJ2">
        <f t="shared" si="3"/>
        <v>5.7413941327471762E-5</v>
      </c>
      <c r="AK2">
        <f>(L2+M2)^2</f>
        <v>1.3072906102768397E-2</v>
      </c>
      <c r="AL2">
        <f>(N2+O2)^2</f>
        <v>6.1292213428541534E-6</v>
      </c>
      <c r="AM2">
        <f>Q2^2</f>
        <v>1.4068530162960938E-4</v>
      </c>
    </row>
    <row r="3" spans="1:39" x14ac:dyDescent="0.25">
      <c r="A3" s="1">
        <v>37013</v>
      </c>
      <c r="B3" s="2">
        <f>[3]contrs_2year_boot!A2</f>
        <v>0</v>
      </c>
      <c r="C3">
        <f>[3]contrs_2year_boot!B2</f>
        <v>-3.9052035018063302E-4</v>
      </c>
      <c r="D3">
        <f>[3]contrs_2year_boot!C2</f>
        <v>4.9680266566912796E-4</v>
      </c>
      <c r="E3" s="2">
        <f>[3]contrs_2year_boot!D2</f>
        <v>3.5584037478283603E-5</v>
      </c>
      <c r="F3" s="2">
        <f>[3]contrs_2year_boot!E2</f>
        <v>1.9815613554527601E-5</v>
      </c>
      <c r="G3" s="2">
        <f>[3]contrs_2year_boot!F2</f>
        <v>2.0846332522837099E-5</v>
      </c>
      <c r="I3" s="1">
        <f t="shared" ref="I3:I66" si="4">EOMONTH(J3,-1)+1</f>
        <v>37012</v>
      </c>
      <c r="J3" s="1">
        <v>37013</v>
      </c>
      <c r="K3">
        <f t="shared" ref="K3:K66" si="5">B3*-100</f>
        <v>0</v>
      </c>
      <c r="L3">
        <f t="shared" ref="L3:L66" si="6">C3*-100</f>
        <v>3.90520350180633E-2</v>
      </c>
      <c r="M3">
        <f t="shared" ref="M3:M66" si="7">D3*-100</f>
        <v>-4.9680266566912795E-2</v>
      </c>
      <c r="N3">
        <f t="shared" ref="N3:N66" si="8">E3*-100</f>
        <v>-3.5584037478283603E-3</v>
      </c>
      <c r="O3">
        <f t="shared" ref="O3:P66" si="9">F3*-100</f>
        <v>-1.9815613554527603E-3</v>
      </c>
      <c r="P3">
        <f t="shared" si="9"/>
        <v>-2.0846332522837098E-3</v>
      </c>
      <c r="Q3">
        <f t="shared" ref="Q3:Q66" si="10">K3-L3-M3-N3-O3</f>
        <v>1.6168196652130616E-2</v>
      </c>
      <c r="S3" s="1">
        <f>EOMONTH(S2,0)+1</f>
        <v>37012</v>
      </c>
      <c r="T3">
        <f t="shared" si="1"/>
        <v>0</v>
      </c>
      <c r="U3">
        <f t="shared" ref="U3:U66" si="11">INDEX(L$2:L$200,MATCH($S3,$I$2:$I$200,0),1)-L$203</f>
        <v>4.377518188721112E-2</v>
      </c>
      <c r="V3">
        <f t="shared" ref="V3:V66" si="12">INDEX(M$2:M$200,MATCH($S3,$I$2:$I$200,0),1)-M$203</f>
        <v>-4.4957119697764968E-2</v>
      </c>
      <c r="W3">
        <f t="shared" ref="W3:W66" si="13">INDEX(N$2:N$200,MATCH($S3,$I$2:$I$200,0),1)-N$203</f>
        <v>1.1647431213194673E-3</v>
      </c>
      <c r="X3">
        <f t="shared" ref="X3:X66" si="14">INDEX(O$2:O$200,MATCH($S3,$I$2:$I$200,0),1)-O$203</f>
        <v>2.7415855136950691E-3</v>
      </c>
      <c r="Y3">
        <f t="shared" ref="Y3:Y66" si="15">INDEX(P$2:P$200,MATCH($S3,$I$2:$I$200,0),1)-P$203</f>
        <v>2.6385136168641213E-3</v>
      </c>
      <c r="Z3">
        <f t="shared" ref="Z3:Z66" si="16">U3+V3</f>
        <v>-1.1819378105538472E-3</v>
      </c>
      <c r="AA3">
        <f t="shared" ref="AA3:AA66" si="17">W3+X3</f>
        <v>3.9063286350145363E-3</v>
      </c>
      <c r="AC3" s="1"/>
      <c r="AD3" s="1">
        <v>37013</v>
      </c>
      <c r="AE3">
        <f t="shared" ref="AE3:AE66" si="18">K3^2</f>
        <v>0</v>
      </c>
      <c r="AF3">
        <f t="shared" ref="AF3:AF66" si="19">L3^2</f>
        <v>1.5250614390520422E-3</v>
      </c>
      <c r="AG3">
        <f t="shared" ref="AG3:AG66" si="20">M3^2</f>
        <v>2.4681288861595134E-3</v>
      </c>
      <c r="AH3">
        <f t="shared" ref="AH3:AH66" si="21">N3^2</f>
        <v>1.2662237232558922E-5</v>
      </c>
      <c r="AI3">
        <f t="shared" ref="AI3:AJ66" si="22">O3^2</f>
        <v>3.9265854054237809E-6</v>
      </c>
      <c r="AJ3">
        <f t="shared" si="22"/>
        <v>4.3456957965269571E-6</v>
      </c>
      <c r="AK3">
        <f t="shared" ref="AK3:AK66" si="23">(L3+M3)^2</f>
        <v>1.1295930585595974E-4</v>
      </c>
      <c r="AL3">
        <f t="shared" ref="AL3:AL66" si="24">(N3+O3)^2</f>
        <v>3.0691213345572601E-5</v>
      </c>
      <c r="AM3">
        <f t="shared" ref="AM3:AM66" si="25">Q3^2</f>
        <v>2.6141058298196767E-4</v>
      </c>
    </row>
    <row r="4" spans="1:39" x14ac:dyDescent="0.25">
      <c r="A4" s="1">
        <v>37048</v>
      </c>
      <c r="B4">
        <f>[3]contrs_2year_boot!A3</f>
        <v>-5.9999999999999604E-4</v>
      </c>
      <c r="C4">
        <f>[3]contrs_2year_boot!B3</f>
        <v>-3.72493730094493E-4</v>
      </c>
      <c r="D4" s="2">
        <f>[3]contrs_2year_boot!C3</f>
        <v>1.22220330397607E-5</v>
      </c>
      <c r="E4" s="2">
        <f>[3]contrs_2year_boot!D3</f>
        <v>-7.3886577364968203E-5</v>
      </c>
      <c r="F4" s="2">
        <f>[3]contrs_2year_boot!E3</f>
        <v>4.2141183665868798E-5</v>
      </c>
      <c r="G4" s="2">
        <f>[3]contrs_2year_boot!F3</f>
        <v>4.2429657360236601E-5</v>
      </c>
      <c r="I4" s="1">
        <f t="shared" si="4"/>
        <v>37043</v>
      </c>
      <c r="J4" s="1">
        <v>37048</v>
      </c>
      <c r="K4">
        <f t="shared" si="5"/>
        <v>5.9999999999999602E-2</v>
      </c>
      <c r="L4">
        <f t="shared" si="6"/>
        <v>3.7249373009449298E-2</v>
      </c>
      <c r="M4">
        <f t="shared" si="7"/>
        <v>-1.2222033039760701E-3</v>
      </c>
      <c r="N4">
        <f t="shared" si="8"/>
        <v>7.38865773649682E-3</v>
      </c>
      <c r="O4">
        <f t="shared" si="9"/>
        <v>-4.21411836658688E-3</v>
      </c>
      <c r="P4">
        <f t="shared" si="9"/>
        <v>-4.24296573602366E-3</v>
      </c>
      <c r="Q4">
        <f t="shared" si="10"/>
        <v>2.0798290924616436E-2</v>
      </c>
      <c r="S4" s="1">
        <f t="shared" ref="S4:S67" si="26">EOMONTH(S3,0)+1</f>
        <v>37043</v>
      </c>
      <c r="T4">
        <f t="shared" si="1"/>
        <v>5.9999999999999602E-2</v>
      </c>
      <c r="U4">
        <f t="shared" si="11"/>
        <v>4.1972519878597125E-2</v>
      </c>
      <c r="V4">
        <f t="shared" si="12"/>
        <v>3.5009435651717586E-3</v>
      </c>
      <c r="W4">
        <f t="shared" si="13"/>
        <v>1.2111804605644648E-2</v>
      </c>
      <c r="X4">
        <f t="shared" si="14"/>
        <v>5.0902850256094936E-4</v>
      </c>
      <c r="Y4">
        <f t="shared" si="15"/>
        <v>4.8018113312417107E-4</v>
      </c>
      <c r="Z4">
        <f t="shared" si="16"/>
        <v>4.5473463443768881E-2</v>
      </c>
      <c r="AA4">
        <f t="shared" si="17"/>
        <v>1.2620833108205597E-2</v>
      </c>
      <c r="AC4" s="1"/>
      <c r="AD4" s="1">
        <v>37048</v>
      </c>
      <c r="AE4">
        <f t="shared" si="18"/>
        <v>3.5999999999999522E-3</v>
      </c>
      <c r="AF4">
        <f t="shared" si="19"/>
        <v>1.3875157895970899E-3</v>
      </c>
      <c r="AG4">
        <f t="shared" si="20"/>
        <v>1.4937809162500219E-6</v>
      </c>
      <c r="AH4">
        <f t="shared" si="21"/>
        <v>5.4592263147094313E-5</v>
      </c>
      <c r="AI4">
        <f t="shared" si="22"/>
        <v>1.7758793607604872E-5</v>
      </c>
      <c r="AJ4">
        <f t="shared" si="22"/>
        <v>1.8002758237070798E-5</v>
      </c>
      <c r="AK4">
        <f t="shared" si="23"/>
        <v>1.2979569569869678E-3</v>
      </c>
      <c r="AL4">
        <f t="shared" si="24"/>
        <v>1.0077700211108198E-5</v>
      </c>
      <c r="AM4">
        <f t="shared" si="25"/>
        <v>4.3256890538498241E-4</v>
      </c>
    </row>
    <row r="5" spans="1:39" x14ac:dyDescent="0.25">
      <c r="A5" s="1">
        <v>37076</v>
      </c>
      <c r="B5">
        <f>[3]contrs_2year_boot!A4</f>
        <v>2.00000000000006E-4</v>
      </c>
      <c r="C5">
        <f>[3]contrs_2year_boot!B4</f>
        <v>1.08512362673697E-4</v>
      </c>
      <c r="D5" s="2">
        <f>[3]contrs_2year_boot!C4</f>
        <v>8.0411363773504998E-5</v>
      </c>
      <c r="E5">
        <f>[3]contrs_2year_boot!D4</f>
        <v>1.2996569439408599E-4</v>
      </c>
      <c r="F5" s="2">
        <f>[3]contrs_2year_boot!E4</f>
        <v>5.1609711069912099E-5</v>
      </c>
      <c r="G5" s="2">
        <f>[3]contrs_2year_boot!F4</f>
        <v>5.1379092073865497E-5</v>
      </c>
      <c r="I5" s="1">
        <f t="shared" si="4"/>
        <v>37073</v>
      </c>
      <c r="J5" s="1">
        <v>37076</v>
      </c>
      <c r="K5">
        <f t="shared" si="5"/>
        <v>-2.0000000000000601E-2</v>
      </c>
      <c r="L5">
        <f t="shared" si="6"/>
        <v>-1.08512362673697E-2</v>
      </c>
      <c r="M5">
        <f t="shared" si="7"/>
        <v>-8.0411363773505006E-3</v>
      </c>
      <c r="N5">
        <f t="shared" si="8"/>
        <v>-1.2996569439408599E-2</v>
      </c>
      <c r="O5">
        <f t="shared" si="9"/>
        <v>-5.1609711069912096E-3</v>
      </c>
      <c r="P5">
        <f t="shared" si="9"/>
        <v>-5.1379092073865493E-3</v>
      </c>
      <c r="Q5">
        <f t="shared" si="10"/>
        <v>1.7049913191119408E-2</v>
      </c>
      <c r="S5" s="1">
        <f t="shared" si="26"/>
        <v>37073</v>
      </c>
      <c r="T5">
        <f t="shared" si="1"/>
        <v>-2.0000000000000601E-2</v>
      </c>
      <c r="U5">
        <f t="shared" si="11"/>
        <v>-6.1280893982218754E-3</v>
      </c>
      <c r="V5">
        <f t="shared" si="12"/>
        <v>-3.3179895082026721E-3</v>
      </c>
      <c r="W5">
        <f t="shared" si="13"/>
        <v>-8.2734225702607717E-3</v>
      </c>
      <c r="X5">
        <f t="shared" si="14"/>
        <v>-4.3782423784338026E-4</v>
      </c>
      <c r="Y5">
        <f t="shared" si="15"/>
        <v>-4.1476233823871823E-4</v>
      </c>
      <c r="Z5">
        <f t="shared" si="16"/>
        <v>-9.4460789064245466E-3</v>
      </c>
      <c r="AA5">
        <f t="shared" si="17"/>
        <v>-8.7112468081041519E-3</v>
      </c>
      <c r="AC5" s="1"/>
      <c r="AD5" s="1">
        <v>37076</v>
      </c>
      <c r="AE5">
        <f t="shared" si="18"/>
        <v>4.0000000000002403E-4</v>
      </c>
      <c r="AF5">
        <f t="shared" si="19"/>
        <v>1.1774932853027949E-4</v>
      </c>
      <c r="AG5">
        <f t="shared" si="20"/>
        <v>6.465987423914953E-5</v>
      </c>
      <c r="AH5">
        <f t="shared" si="21"/>
        <v>1.6891081719336954E-4</v>
      </c>
      <c r="AI5">
        <f t="shared" si="22"/>
        <v>2.6635622767198072E-5</v>
      </c>
      <c r="AJ5">
        <f t="shared" si="22"/>
        <v>2.6398111023347478E-5</v>
      </c>
      <c r="AK5">
        <f t="shared" si="23"/>
        <v>3.5692174414697208E-4</v>
      </c>
      <c r="AL5">
        <f t="shared" si="24"/>
        <v>3.2969627869415302E-4</v>
      </c>
      <c r="AM5">
        <f t="shared" si="25"/>
        <v>2.9069953982470762E-4</v>
      </c>
    </row>
    <row r="6" spans="1:39" x14ac:dyDescent="0.25">
      <c r="A6" s="1">
        <v>37111</v>
      </c>
      <c r="B6" s="2">
        <f>[3]contrs_2year_boot!A5</f>
        <v>-9.9999999999995898E-5</v>
      </c>
      <c r="C6" s="2">
        <f>[3]contrs_2year_boot!B5</f>
        <v>-3.7499836902109199E-5</v>
      </c>
      <c r="D6" s="2">
        <f>[3]contrs_2year_boot!C5</f>
        <v>-1.44125083533203E-5</v>
      </c>
      <c r="E6" s="2">
        <f>[3]contrs_2year_boot!D5</f>
        <v>4.4978123666631699E-5</v>
      </c>
      <c r="F6" s="2">
        <f>[3]contrs_2year_boot!E5</f>
        <v>4.7560377493307398E-5</v>
      </c>
      <c r="G6" s="2">
        <f>[3]contrs_2year_boot!F5</f>
        <v>4.75499653464136E-5</v>
      </c>
      <c r="I6" s="1">
        <f t="shared" si="4"/>
        <v>37104</v>
      </c>
      <c r="J6" s="1">
        <v>37111</v>
      </c>
      <c r="K6">
        <f t="shared" si="5"/>
        <v>9.9999999999995891E-3</v>
      </c>
      <c r="L6">
        <f t="shared" si="6"/>
        <v>3.7499836902109198E-3</v>
      </c>
      <c r="M6">
        <f t="shared" si="7"/>
        <v>1.4412508353320299E-3</v>
      </c>
      <c r="N6">
        <f t="shared" si="8"/>
        <v>-4.4978123666631698E-3</v>
      </c>
      <c r="O6">
        <f t="shared" si="9"/>
        <v>-4.7560377493307401E-3</v>
      </c>
      <c r="P6">
        <f t="shared" si="9"/>
        <v>-4.7549965346413599E-3</v>
      </c>
      <c r="Q6">
        <f t="shared" si="10"/>
        <v>1.406261559045055E-2</v>
      </c>
      <c r="S6" s="1">
        <f t="shared" si="26"/>
        <v>37104</v>
      </c>
      <c r="T6">
        <f t="shared" si="1"/>
        <v>9.9999999999995891E-3</v>
      </c>
      <c r="U6">
        <f t="shared" si="11"/>
        <v>8.4731305593587439E-3</v>
      </c>
      <c r="V6">
        <f t="shared" si="12"/>
        <v>6.1643977044798584E-3</v>
      </c>
      <c r="W6">
        <f t="shared" si="13"/>
        <v>2.2533450248465783E-4</v>
      </c>
      <c r="X6">
        <f t="shared" si="14"/>
        <v>-3.289088018291076E-5</v>
      </c>
      <c r="Y6">
        <f t="shared" si="15"/>
        <v>-3.18496654935288E-5</v>
      </c>
      <c r="Z6">
        <f t="shared" si="16"/>
        <v>1.4637528263838602E-2</v>
      </c>
      <c r="AA6">
        <f t="shared" si="17"/>
        <v>1.9244362230174707E-4</v>
      </c>
      <c r="AC6" s="1"/>
      <c r="AD6" s="1">
        <v>37111</v>
      </c>
      <c r="AE6">
        <f t="shared" si="18"/>
        <v>9.9999999999991778E-5</v>
      </c>
      <c r="AF6">
        <f t="shared" si="19"/>
        <v>1.4062377676847907E-5</v>
      </c>
      <c r="AG6">
        <f t="shared" si="20"/>
        <v>2.0772039703452739E-6</v>
      </c>
      <c r="AH6">
        <f t="shared" si="21"/>
        <v>2.0230316085708146E-5</v>
      </c>
      <c r="AI6">
        <f t="shared" si="22"/>
        <v>2.2619895073059011E-5</v>
      </c>
      <c r="AJ6">
        <f t="shared" si="22"/>
        <v>2.2609992044451341E-5</v>
      </c>
      <c r="AK6">
        <f t="shared" si="23"/>
        <v>2.6948915899189133E-5</v>
      </c>
      <c r="AL6">
        <f t="shared" si="24"/>
        <v>8.5633741969280502E-5</v>
      </c>
      <c r="AM6">
        <f t="shared" si="25"/>
        <v>1.9775715724478288E-4</v>
      </c>
    </row>
    <row r="7" spans="1:39" x14ac:dyDescent="0.25">
      <c r="A7" s="1">
        <v>37139</v>
      </c>
      <c r="B7">
        <f>[3]contrs_2year_boot!A6</f>
        <v>0</v>
      </c>
      <c r="C7">
        <f>[3]contrs_2year_boot!B6</f>
        <v>5.0035211562652205E-4</v>
      </c>
      <c r="D7">
        <f>[3]contrs_2year_boot!C6</f>
        <v>-5.7134072764493697E-4</v>
      </c>
      <c r="E7" s="2">
        <f>[3]contrs_2year_boot!D6</f>
        <v>3.5924436298212901E-5</v>
      </c>
      <c r="F7" s="2">
        <f>[3]contrs_2year_boot!E6</f>
        <v>6.5860380674060101E-5</v>
      </c>
      <c r="G7" s="2">
        <f>[3]contrs_2year_boot!F6</f>
        <v>6.5175703210061997E-5</v>
      </c>
      <c r="I7" s="1">
        <f t="shared" si="4"/>
        <v>37135</v>
      </c>
      <c r="J7" s="1">
        <v>37139</v>
      </c>
      <c r="K7">
        <f t="shared" si="5"/>
        <v>0</v>
      </c>
      <c r="L7">
        <f t="shared" si="6"/>
        <v>-5.0035211562652206E-2</v>
      </c>
      <c r="M7">
        <f t="shared" si="7"/>
        <v>5.7134072764493699E-2</v>
      </c>
      <c r="N7">
        <f t="shared" si="8"/>
        <v>-3.59244362982129E-3</v>
      </c>
      <c r="O7">
        <f t="shared" si="9"/>
        <v>-6.5860380674060102E-3</v>
      </c>
      <c r="P7">
        <f t="shared" si="9"/>
        <v>-6.5175703210061994E-3</v>
      </c>
      <c r="Q7">
        <f t="shared" si="10"/>
        <v>3.0796204953858074E-3</v>
      </c>
      <c r="S7" s="1">
        <f t="shared" si="26"/>
        <v>37135</v>
      </c>
      <c r="T7">
        <f t="shared" si="1"/>
        <v>0</v>
      </c>
      <c r="U7">
        <f t="shared" si="11"/>
        <v>-4.5312064693504378E-2</v>
      </c>
      <c r="V7">
        <f t="shared" si="12"/>
        <v>6.1857219633641526E-2</v>
      </c>
      <c r="W7">
        <f t="shared" si="13"/>
        <v>1.1307032393265376E-3</v>
      </c>
      <c r="X7">
        <f t="shared" si="14"/>
        <v>-1.8628911982581809E-3</v>
      </c>
      <c r="Y7">
        <f t="shared" si="15"/>
        <v>-1.7944234518583683E-3</v>
      </c>
      <c r="Z7">
        <f t="shared" si="16"/>
        <v>1.6545154940137148E-2</v>
      </c>
      <c r="AA7">
        <f t="shared" si="17"/>
        <v>-7.3218795893164332E-4</v>
      </c>
      <c r="AC7" s="1"/>
      <c r="AD7" s="1">
        <v>37139</v>
      </c>
      <c r="AE7">
        <f t="shared" si="18"/>
        <v>0</v>
      </c>
      <c r="AF7">
        <f t="shared" si="19"/>
        <v>2.503522396119365E-3</v>
      </c>
      <c r="AG7">
        <f t="shared" si="20"/>
        <v>3.2643022706584607E-3</v>
      </c>
      <c r="AH7">
        <f t="shared" si="21"/>
        <v>1.2905651233443566E-5</v>
      </c>
      <c r="AI7">
        <f t="shared" si="22"/>
        <v>4.3375897425321092E-5</v>
      </c>
      <c r="AJ7">
        <f t="shared" si="22"/>
        <v>4.247872288926085E-5</v>
      </c>
      <c r="AK7">
        <f t="shared" si="23"/>
        <v>5.0393830363010444E-5</v>
      </c>
      <c r="AL7">
        <f t="shared" si="24"/>
        <v>1.0360148966079113E-4</v>
      </c>
      <c r="AM7">
        <f t="shared" si="25"/>
        <v>9.4840623956003249E-6</v>
      </c>
    </row>
    <row r="8" spans="1:39" x14ac:dyDescent="0.25">
      <c r="A8" s="1">
        <v>37167</v>
      </c>
      <c r="B8">
        <f>[3]contrs_2year_boot!A7</f>
        <v>-6.9999999999999197E-4</v>
      </c>
      <c r="C8">
        <f>[3]contrs_2year_boot!B7</f>
        <v>-7.3078901592199704E-4</v>
      </c>
      <c r="D8" s="2">
        <f>[3]contrs_2year_boot!C7</f>
        <v>6.7351023934692701E-5</v>
      </c>
      <c r="E8" s="2">
        <f>[3]contrs_2year_boot!D7</f>
        <v>-3.4759902273590102E-5</v>
      </c>
      <c r="F8" s="2">
        <f>[3]contrs_2year_boot!E7</f>
        <v>-2.7551678963960598E-7</v>
      </c>
      <c r="G8" s="2">
        <f>[3]contrs_2year_boot!F7</f>
        <v>1.5609956114235599E-6</v>
      </c>
      <c r="I8" s="1">
        <f t="shared" si="4"/>
        <v>37165</v>
      </c>
      <c r="J8" s="1">
        <v>37167</v>
      </c>
      <c r="K8">
        <f t="shared" si="5"/>
        <v>6.9999999999999202E-2</v>
      </c>
      <c r="L8">
        <f t="shared" si="6"/>
        <v>7.3078901592199708E-2</v>
      </c>
      <c r="M8">
        <f t="shared" si="7"/>
        <v>-6.7351023934692699E-3</v>
      </c>
      <c r="N8">
        <f t="shared" si="8"/>
        <v>3.4759902273590101E-3</v>
      </c>
      <c r="O8">
        <f t="shared" si="9"/>
        <v>2.7551678963960596E-5</v>
      </c>
      <c r="P8">
        <f t="shared" si="9"/>
        <v>-1.5609956114235598E-4</v>
      </c>
      <c r="Q8">
        <f t="shared" si="10"/>
        <v>1.5265889494579343E-4</v>
      </c>
      <c r="S8" s="1">
        <f t="shared" si="26"/>
        <v>37165</v>
      </c>
      <c r="T8">
        <f t="shared" si="1"/>
        <v>6.9999999999999202E-2</v>
      </c>
      <c r="U8">
        <f t="shared" si="11"/>
        <v>7.7802048461347528E-2</v>
      </c>
      <c r="V8">
        <f t="shared" si="12"/>
        <v>-2.0119555243214415E-3</v>
      </c>
      <c r="W8">
        <f t="shared" si="13"/>
        <v>8.1991370965068377E-3</v>
      </c>
      <c r="X8">
        <f t="shared" si="14"/>
        <v>4.7506985481117897E-3</v>
      </c>
      <c r="Y8">
        <f t="shared" si="15"/>
        <v>4.5670473080054747E-3</v>
      </c>
      <c r="Z8">
        <f t="shared" si="16"/>
        <v>7.5790092937026085E-2</v>
      </c>
      <c r="AA8">
        <f t="shared" si="17"/>
        <v>1.2949835644618627E-2</v>
      </c>
      <c r="AC8" s="1"/>
      <c r="AD8" s="1">
        <v>37167</v>
      </c>
      <c r="AE8">
        <f t="shared" si="18"/>
        <v>4.899999999999888E-3</v>
      </c>
      <c r="AF8">
        <f t="shared" si="19"/>
        <v>5.3405258579224089E-3</v>
      </c>
      <c r="AG8">
        <f t="shared" si="20"/>
        <v>4.536160425051549E-5</v>
      </c>
      <c r="AH8">
        <f t="shared" si="21"/>
        <v>1.2082508060695342E-5</v>
      </c>
      <c r="AI8">
        <f t="shared" si="22"/>
        <v>7.5909501373314882E-10</v>
      </c>
      <c r="AJ8">
        <f t="shared" si="22"/>
        <v>2.4367072988836135E-8</v>
      </c>
      <c r="AK8">
        <f t="shared" si="23"/>
        <v>4.4014996921214666E-3</v>
      </c>
      <c r="AL8">
        <f t="shared" si="24"/>
        <v>1.2274805889361196E-5</v>
      </c>
      <c r="AM8">
        <f t="shared" si="25"/>
        <v>2.3304738206070796E-8</v>
      </c>
    </row>
    <row r="9" spans="1:39" x14ac:dyDescent="0.25">
      <c r="A9" s="1">
        <v>37202</v>
      </c>
      <c r="B9">
        <f>[3]contrs_2year_boot!A8</f>
        <v>-1.00000000000003E-4</v>
      </c>
      <c r="C9" s="2">
        <f>[3]contrs_2year_boot!B8</f>
        <v>3.8672412717179E-5</v>
      </c>
      <c r="D9" s="2">
        <f>[3]contrs_2year_boot!C8</f>
        <v>-1.13776027190311E-4</v>
      </c>
      <c r="E9" s="2">
        <f>[3]contrs_2year_boot!D8</f>
        <v>-1.9851315670776499E-5</v>
      </c>
      <c r="F9" s="2">
        <f>[3]contrs_2year_boot!E8</f>
        <v>3.69734214015949E-5</v>
      </c>
      <c r="G9" s="2">
        <f>[3]contrs_2year_boot!F8</f>
        <v>3.7410280946047997E-5</v>
      </c>
      <c r="I9" s="1">
        <f t="shared" si="4"/>
        <v>37196</v>
      </c>
      <c r="J9" s="1">
        <v>37202</v>
      </c>
      <c r="K9">
        <f t="shared" si="5"/>
        <v>1.00000000000003E-2</v>
      </c>
      <c r="L9">
        <f t="shared" si="6"/>
        <v>-3.8672412717178999E-3</v>
      </c>
      <c r="M9">
        <f t="shared" si="7"/>
        <v>1.1377602719031101E-2</v>
      </c>
      <c r="N9">
        <f t="shared" si="8"/>
        <v>1.9851315670776498E-3</v>
      </c>
      <c r="O9">
        <f t="shared" si="9"/>
        <v>-3.6973421401594901E-3</v>
      </c>
      <c r="P9">
        <f t="shared" si="9"/>
        <v>-3.7410280946047997E-3</v>
      </c>
      <c r="Q9">
        <f t="shared" si="10"/>
        <v>4.2018491257689401E-3</v>
      </c>
      <c r="S9" s="1">
        <f t="shared" si="26"/>
        <v>37196</v>
      </c>
      <c r="T9">
        <f t="shared" si="1"/>
        <v>1.00000000000003E-2</v>
      </c>
      <c r="U9">
        <f t="shared" si="11"/>
        <v>8.5590559742992423E-4</v>
      </c>
      <c r="V9">
        <f t="shared" si="12"/>
        <v>1.610074958817893E-2</v>
      </c>
      <c r="W9">
        <f t="shared" si="13"/>
        <v>6.7082784362254774E-3</v>
      </c>
      <c r="X9">
        <f t="shared" si="14"/>
        <v>1.0258047289883393E-3</v>
      </c>
      <c r="Y9">
        <f t="shared" si="15"/>
        <v>9.8211877454303141E-4</v>
      </c>
      <c r="Z9">
        <f t="shared" si="16"/>
        <v>1.6956655185608856E-2</v>
      </c>
      <c r="AA9">
        <f t="shared" si="17"/>
        <v>7.7340831652138167E-3</v>
      </c>
      <c r="AC9" s="1"/>
      <c r="AD9" s="1">
        <v>37202</v>
      </c>
      <c r="AE9">
        <f t="shared" si="18"/>
        <v>1.0000000000000601E-4</v>
      </c>
      <c r="AF9">
        <f t="shared" si="19"/>
        <v>1.495555505367828E-5</v>
      </c>
      <c r="AG9">
        <f t="shared" si="20"/>
        <v>1.2944984363210389E-4</v>
      </c>
      <c r="AH9">
        <f t="shared" si="21"/>
        <v>3.9407473386081661E-6</v>
      </c>
      <c r="AI9">
        <f t="shared" si="22"/>
        <v>1.3670338901399158E-5</v>
      </c>
      <c r="AJ9">
        <f t="shared" si="22"/>
        <v>1.3995291204622418E-5</v>
      </c>
      <c r="AK9">
        <f t="shared" si="23"/>
        <v>5.6405529069288433E-5</v>
      </c>
      <c r="AL9">
        <f t="shared" si="24"/>
        <v>2.9316650465732438E-6</v>
      </c>
      <c r="AM9">
        <f t="shared" si="25"/>
        <v>1.7655536075725205E-5</v>
      </c>
    </row>
    <row r="10" spans="1:39" x14ac:dyDescent="0.25">
      <c r="A10" s="1">
        <v>37503</v>
      </c>
      <c r="B10">
        <f>[3]contrs_2year_boot!A9</f>
        <v>1.0000000000001001E-4</v>
      </c>
      <c r="C10" s="2">
        <f>[3]contrs_2year_boot!B9</f>
        <v>-2.32299769820857E-5</v>
      </c>
      <c r="D10">
        <f>[3]contrs_2year_boot!C9</f>
        <v>1.71159181721319E-4</v>
      </c>
      <c r="E10" s="2">
        <f>[3]contrs_2year_boot!D9</f>
        <v>4.6755922120312103E-5</v>
      </c>
      <c r="F10" s="2">
        <f>[3]contrs_2year_boot!E9</f>
        <v>4.5438065706542598E-5</v>
      </c>
      <c r="G10" s="2">
        <f>[3]contrs_2year_boot!F9</f>
        <v>4.5505256237306098E-5</v>
      </c>
      <c r="I10" s="1">
        <f t="shared" si="4"/>
        <v>37500</v>
      </c>
      <c r="J10" s="1">
        <v>37503</v>
      </c>
      <c r="K10">
        <f t="shared" si="5"/>
        <v>-1.0000000000001001E-2</v>
      </c>
      <c r="L10">
        <f t="shared" si="6"/>
        <v>2.3229976982085702E-3</v>
      </c>
      <c r="M10">
        <f t="shared" si="7"/>
        <v>-1.71159181721319E-2</v>
      </c>
      <c r="N10">
        <f t="shared" si="8"/>
        <v>-4.6755922120312104E-3</v>
      </c>
      <c r="O10">
        <f t="shared" si="9"/>
        <v>-4.54380657065426E-3</v>
      </c>
      <c r="P10">
        <f t="shared" si="9"/>
        <v>-4.5505256237306094E-3</v>
      </c>
      <c r="Q10">
        <f t="shared" si="10"/>
        <v>1.40123192566078E-2</v>
      </c>
      <c r="S10" s="1">
        <f t="shared" si="26"/>
        <v>37226</v>
      </c>
      <c r="T10" t="e">
        <f t="shared" si="1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1.0000000000002002E-4</v>
      </c>
      <c r="AF10">
        <f t="shared" si="19"/>
        <v>5.3963183058823154E-6</v>
      </c>
      <c r="AG10">
        <f t="shared" si="20"/>
        <v>2.9295465487511502E-4</v>
      </c>
      <c r="AH10">
        <f t="shared" si="21"/>
        <v>2.1861162533206908E-5</v>
      </c>
      <c r="AI10">
        <f t="shared" si="22"/>
        <v>2.0646178151520827E-5</v>
      </c>
      <c r="AJ10">
        <f t="shared" si="22"/>
        <v>2.0707283452228852E-5</v>
      </c>
      <c r="AK10">
        <f t="shared" si="23"/>
        <v>2.1883049614782E-4</v>
      </c>
      <c r="AL10">
        <f t="shared" si="24"/>
        <v>8.499731391418234E-5</v>
      </c>
      <c r="AM10">
        <f t="shared" si="25"/>
        <v>1.9634509094910177E-4</v>
      </c>
    </row>
    <row r="11" spans="1:39" x14ac:dyDescent="0.25">
      <c r="A11" s="1">
        <v>37531</v>
      </c>
      <c r="B11" s="2">
        <f>[3]contrs_2year_boot!A10</f>
        <v>0</v>
      </c>
      <c r="C11">
        <f>[3]contrs_2year_boot!B10</f>
        <v>1.3627825965617399E-4</v>
      </c>
      <c r="D11" s="2">
        <f>[3]contrs_2year_boot!C10</f>
        <v>-1.54604235923792E-4</v>
      </c>
      <c r="E11" s="2">
        <f>[3]contrs_2year_boot!D10</f>
        <v>9.9568897565965596E-5</v>
      </c>
      <c r="F11" s="2">
        <f>[3]contrs_2year_boot!E10</f>
        <v>6.1792494637303495E-5</v>
      </c>
      <c r="G11" s="2">
        <f>[3]contrs_2year_boot!F10</f>
        <v>6.1207390026397394E-5</v>
      </c>
      <c r="I11" s="1">
        <f t="shared" si="4"/>
        <v>37530</v>
      </c>
      <c r="J11" s="1">
        <v>37531</v>
      </c>
      <c r="K11">
        <f t="shared" si="5"/>
        <v>0</v>
      </c>
      <c r="L11">
        <f t="shared" si="6"/>
        <v>-1.3627825965617398E-2</v>
      </c>
      <c r="M11">
        <f t="shared" si="7"/>
        <v>1.54604235923792E-2</v>
      </c>
      <c r="N11">
        <f t="shared" si="8"/>
        <v>-9.9568897565965597E-3</v>
      </c>
      <c r="O11">
        <f t="shared" si="9"/>
        <v>-6.1792494637303496E-3</v>
      </c>
      <c r="P11">
        <f t="shared" si="9"/>
        <v>-6.1207390026397392E-3</v>
      </c>
      <c r="Q11">
        <f t="shared" si="10"/>
        <v>1.4303541593565106E-2</v>
      </c>
      <c r="S11" s="1">
        <f t="shared" si="26"/>
        <v>37257</v>
      </c>
      <c r="T11" t="e">
        <f t="shared" si="1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0</v>
      </c>
      <c r="AF11">
        <f t="shared" si="19"/>
        <v>1.8571764054915577E-4</v>
      </c>
      <c r="AG11">
        <f t="shared" si="20"/>
        <v>2.3902469765579539E-4</v>
      </c>
      <c r="AH11">
        <f t="shared" si="21"/>
        <v>9.9139653625017501E-5</v>
      </c>
      <c r="AI11">
        <f t="shared" si="22"/>
        <v>3.8183123935011813E-5</v>
      </c>
      <c r="AJ11">
        <f t="shared" si="22"/>
        <v>3.7463445938435311E-5</v>
      </c>
      <c r="AK11">
        <f t="shared" si="23"/>
        <v>3.3584140616129897E-6</v>
      </c>
      <c r="AL11">
        <f t="shared" si="24"/>
        <v>2.6037498893777234E-4</v>
      </c>
      <c r="AM11">
        <f t="shared" si="25"/>
        <v>2.0459130211884701E-4</v>
      </c>
    </row>
    <row r="12" spans="1:39" x14ac:dyDescent="0.25">
      <c r="A12" s="1">
        <v>37566</v>
      </c>
      <c r="B12" s="2">
        <f>[3]contrs_2year_boot!A11</f>
        <v>-9.9999999999995898E-5</v>
      </c>
      <c r="C12" s="2">
        <f>[3]contrs_2year_boot!B11</f>
        <v>-4.7369451597207803E-5</v>
      </c>
      <c r="D12" s="2">
        <f>[3]contrs_2year_boot!C11</f>
        <v>6.6404122975216703E-5</v>
      </c>
      <c r="E12" s="2">
        <f>[3]contrs_2year_boot!D11</f>
        <v>-4.09358378081534E-5</v>
      </c>
      <c r="F12" s="2">
        <f>[3]contrs_2year_boot!E11</f>
        <v>3.2776592725857998E-5</v>
      </c>
      <c r="G12" s="2">
        <f>[3]contrs_2year_boot!F11</f>
        <v>3.3386990503251402E-5</v>
      </c>
      <c r="I12" s="1">
        <f t="shared" si="4"/>
        <v>37561</v>
      </c>
      <c r="J12" s="1">
        <v>37566</v>
      </c>
      <c r="K12">
        <f t="shared" si="5"/>
        <v>9.9999999999995891E-3</v>
      </c>
      <c r="L12">
        <f t="shared" si="6"/>
        <v>4.7369451597207802E-3</v>
      </c>
      <c r="M12">
        <f t="shared" si="7"/>
        <v>-6.6404122975216705E-3</v>
      </c>
      <c r="N12">
        <f t="shared" si="8"/>
        <v>4.0935837808153399E-3</v>
      </c>
      <c r="O12">
        <f t="shared" si="9"/>
        <v>-3.2776592725857999E-3</v>
      </c>
      <c r="P12">
        <f t="shared" si="9"/>
        <v>-3.33869905032514E-3</v>
      </c>
      <c r="Q12">
        <f t="shared" si="10"/>
        <v>1.1087542629570939E-2</v>
      </c>
      <c r="S12" s="1">
        <f t="shared" si="26"/>
        <v>37288</v>
      </c>
      <c r="T12" t="e">
        <f t="shared" si="1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9.9999999999991778E-5</v>
      </c>
      <c r="AF12">
        <f t="shared" si="19"/>
        <v>2.2438649446202126E-5</v>
      </c>
      <c r="AG12">
        <f t="shared" si="20"/>
        <v>4.4095075481077034E-5</v>
      </c>
      <c r="AH12">
        <f t="shared" si="21"/>
        <v>1.6757428170554414E-5</v>
      </c>
      <c r="AI12">
        <f t="shared" si="22"/>
        <v>1.0743050307167674E-5</v>
      </c>
      <c r="AJ12">
        <f t="shared" si="22"/>
        <v>1.1146911348641992E-5</v>
      </c>
      <c r="AK12">
        <f t="shared" si="23"/>
        <v>3.6231871446879134E-6</v>
      </c>
      <c r="AL12">
        <f t="shared" si="24"/>
        <v>6.6573280312961671E-7</v>
      </c>
      <c r="AM12">
        <f t="shared" si="25"/>
        <v>1.2293360156255287E-4</v>
      </c>
    </row>
    <row r="13" spans="1:39" x14ac:dyDescent="0.25">
      <c r="A13" s="1">
        <v>37594</v>
      </c>
      <c r="B13" s="2">
        <f>[3]contrs_2year_boot!A12</f>
        <v>9.9999999999995898E-5</v>
      </c>
      <c r="C13" s="2">
        <f>[3]contrs_2year_boot!B12</f>
        <v>-4.3086208172550799E-5</v>
      </c>
      <c r="D13">
        <f>[3]contrs_2year_boot!C12</f>
        <v>2.06983439323325E-4</v>
      </c>
      <c r="E13" s="2">
        <f>[3]contrs_2year_boot!D12</f>
        <v>2.4086373222211701E-5</v>
      </c>
      <c r="F13" s="2">
        <f>[3]contrs_2year_boot!E12</f>
        <v>2.8211399738461798E-5</v>
      </c>
      <c r="G13" s="2">
        <f>[3]contrs_2year_boot!F12</f>
        <v>2.8938769896802699E-5</v>
      </c>
      <c r="I13" s="1">
        <f t="shared" si="4"/>
        <v>37591</v>
      </c>
      <c r="J13" s="1">
        <v>37594</v>
      </c>
      <c r="K13">
        <f t="shared" si="5"/>
        <v>-9.9999999999995891E-3</v>
      </c>
      <c r="L13">
        <f t="shared" si="6"/>
        <v>4.3086208172550796E-3</v>
      </c>
      <c r="M13">
        <f t="shared" si="7"/>
        <v>-2.06983439323325E-2</v>
      </c>
      <c r="N13">
        <f t="shared" si="8"/>
        <v>-2.4086373222211702E-3</v>
      </c>
      <c r="O13">
        <f t="shared" si="9"/>
        <v>-2.8211399738461798E-3</v>
      </c>
      <c r="P13">
        <f t="shared" si="9"/>
        <v>-2.8938769896802701E-3</v>
      </c>
      <c r="Q13">
        <f t="shared" si="10"/>
        <v>1.1619500411145182E-2</v>
      </c>
      <c r="S13" s="1">
        <f t="shared" si="26"/>
        <v>37316</v>
      </c>
      <c r="T13" t="e">
        <f t="shared" si="1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9.9999999999991778E-5</v>
      </c>
      <c r="AF13">
        <f t="shared" si="19"/>
        <v>1.8564213346883831E-5</v>
      </c>
      <c r="AG13">
        <f t="shared" si="20"/>
        <v>4.2842144154112561E-4</v>
      </c>
      <c r="AH13">
        <f t="shared" si="21"/>
        <v>5.8015337499967695E-6</v>
      </c>
      <c r="AI13">
        <f t="shared" si="22"/>
        <v>7.958830752032823E-6</v>
      </c>
      <c r="AJ13">
        <f t="shared" si="22"/>
        <v>8.3745240314009427E-6</v>
      </c>
      <c r="AK13">
        <f t="shared" si="23"/>
        <v>2.6862302378890315E-4</v>
      </c>
      <c r="AL13">
        <f t="shared" si="24"/>
        <v>2.7350570566461523E-5</v>
      </c>
      <c r="AM13">
        <f t="shared" si="25"/>
        <v>1.3501278980460304E-4</v>
      </c>
    </row>
    <row r="14" spans="1:39" x14ac:dyDescent="0.25">
      <c r="A14" s="1">
        <v>37657</v>
      </c>
      <c r="B14">
        <f>[3]contrs_2year_boot!A13</f>
        <v>-1.9999999999999901E-4</v>
      </c>
      <c r="C14" s="2">
        <f>[3]contrs_2year_boot!B13</f>
        <v>-4.4125629380477201E-5</v>
      </c>
      <c r="D14" s="2">
        <f>[3]contrs_2year_boot!C13</f>
        <v>5.2387918702639799E-5</v>
      </c>
      <c r="E14">
        <f>[3]contrs_2year_boot!D13</f>
        <v>-1.49384341978479E-4</v>
      </c>
      <c r="F14" s="2">
        <f>[3]contrs_2year_boot!E13</f>
        <v>6.3798641314694493E-5</v>
      </c>
      <c r="G14" s="2">
        <f>[3]contrs_2year_boot!F13</f>
        <v>6.3342024923611803E-5</v>
      </c>
      <c r="I14" s="1">
        <f t="shared" si="4"/>
        <v>37653</v>
      </c>
      <c r="J14" s="1">
        <v>37657</v>
      </c>
      <c r="K14">
        <f t="shared" si="5"/>
        <v>1.99999999999999E-2</v>
      </c>
      <c r="L14">
        <f t="shared" si="6"/>
        <v>4.4125629380477203E-3</v>
      </c>
      <c r="M14">
        <f t="shared" si="7"/>
        <v>-5.2387918702639803E-3</v>
      </c>
      <c r="N14">
        <f t="shared" si="8"/>
        <v>1.49384341978479E-2</v>
      </c>
      <c r="O14">
        <f t="shared" si="9"/>
        <v>-6.3798641314694489E-3</v>
      </c>
      <c r="P14">
        <f t="shared" si="9"/>
        <v>-6.3342024923611802E-3</v>
      </c>
      <c r="Q14">
        <f t="shared" si="10"/>
        <v>1.226765886583771E-2</v>
      </c>
      <c r="S14" s="1">
        <f t="shared" si="26"/>
        <v>37347</v>
      </c>
      <c r="T14" t="e">
        <f t="shared" si="1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3.9999999999999601E-4</v>
      </c>
      <c r="AF14">
        <f t="shared" si="19"/>
        <v>1.947071168223233E-5</v>
      </c>
      <c r="AG14">
        <f t="shared" si="20"/>
        <v>2.7444940259943971E-5</v>
      </c>
      <c r="AH14">
        <f t="shared" si="21"/>
        <v>2.2315681628343163E-4</v>
      </c>
      <c r="AI14">
        <f t="shared" si="22"/>
        <v>4.0702666336010428E-5</v>
      </c>
      <c r="AJ14">
        <f t="shared" si="22"/>
        <v>4.0122121214234586E-5</v>
      </c>
      <c r="AK14">
        <f t="shared" si="23"/>
        <v>6.8265424843122108E-7</v>
      </c>
      <c r="AL14">
        <f t="shared" si="24"/>
        <v>7.3249121581109238E-5</v>
      </c>
      <c r="AM14">
        <f t="shared" si="25"/>
        <v>1.5049545404856657E-4</v>
      </c>
    </row>
    <row r="15" spans="1:39" x14ac:dyDescent="0.25">
      <c r="A15" s="1">
        <v>37685</v>
      </c>
      <c r="B15">
        <f>[3]contrs_2year_boot!A14</f>
        <v>0</v>
      </c>
      <c r="C15">
        <f>[3]contrs_2year_boot!B14</f>
        <v>-3.05113981921743E-4</v>
      </c>
      <c r="D15">
        <f>[3]contrs_2year_boot!C14</f>
        <v>4.0980906641960302E-4</v>
      </c>
      <c r="E15" s="2">
        <f>[3]contrs_2year_boot!D14</f>
        <v>-9.4764449889355996E-5</v>
      </c>
      <c r="F15" s="2">
        <f>[3]contrs_2year_boot!E14</f>
        <v>5.77435275486306E-5</v>
      </c>
      <c r="G15" s="2">
        <f>[3]contrs_2year_boot!F14</f>
        <v>5.7467872685794401E-5</v>
      </c>
      <c r="I15" s="1">
        <f t="shared" si="4"/>
        <v>37681</v>
      </c>
      <c r="J15" s="1">
        <v>37685</v>
      </c>
      <c r="K15">
        <f t="shared" si="5"/>
        <v>0</v>
      </c>
      <c r="L15">
        <f t="shared" si="6"/>
        <v>3.0511398192174299E-2</v>
      </c>
      <c r="M15">
        <f t="shared" si="7"/>
        <v>-4.0980906641960302E-2</v>
      </c>
      <c r="N15">
        <f t="shared" si="8"/>
        <v>9.4764449889355989E-3</v>
      </c>
      <c r="O15">
        <f t="shared" si="9"/>
        <v>-5.77435275486306E-3</v>
      </c>
      <c r="P15">
        <f t="shared" si="9"/>
        <v>-5.7467872685794397E-3</v>
      </c>
      <c r="Q15">
        <f t="shared" si="10"/>
        <v>6.7674162157134636E-3</v>
      </c>
      <c r="S15" s="1">
        <f t="shared" si="26"/>
        <v>37377</v>
      </c>
      <c r="T15" t="e">
        <f t="shared" si="1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0</v>
      </c>
      <c r="AF15">
        <f t="shared" si="19"/>
        <v>9.3094541964141707E-4</v>
      </c>
      <c r="AG15">
        <f t="shared" si="20"/>
        <v>1.6794347091970659E-3</v>
      </c>
      <c r="AH15">
        <f t="shared" si="21"/>
        <v>8.9803009628322628E-5</v>
      </c>
      <c r="AI15">
        <f t="shared" si="22"/>
        <v>3.3343149737594613E-5</v>
      </c>
      <c r="AJ15">
        <f t="shared" si="22"/>
        <v>3.3025563910306739E-5</v>
      </c>
      <c r="AK15">
        <f t="shared" si="23"/>
        <v>1.0961060718014051E-4</v>
      </c>
      <c r="AL15">
        <f t="shared" si="24"/>
        <v>1.3705486909580202E-5</v>
      </c>
      <c r="AM15">
        <f t="shared" si="25"/>
        <v>4.5797922236701539E-5</v>
      </c>
    </row>
    <row r="16" spans="1:39" x14ac:dyDescent="0.25">
      <c r="A16" s="1">
        <v>37713</v>
      </c>
      <c r="B16">
        <f>[3]contrs_2year_boot!A15</f>
        <v>-1.9999999999999199E-4</v>
      </c>
      <c r="C16" s="2">
        <f>[3]contrs_2year_boot!B15</f>
        <v>1.63412833285017E-6</v>
      </c>
      <c r="D16">
        <f>[3]contrs_2year_boot!C15</f>
        <v>-3.1454696596252603E-4</v>
      </c>
      <c r="E16">
        <f>[3]contrs_2year_boot!D15</f>
        <v>1.57258841623266E-4</v>
      </c>
      <c r="F16" s="2">
        <f>[3]contrs_2year_boot!E15</f>
        <v>4.6237150336998802E-5</v>
      </c>
      <c r="G16" s="2">
        <f>[3]contrs_2year_boot!F15</f>
        <v>4.6184374715325897E-5</v>
      </c>
      <c r="I16" s="1">
        <f t="shared" si="4"/>
        <v>37712</v>
      </c>
      <c r="J16" s="1">
        <v>37713</v>
      </c>
      <c r="K16">
        <f t="shared" si="5"/>
        <v>1.9999999999999199E-2</v>
      </c>
      <c r="L16">
        <f t="shared" si="6"/>
        <v>-1.6341283328501698E-4</v>
      </c>
      <c r="M16">
        <f t="shared" si="7"/>
        <v>3.14546965962526E-2</v>
      </c>
      <c r="N16">
        <f t="shared" si="8"/>
        <v>-1.5725884162326599E-2</v>
      </c>
      <c r="O16">
        <f t="shared" si="9"/>
        <v>-4.6237150336998802E-3</v>
      </c>
      <c r="P16">
        <f t="shared" si="9"/>
        <v>-4.6184374715325894E-3</v>
      </c>
      <c r="Q16">
        <f t="shared" si="10"/>
        <v>9.0583154330580937E-3</v>
      </c>
      <c r="S16" s="1">
        <f t="shared" si="26"/>
        <v>37408</v>
      </c>
      <c r="T16" t="e">
        <f t="shared" si="1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3.9999999999996798E-4</v>
      </c>
      <c r="AF16">
        <f t="shared" si="19"/>
        <v>2.6703754082236754E-8</v>
      </c>
      <c r="AG16">
        <f t="shared" si="20"/>
        <v>9.8939793796230498E-4</v>
      </c>
      <c r="AH16">
        <f t="shared" si="21"/>
        <v>2.4730343268691455E-4</v>
      </c>
      <c r="AI16">
        <f t="shared" si="22"/>
        <v>2.1378740712862283E-5</v>
      </c>
      <c r="AJ16">
        <f t="shared" si="22"/>
        <v>2.1329964678456337E-5</v>
      </c>
      <c r="AK16">
        <f t="shared" si="23"/>
        <v>9.7914443953455864E-4</v>
      </c>
      <c r="AL16">
        <f t="shared" si="24"/>
        <v>4.141061874389215E-4</v>
      </c>
      <c r="AM16">
        <f t="shared" si="25"/>
        <v>8.2053078484778445E-5</v>
      </c>
    </row>
    <row r="17" spans="1:39" x14ac:dyDescent="0.25">
      <c r="A17" s="1">
        <v>37748</v>
      </c>
      <c r="B17">
        <f>[3]contrs_2year_boot!A16</f>
        <v>-3.0000000000000198E-4</v>
      </c>
      <c r="C17">
        <f>[3]contrs_2year_boot!B16</f>
        <v>-1.04784598076767E-4</v>
      </c>
      <c r="D17" s="2">
        <f>[3]contrs_2year_boot!C16</f>
        <v>-6.1215095797200402E-5</v>
      </c>
      <c r="E17" s="2">
        <f>[3]contrs_2year_boot!D16</f>
        <v>-8.1881276541506597E-5</v>
      </c>
      <c r="F17" s="2">
        <f>[3]contrs_2year_boot!E16</f>
        <v>5.7266868365170599E-5</v>
      </c>
      <c r="G17" s="2">
        <f>[3]contrs_2year_boot!F16</f>
        <v>5.6998452298865901E-5</v>
      </c>
      <c r="I17" s="1">
        <f t="shared" si="4"/>
        <v>37742</v>
      </c>
      <c r="J17" s="1">
        <v>37748</v>
      </c>
      <c r="K17">
        <f t="shared" si="5"/>
        <v>3.0000000000000197E-2</v>
      </c>
      <c r="L17">
        <f t="shared" si="6"/>
        <v>1.0478459807676701E-2</v>
      </c>
      <c r="M17">
        <f t="shared" si="7"/>
        <v>6.12150957972004E-3</v>
      </c>
      <c r="N17">
        <f t="shared" si="8"/>
        <v>8.1881276541506589E-3</v>
      </c>
      <c r="O17">
        <f t="shared" si="9"/>
        <v>-5.7266868365170595E-3</v>
      </c>
      <c r="P17">
        <f t="shared" si="9"/>
        <v>-5.6998452298865901E-3</v>
      </c>
      <c r="Q17">
        <f t="shared" si="10"/>
        <v>1.0938589794969856E-2</v>
      </c>
      <c r="S17" s="1">
        <f t="shared" si="26"/>
        <v>37438</v>
      </c>
      <c r="T17" t="e">
        <f t="shared" si="1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9.0000000000001179E-4</v>
      </c>
      <c r="AF17">
        <f t="shared" si="19"/>
        <v>1.0979811994109603E-4</v>
      </c>
      <c r="AG17">
        <f t="shared" si="20"/>
        <v>3.7472879534604222E-5</v>
      </c>
      <c r="AH17">
        <f t="shared" si="21"/>
        <v>6.7045434480666769E-5</v>
      </c>
      <c r="AI17">
        <f t="shared" si="22"/>
        <v>3.2794942123537765E-5</v>
      </c>
      <c r="AJ17">
        <f t="shared" si="22"/>
        <v>3.2488235644660914E-5</v>
      </c>
      <c r="AK17">
        <f t="shared" si="23"/>
        <v>2.7555898366250883E-4</v>
      </c>
      <c r="AL17">
        <f t="shared" si="24"/>
        <v>6.0586908987127621E-6</v>
      </c>
      <c r="AM17">
        <f t="shared" si="25"/>
        <v>1.1965274670261867E-4</v>
      </c>
    </row>
    <row r="18" spans="1:39" x14ac:dyDescent="0.25">
      <c r="A18" s="1">
        <v>37776</v>
      </c>
      <c r="B18">
        <f>[3]contrs_2year_boot!A17</f>
        <v>-1.9999999999999901E-4</v>
      </c>
      <c r="C18" s="2">
        <f>[3]contrs_2year_boot!B17</f>
        <v>-3.27125637897343E-5</v>
      </c>
      <c r="D18" s="2">
        <f>[3]contrs_2year_boot!C17</f>
        <v>4.3228509993818403E-5</v>
      </c>
      <c r="E18" s="2">
        <f>[3]contrs_2year_boot!D17</f>
        <v>-7.0302875102246098E-5</v>
      </c>
      <c r="F18" s="2">
        <f>[3]contrs_2year_boot!E17</f>
        <v>5.2011095550964399E-5</v>
      </c>
      <c r="G18" s="2">
        <f>[3]contrs_2year_boot!F17</f>
        <v>5.19290002343674E-5</v>
      </c>
      <c r="I18" s="1">
        <f t="shared" si="4"/>
        <v>37773</v>
      </c>
      <c r="J18" s="1">
        <v>37776</v>
      </c>
      <c r="K18">
        <f t="shared" si="5"/>
        <v>1.99999999999999E-2</v>
      </c>
      <c r="L18">
        <f t="shared" si="6"/>
        <v>3.2712563789734301E-3</v>
      </c>
      <c r="M18">
        <f t="shared" si="7"/>
        <v>-4.3228509993818399E-3</v>
      </c>
      <c r="N18">
        <f t="shared" si="8"/>
        <v>7.0302875102246096E-3</v>
      </c>
      <c r="O18">
        <f t="shared" si="9"/>
        <v>-5.2011095550964399E-3</v>
      </c>
      <c r="P18">
        <f t="shared" si="9"/>
        <v>-5.1929000234367398E-3</v>
      </c>
      <c r="Q18">
        <f t="shared" si="10"/>
        <v>1.9222416665280143E-2</v>
      </c>
      <c r="S18" s="1">
        <f t="shared" si="26"/>
        <v>37469</v>
      </c>
      <c r="T18" t="e">
        <f t="shared" si="1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3.9999999999999601E-4</v>
      </c>
      <c r="AF18">
        <f t="shared" si="19"/>
        <v>1.0701118296974357E-5</v>
      </c>
      <c r="AG18">
        <f t="shared" si="20"/>
        <v>1.8687040762856573E-5</v>
      </c>
      <c r="AH18">
        <f t="shared" si="21"/>
        <v>4.9424942476420142E-5</v>
      </c>
      <c r="AI18">
        <f t="shared" si="22"/>
        <v>2.7051540604115488E-5</v>
      </c>
      <c r="AJ18">
        <f t="shared" si="22"/>
        <v>2.6966210653409293E-5</v>
      </c>
      <c r="AK18">
        <f t="shared" si="23"/>
        <v>1.1058512456719075E-6</v>
      </c>
      <c r="AL18">
        <f t="shared" si="24"/>
        <v>3.3458919915268722E-6</v>
      </c>
      <c r="AM18">
        <f t="shared" si="25"/>
        <v>3.6950130245363977E-4</v>
      </c>
    </row>
    <row r="19" spans="1:39" x14ac:dyDescent="0.25">
      <c r="A19" s="1">
        <v>37804</v>
      </c>
      <c r="B19">
        <f>[3]contrs_2year_boot!A18</f>
        <v>-1.1999999999999999E-3</v>
      </c>
      <c r="C19">
        <f>[3]contrs_2year_boot!B18</f>
        <v>-4.03015643524407E-4</v>
      </c>
      <c r="D19">
        <f>[3]contrs_2year_boot!C18</f>
        <v>-7.8846275471822897E-4</v>
      </c>
      <c r="E19">
        <f>[3]contrs_2year_boot!D18</f>
        <v>1.4996250950000199E-4</v>
      </c>
      <c r="F19" s="2">
        <f>[3]contrs_2year_boot!E18</f>
        <v>4.9132333324143098E-5</v>
      </c>
      <c r="G19" s="2">
        <f>[3]contrs_2year_boot!F18</f>
        <v>4.8977671052663099E-5</v>
      </c>
      <c r="I19" s="1">
        <f t="shared" si="4"/>
        <v>37803</v>
      </c>
      <c r="J19" s="1">
        <v>37804</v>
      </c>
      <c r="K19">
        <f t="shared" si="5"/>
        <v>0.12</v>
      </c>
      <c r="L19">
        <f t="shared" si="6"/>
        <v>4.03015643524407E-2</v>
      </c>
      <c r="M19">
        <f t="shared" si="7"/>
        <v>7.8846275471822894E-2</v>
      </c>
      <c r="N19">
        <f t="shared" si="8"/>
        <v>-1.4996250950000199E-2</v>
      </c>
      <c r="O19">
        <f t="shared" si="9"/>
        <v>-4.91323333241431E-3</v>
      </c>
      <c r="P19">
        <f t="shared" si="9"/>
        <v>-4.8977671052663095E-3</v>
      </c>
      <c r="Q19">
        <f t="shared" si="10"/>
        <v>2.0761644458150912E-2</v>
      </c>
      <c r="S19" s="1">
        <f t="shared" si="26"/>
        <v>37500</v>
      </c>
      <c r="T19">
        <f t="shared" si="1"/>
        <v>-1.0000000000001001E-2</v>
      </c>
      <c r="U19">
        <f t="shared" si="11"/>
        <v>7.0461445673563943E-3</v>
      </c>
      <c r="V19">
        <f t="shared" si="12"/>
        <v>-1.2392771302984072E-2</v>
      </c>
      <c r="W19">
        <f t="shared" si="13"/>
        <v>4.7554657116617195E-5</v>
      </c>
      <c r="X19">
        <f t="shared" si="14"/>
        <v>1.7934029849356933E-4</v>
      </c>
      <c r="Y19">
        <f t="shared" si="15"/>
        <v>1.7262124541722167E-4</v>
      </c>
      <c r="Z19">
        <f t="shared" si="16"/>
        <v>-5.3466267356276779E-3</v>
      </c>
      <c r="AA19">
        <f t="shared" si="17"/>
        <v>2.2689495561018652E-4</v>
      </c>
      <c r="AC19" s="1"/>
      <c r="AD19" s="1">
        <v>37804</v>
      </c>
      <c r="AE19">
        <f t="shared" si="18"/>
        <v>1.44E-2</v>
      </c>
      <c r="AF19">
        <f t="shared" si="19"/>
        <v>1.6242160892539189E-3</v>
      </c>
      <c r="AG19">
        <f t="shared" si="20"/>
        <v>6.2167351557785803E-3</v>
      </c>
      <c r="AH19">
        <f t="shared" si="21"/>
        <v>2.2488754255538186E-4</v>
      </c>
      <c r="AI19">
        <f t="shared" si="22"/>
        <v>2.4139861778747024E-5</v>
      </c>
      <c r="AJ19">
        <f t="shared" si="22"/>
        <v>2.3988122617428724E-5</v>
      </c>
      <c r="AK19">
        <f t="shared" si="23"/>
        <v>1.4196207734788373E-2</v>
      </c>
      <c r="AL19">
        <f t="shared" si="24"/>
        <v>3.9638756439171039E-4</v>
      </c>
      <c r="AM19">
        <f t="shared" si="25"/>
        <v>4.3104588060666849E-4</v>
      </c>
    </row>
    <row r="20" spans="1:39" x14ac:dyDescent="0.25">
      <c r="A20" s="1">
        <v>37839</v>
      </c>
      <c r="B20">
        <f>[3]contrs_2year_boot!A19</f>
        <v>-5.9999999999999604E-4</v>
      </c>
      <c r="C20">
        <f>[3]contrs_2year_boot!B19</f>
        <v>-1.3881949262307101E-4</v>
      </c>
      <c r="D20">
        <f>[3]contrs_2year_boot!C19</f>
        <v>-2.7792290728770498E-4</v>
      </c>
      <c r="E20" s="2">
        <f>[3]contrs_2year_boot!D19</f>
        <v>-4.2447140269120201E-5</v>
      </c>
      <c r="F20" s="2">
        <f>[3]contrs_2year_boot!E19</f>
        <v>2.91263065674265E-5</v>
      </c>
      <c r="G20" s="2">
        <f>[3]contrs_2year_boot!F19</f>
        <v>2.98739072623454E-5</v>
      </c>
      <c r="I20" s="1">
        <f t="shared" si="4"/>
        <v>37834</v>
      </c>
      <c r="J20" s="1">
        <v>37839</v>
      </c>
      <c r="K20">
        <f t="shared" si="5"/>
        <v>5.9999999999999602E-2</v>
      </c>
      <c r="L20">
        <f t="shared" si="6"/>
        <v>1.3881949262307101E-2</v>
      </c>
      <c r="M20">
        <f t="shared" si="7"/>
        <v>2.77922907287705E-2</v>
      </c>
      <c r="N20">
        <f t="shared" si="8"/>
        <v>4.2447140269120205E-3</v>
      </c>
      <c r="O20">
        <f t="shared" si="9"/>
        <v>-2.9126306567426501E-3</v>
      </c>
      <c r="P20">
        <f t="shared" si="9"/>
        <v>-2.9873907262345399E-3</v>
      </c>
      <c r="Q20">
        <f t="shared" si="10"/>
        <v>1.6993676638752626E-2</v>
      </c>
      <c r="S20" s="1">
        <f t="shared" si="26"/>
        <v>37530</v>
      </c>
      <c r="T20">
        <f t="shared" si="1"/>
        <v>0</v>
      </c>
      <c r="U20">
        <f t="shared" si="11"/>
        <v>-8.9046790964695741E-3</v>
      </c>
      <c r="V20">
        <f t="shared" si="12"/>
        <v>2.018357046152703E-2</v>
      </c>
      <c r="W20">
        <f t="shared" si="13"/>
        <v>-5.2337428874487321E-3</v>
      </c>
      <c r="X20">
        <f t="shared" si="14"/>
        <v>-1.4561025945825203E-3</v>
      </c>
      <c r="Y20">
        <f t="shared" si="15"/>
        <v>-1.3975921334919081E-3</v>
      </c>
      <c r="Z20">
        <f t="shared" si="16"/>
        <v>1.1278891365057456E-2</v>
      </c>
      <c r="AA20">
        <f t="shared" si="17"/>
        <v>-6.6898454820312524E-3</v>
      </c>
      <c r="AC20" s="1"/>
      <c r="AD20" s="1">
        <v>37839</v>
      </c>
      <c r="AE20">
        <f t="shared" si="18"/>
        <v>3.5999999999999522E-3</v>
      </c>
      <c r="AF20">
        <f t="shared" si="19"/>
        <v>1.9270851532126866E-4</v>
      </c>
      <c r="AG20">
        <f t="shared" si="20"/>
        <v>7.7241142395250264E-4</v>
      </c>
      <c r="AH20">
        <f t="shared" si="21"/>
        <v>1.8017597170263662E-5</v>
      </c>
      <c r="AI20">
        <f t="shared" si="22"/>
        <v>8.4834173425971214E-6</v>
      </c>
      <c r="AJ20">
        <f t="shared" si="22"/>
        <v>8.9245033511921323E-6</v>
      </c>
      <c r="AK20">
        <f t="shared" si="23"/>
        <v>1.7367422788339313E-3</v>
      </c>
      <c r="AL20">
        <f t="shared" si="24"/>
        <v>1.7744461050817878E-6</v>
      </c>
      <c r="AM20">
        <f t="shared" si="25"/>
        <v>2.8878504570248678E-4</v>
      </c>
    </row>
    <row r="21" spans="1:39" x14ac:dyDescent="0.25">
      <c r="A21" s="1">
        <v>37867</v>
      </c>
      <c r="B21">
        <f>[3]contrs_2year_boot!A20</f>
        <v>1.00000000000003E-4</v>
      </c>
      <c r="C21" s="2">
        <f>[3]contrs_2year_boot!B20</f>
        <v>-6.4692433694582807E-5</v>
      </c>
      <c r="D21">
        <f>[3]contrs_2year_boot!C20</f>
        <v>2.8120307007807198E-4</v>
      </c>
      <c r="E21" s="2">
        <f>[3]contrs_2year_boot!D20</f>
        <v>-1.4376419767240601E-6</v>
      </c>
      <c r="F21" s="2">
        <f>[3]contrs_2year_boot!E20</f>
        <v>4.4091278768926998E-5</v>
      </c>
      <c r="G21" s="2">
        <f>[3]contrs_2year_boot!F20</f>
        <v>4.4247975025154099E-5</v>
      </c>
      <c r="I21" s="1">
        <f t="shared" si="4"/>
        <v>37865</v>
      </c>
      <c r="J21" s="1">
        <v>37867</v>
      </c>
      <c r="K21">
        <f t="shared" si="5"/>
        <v>-1.00000000000003E-2</v>
      </c>
      <c r="L21">
        <f t="shared" si="6"/>
        <v>6.4692433694582803E-3</v>
      </c>
      <c r="M21">
        <f t="shared" si="7"/>
        <v>-2.8120307007807196E-2</v>
      </c>
      <c r="N21">
        <f t="shared" si="8"/>
        <v>1.4376419767240601E-4</v>
      </c>
      <c r="O21">
        <f t="shared" si="9"/>
        <v>-4.4091278768926996E-3</v>
      </c>
      <c r="P21">
        <f t="shared" si="9"/>
        <v>-4.4247975025154098E-3</v>
      </c>
      <c r="Q21">
        <f t="shared" si="10"/>
        <v>1.5916427317568912E-2</v>
      </c>
      <c r="S21" s="1">
        <f t="shared" si="26"/>
        <v>37561</v>
      </c>
      <c r="T21">
        <f t="shared" si="1"/>
        <v>9.9999999999995891E-3</v>
      </c>
      <c r="U21">
        <f t="shared" si="11"/>
        <v>9.4600920288686052E-3</v>
      </c>
      <c r="V21">
        <f t="shared" si="12"/>
        <v>-1.9172654283738421E-3</v>
      </c>
      <c r="W21">
        <f t="shared" si="13"/>
        <v>8.8167306499631684E-3</v>
      </c>
      <c r="X21">
        <f t="shared" si="14"/>
        <v>1.4454875965620295E-3</v>
      </c>
      <c r="Y21">
        <f t="shared" si="15"/>
        <v>1.3844478188226911E-3</v>
      </c>
      <c r="Z21">
        <f t="shared" si="16"/>
        <v>7.5428266004947632E-3</v>
      </c>
      <c r="AA21">
        <f t="shared" si="17"/>
        <v>1.0262218246525198E-2</v>
      </c>
      <c r="AC21" s="1"/>
      <c r="AD21" s="1">
        <v>37867</v>
      </c>
      <c r="AE21">
        <f t="shared" si="18"/>
        <v>1.0000000000000601E-4</v>
      </c>
      <c r="AF21">
        <f t="shared" si="19"/>
        <v>4.1851109773279926E-5</v>
      </c>
      <c r="AG21">
        <f t="shared" si="20"/>
        <v>7.9075166621333051E-4</v>
      </c>
      <c r="AH21">
        <f t="shared" si="21"/>
        <v>2.0668144532390628E-8</v>
      </c>
      <c r="AI21">
        <f t="shared" si="22"/>
        <v>1.9440408634792325E-5</v>
      </c>
      <c r="AJ21">
        <f t="shared" si="22"/>
        <v>1.9578832938266609E-5</v>
      </c>
      <c r="AK21">
        <f t="shared" si="23"/>
        <v>4.6876855667183465E-4</v>
      </c>
      <c r="AL21">
        <f t="shared" si="24"/>
        <v>1.8193327316011683E-5</v>
      </c>
      <c r="AM21">
        <f t="shared" si="25"/>
        <v>2.5333265855545392E-4</v>
      </c>
    </row>
    <row r="22" spans="1:39" x14ac:dyDescent="0.25">
      <c r="A22" s="1">
        <v>37902</v>
      </c>
      <c r="B22">
        <f>[3]contrs_2year_boot!A21</f>
        <v>0</v>
      </c>
      <c r="C22" s="2">
        <f>[3]contrs_2year_boot!B21</f>
        <v>5.3758464535057803E-5</v>
      </c>
      <c r="D22" s="2">
        <f>[3]contrs_2year_boot!C21</f>
        <v>4.5233825411766198E-5</v>
      </c>
      <c r="E22" s="2">
        <f>[3]contrs_2year_boot!D21</f>
        <v>-9.9620008223402691E-7</v>
      </c>
      <c r="F22" s="2">
        <f>[3]contrs_2year_boot!E21</f>
        <v>5.4428424085253E-5</v>
      </c>
      <c r="G22" s="2">
        <f>[3]contrs_2year_boot!F21</f>
        <v>5.4199712340412399E-5</v>
      </c>
      <c r="I22" s="1">
        <f t="shared" si="4"/>
        <v>37895</v>
      </c>
      <c r="J22" s="1">
        <v>37902</v>
      </c>
      <c r="K22">
        <f t="shared" si="5"/>
        <v>0</v>
      </c>
      <c r="L22">
        <f t="shared" si="6"/>
        <v>-5.3758464535057799E-3</v>
      </c>
      <c r="M22">
        <f t="shared" si="7"/>
        <v>-4.5233825411766194E-3</v>
      </c>
      <c r="N22">
        <f t="shared" si="8"/>
        <v>9.9620008223402697E-5</v>
      </c>
      <c r="O22">
        <f t="shared" si="9"/>
        <v>-5.4428424085253002E-3</v>
      </c>
      <c r="P22">
        <f t="shared" si="9"/>
        <v>-5.4199712340412395E-3</v>
      </c>
      <c r="Q22">
        <f t="shared" si="10"/>
        <v>1.5242451394984296E-2</v>
      </c>
      <c r="S22" s="1">
        <f t="shared" si="26"/>
        <v>37591</v>
      </c>
      <c r="T22">
        <f t="shared" si="1"/>
        <v>-9.9999999999995891E-3</v>
      </c>
      <c r="U22">
        <f t="shared" si="11"/>
        <v>9.0317676864029028E-3</v>
      </c>
      <c r="V22">
        <f t="shared" si="12"/>
        <v>-1.5975197063184673E-2</v>
      </c>
      <c r="W22">
        <f t="shared" si="13"/>
        <v>2.3145095469266574E-3</v>
      </c>
      <c r="X22">
        <f t="shared" si="14"/>
        <v>1.9020068953016496E-3</v>
      </c>
      <c r="Y22">
        <f t="shared" si="15"/>
        <v>1.829269879467561E-3</v>
      </c>
      <c r="Z22">
        <f t="shared" si="16"/>
        <v>-6.9434293767817699E-3</v>
      </c>
      <c r="AA22">
        <f t="shared" si="17"/>
        <v>4.2165164422283069E-3</v>
      </c>
      <c r="AC22" s="1"/>
      <c r="AD22" s="1">
        <v>37902</v>
      </c>
      <c r="AE22">
        <f t="shared" si="18"/>
        <v>0</v>
      </c>
      <c r="AF22">
        <f t="shared" si="19"/>
        <v>2.8899725091670671E-5</v>
      </c>
      <c r="AG22">
        <f t="shared" si="20"/>
        <v>2.0460989613821452E-5</v>
      </c>
      <c r="AH22">
        <f t="shared" si="21"/>
        <v>9.9241460384308215E-9</v>
      </c>
      <c r="AI22">
        <f t="shared" si="22"/>
        <v>2.9624533484041492E-5</v>
      </c>
      <c r="AJ22">
        <f t="shared" si="22"/>
        <v>2.9376088177834515E-5</v>
      </c>
      <c r="AK22">
        <f t="shared" si="23"/>
        <v>9.7994734689160688E-5</v>
      </c>
      <c r="AL22">
        <f t="shared" si="24"/>
        <v>2.855002561908797E-5</v>
      </c>
      <c r="AM22">
        <f t="shared" si="25"/>
        <v>2.3233232452845871E-4</v>
      </c>
    </row>
    <row r="23" spans="1:39" x14ac:dyDescent="0.25">
      <c r="A23" s="1">
        <v>37930</v>
      </c>
      <c r="B23">
        <f>[3]contrs_2year_boot!A22</f>
        <v>-1.1000000000000001E-3</v>
      </c>
      <c r="C23">
        <f>[3]contrs_2year_boot!B22</f>
        <v>-1.11578170185321E-3</v>
      </c>
      <c r="D23" s="2">
        <f>[3]contrs_2year_boot!C22</f>
        <v>-2.22762923311545E-5</v>
      </c>
      <c r="E23">
        <f>[3]contrs_2year_boot!D22</f>
        <v>2.0817498618962E-4</v>
      </c>
      <c r="F23" s="2">
        <f>[3]contrs_2year_boot!E22</f>
        <v>4.6502687886711198E-5</v>
      </c>
      <c r="G23" s="2">
        <f>[3]contrs_2year_boot!F22</f>
        <v>4.6398459546061501E-5</v>
      </c>
      <c r="I23" s="1">
        <f t="shared" si="4"/>
        <v>37926</v>
      </c>
      <c r="J23" s="1">
        <v>37930</v>
      </c>
      <c r="K23">
        <f t="shared" si="5"/>
        <v>0.11</v>
      </c>
      <c r="L23">
        <f t="shared" si="6"/>
        <v>0.111578170185321</v>
      </c>
      <c r="M23">
        <f t="shared" si="7"/>
        <v>2.2276292331154502E-3</v>
      </c>
      <c r="N23">
        <f t="shared" si="8"/>
        <v>-2.0817498618962E-2</v>
      </c>
      <c r="O23">
        <f t="shared" si="9"/>
        <v>-4.6502687886711197E-3</v>
      </c>
      <c r="P23">
        <f t="shared" si="9"/>
        <v>-4.6398459546061503E-3</v>
      </c>
      <c r="Q23">
        <f t="shared" si="10"/>
        <v>2.1661967989196673E-2</v>
      </c>
      <c r="S23" s="1">
        <f t="shared" si="26"/>
        <v>37622</v>
      </c>
      <c r="T23" t="e">
        <f t="shared" si="1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1.21E-2</v>
      </c>
      <c r="AF23">
        <f t="shared" si="19"/>
        <v>1.2449688061904456E-2</v>
      </c>
      <c r="AG23">
        <f t="shared" si="20"/>
        <v>4.9623320002305284E-6</v>
      </c>
      <c r="AH23">
        <f t="shared" si="21"/>
        <v>4.3336824875048478E-4</v>
      </c>
      <c r="AI23">
        <f t="shared" si="22"/>
        <v>2.1624999806888764E-5</v>
      </c>
      <c r="AJ23">
        <f t="shared" si="22"/>
        <v>2.1528170482475059E-5</v>
      </c>
      <c r="AK23">
        <f t="shared" si="23"/>
        <v>1.2951759981269391E-2</v>
      </c>
      <c r="AL23">
        <f t="shared" si="24"/>
        <v>6.4860717672929986E-4</v>
      </c>
      <c r="AM23">
        <f t="shared" si="25"/>
        <v>4.6924085716498135E-4</v>
      </c>
    </row>
    <row r="24" spans="1:39" x14ac:dyDescent="0.25">
      <c r="A24" s="1">
        <v>37958</v>
      </c>
      <c r="B24">
        <f>[3]contrs_2year_boot!A23</f>
        <v>-5.0000000000000001E-4</v>
      </c>
      <c r="C24">
        <f>[3]contrs_2year_boot!B23</f>
        <v>-3.45649439936661E-4</v>
      </c>
      <c r="D24" s="2">
        <f>[3]contrs_2year_boot!C23</f>
        <v>2.5391404623028199E-5</v>
      </c>
      <c r="E24" s="2">
        <f>[3]contrs_2year_boot!D23</f>
        <v>4.1710638032421801E-6</v>
      </c>
      <c r="F24" s="2">
        <f>[3]contrs_2year_boot!E23</f>
        <v>3.4590473369743102E-5</v>
      </c>
      <c r="G24" s="2">
        <f>[3]contrs_2year_boot!F23</f>
        <v>3.50964862528483E-5</v>
      </c>
      <c r="I24" s="1">
        <f t="shared" si="4"/>
        <v>37956</v>
      </c>
      <c r="J24" s="1">
        <v>37958</v>
      </c>
      <c r="K24">
        <f t="shared" si="5"/>
        <v>0.05</v>
      </c>
      <c r="L24">
        <f t="shared" si="6"/>
        <v>3.4564943993666102E-2</v>
      </c>
      <c r="M24">
        <f t="shared" si="7"/>
        <v>-2.5391404623028198E-3</v>
      </c>
      <c r="N24">
        <f t="shared" si="8"/>
        <v>-4.1710638032421802E-4</v>
      </c>
      <c r="O24">
        <f t="shared" si="9"/>
        <v>-3.4590473369743103E-3</v>
      </c>
      <c r="P24">
        <f t="shared" si="9"/>
        <v>-3.5096486252848302E-3</v>
      </c>
      <c r="Q24">
        <f t="shared" si="10"/>
        <v>2.1850350185935247E-2</v>
      </c>
      <c r="S24" s="1">
        <f t="shared" si="26"/>
        <v>37653</v>
      </c>
      <c r="T24">
        <f t="shared" si="1"/>
        <v>1.99999999999999E-2</v>
      </c>
      <c r="U24">
        <f t="shared" si="11"/>
        <v>9.1357098071955453E-3</v>
      </c>
      <c r="V24">
        <f t="shared" si="12"/>
        <v>-5.1564500111615178E-4</v>
      </c>
      <c r="W24">
        <f t="shared" si="13"/>
        <v>1.9661581066995726E-2</v>
      </c>
      <c r="X24">
        <f t="shared" si="14"/>
        <v>-1.6567172623216195E-3</v>
      </c>
      <c r="Y24">
        <f t="shared" si="15"/>
        <v>-1.6110556232133491E-3</v>
      </c>
      <c r="Z24">
        <f t="shared" si="16"/>
        <v>8.6200648060793944E-3</v>
      </c>
      <c r="AA24">
        <f t="shared" si="17"/>
        <v>1.8004863804674108E-2</v>
      </c>
      <c r="AC24" s="1"/>
      <c r="AD24" s="1">
        <v>37958</v>
      </c>
      <c r="AE24">
        <f t="shared" si="18"/>
        <v>2.5000000000000005E-3</v>
      </c>
      <c r="AF24">
        <f t="shared" si="19"/>
        <v>1.1947353532852742E-3</v>
      </c>
      <c r="AG24">
        <f t="shared" si="20"/>
        <v>6.447234287303377E-6</v>
      </c>
      <c r="AH24">
        <f t="shared" si="21"/>
        <v>1.739777325071712E-7</v>
      </c>
      <c r="AI24">
        <f t="shared" si="22"/>
        <v>1.1965008479429068E-5</v>
      </c>
      <c r="AJ24">
        <f t="shared" si="22"/>
        <v>1.2317633472963698E-5</v>
      </c>
      <c r="AK24">
        <f t="shared" si="23"/>
        <v>1.0256520918294806E-3</v>
      </c>
      <c r="AL24">
        <f t="shared" si="24"/>
        <v>1.5024567640127198E-5</v>
      </c>
      <c r="AM24">
        <f t="shared" si="25"/>
        <v>4.7743780324800049E-4</v>
      </c>
    </row>
    <row r="25" spans="1:39" x14ac:dyDescent="0.25">
      <c r="A25" s="1">
        <v>38021</v>
      </c>
      <c r="B25">
        <f>[3]contrs_2year_boot!A24</f>
        <v>6.9999999999999902E-4</v>
      </c>
      <c r="C25">
        <f>[3]contrs_2year_boot!B24</f>
        <v>2.6723837054281002E-4</v>
      </c>
      <c r="D25">
        <f>[3]contrs_2year_boot!C24</f>
        <v>4.2582894914138799E-4</v>
      </c>
      <c r="E25" s="2">
        <f>[3]contrs_2year_boot!D24</f>
        <v>2.69107851932706E-5</v>
      </c>
      <c r="F25" s="2">
        <f>[3]contrs_2year_boot!E24</f>
        <v>6.6601740249338696E-5</v>
      </c>
      <c r="G25" s="2">
        <f>[3]contrs_2year_boot!F24</f>
        <v>6.5896805575104095E-5</v>
      </c>
      <c r="I25" s="1">
        <f t="shared" si="4"/>
        <v>38018</v>
      </c>
      <c r="J25" s="1">
        <v>38021</v>
      </c>
      <c r="K25">
        <f t="shared" si="5"/>
        <v>-6.9999999999999896E-2</v>
      </c>
      <c r="L25">
        <f t="shared" si="6"/>
        <v>-2.6723837054281004E-2</v>
      </c>
      <c r="M25">
        <f t="shared" si="7"/>
        <v>-4.2582894914138802E-2</v>
      </c>
      <c r="N25">
        <f t="shared" si="8"/>
        <v>-2.69107851932706E-3</v>
      </c>
      <c r="O25">
        <f t="shared" si="9"/>
        <v>-6.6601740249338697E-3</v>
      </c>
      <c r="P25">
        <f t="shared" si="9"/>
        <v>-6.5896805575104099E-3</v>
      </c>
      <c r="Q25">
        <f t="shared" si="10"/>
        <v>8.6579845126808393E-3</v>
      </c>
      <c r="S25" s="1">
        <f t="shared" si="26"/>
        <v>37681</v>
      </c>
      <c r="T25">
        <f t="shared" si="1"/>
        <v>0</v>
      </c>
      <c r="U25">
        <f t="shared" si="11"/>
        <v>3.523454506132212E-2</v>
      </c>
      <c r="V25">
        <f t="shared" si="12"/>
        <v>-3.6257759772812474E-2</v>
      </c>
      <c r="W25">
        <f t="shared" si="13"/>
        <v>1.4199591858083426E-2</v>
      </c>
      <c r="X25">
        <f t="shared" si="14"/>
        <v>-1.0512058857152307E-3</v>
      </c>
      <c r="Y25">
        <f t="shared" si="15"/>
        <v>-1.0236403994316086E-3</v>
      </c>
      <c r="Z25">
        <f t="shared" si="16"/>
        <v>-1.0232147114903542E-3</v>
      </c>
      <c r="AA25">
        <f t="shared" si="17"/>
        <v>1.3148385972368195E-2</v>
      </c>
      <c r="AC25" s="1"/>
      <c r="AD25" s="1">
        <v>38021</v>
      </c>
      <c r="AE25">
        <f t="shared" si="18"/>
        <v>4.8999999999999851E-3</v>
      </c>
      <c r="AF25">
        <f t="shared" si="19"/>
        <v>7.1416346690376237E-4</v>
      </c>
      <c r="AG25">
        <f t="shared" si="20"/>
        <v>1.8133029392685882E-3</v>
      </c>
      <c r="AH25">
        <f t="shared" si="21"/>
        <v>7.2419035971835219E-6</v>
      </c>
      <c r="AI25">
        <f t="shared" si="22"/>
        <v>4.4357918042403825E-5</v>
      </c>
      <c r="AJ25">
        <f t="shared" si="22"/>
        <v>4.3423889850030705E-5</v>
      </c>
      <c r="AK25">
        <f t="shared" si="23"/>
        <v>4.8034230961423834E-3</v>
      </c>
      <c r="AL25">
        <f t="shared" si="24"/>
        <v>8.7445924146546493E-5</v>
      </c>
      <c r="AM25">
        <f t="shared" si="25"/>
        <v>7.4960695821821264E-5</v>
      </c>
    </row>
    <row r="26" spans="1:39" x14ac:dyDescent="0.25">
      <c r="A26" s="1">
        <v>38049</v>
      </c>
      <c r="B26">
        <f>[3]contrs_2year_boot!A25</f>
        <v>0</v>
      </c>
      <c r="C26">
        <f>[3]contrs_2year_boot!B25</f>
        <v>3.92858880766083E-4</v>
      </c>
      <c r="D26">
        <f>[3]contrs_2year_boot!C25</f>
        <v>-4.9221322697743904E-4</v>
      </c>
      <c r="E26" s="2">
        <f>[3]contrs_2year_boot!D25</f>
        <v>9.1737190606668801E-5</v>
      </c>
      <c r="F26" s="2">
        <f>[3]contrs_2year_boot!E25</f>
        <v>7.7483998448752201E-5</v>
      </c>
      <c r="G26" s="2">
        <f>[3]contrs_2year_boot!F25</f>
        <v>7.6320794870458395E-5</v>
      </c>
      <c r="I26" s="1">
        <f t="shared" si="4"/>
        <v>38047</v>
      </c>
      <c r="J26" s="1">
        <v>38049</v>
      </c>
      <c r="K26">
        <f t="shared" si="5"/>
        <v>0</v>
      </c>
      <c r="L26">
        <f t="shared" si="6"/>
        <v>-3.9285888076608301E-2</v>
      </c>
      <c r="M26">
        <f t="shared" si="7"/>
        <v>4.9221322697743902E-2</v>
      </c>
      <c r="N26">
        <f t="shared" si="8"/>
        <v>-9.1737190606668798E-3</v>
      </c>
      <c r="O26">
        <f t="shared" si="9"/>
        <v>-7.7483998448752197E-3</v>
      </c>
      <c r="P26">
        <f t="shared" si="9"/>
        <v>-7.6320794870458394E-3</v>
      </c>
      <c r="Q26">
        <f t="shared" si="10"/>
        <v>6.9866842844064983E-3</v>
      </c>
      <c r="S26" s="1">
        <f t="shared" si="26"/>
        <v>37712</v>
      </c>
      <c r="T26">
        <f t="shared" si="1"/>
        <v>1.9999999999999199E-2</v>
      </c>
      <c r="U26">
        <f t="shared" si="11"/>
        <v>4.5597340358628068E-3</v>
      </c>
      <c r="V26">
        <f t="shared" si="12"/>
        <v>3.6177843465400428E-2</v>
      </c>
      <c r="W26">
        <f t="shared" si="13"/>
        <v>-1.1002737293178771E-2</v>
      </c>
      <c r="X26">
        <f t="shared" si="14"/>
        <v>9.9431835447949188E-5</v>
      </c>
      <c r="Y26">
        <f t="shared" si="15"/>
        <v>1.0470939761524165E-4</v>
      </c>
      <c r="Z26">
        <f t="shared" si="16"/>
        <v>4.0737577501263236E-2</v>
      </c>
      <c r="AA26">
        <f t="shared" si="17"/>
        <v>-1.0903305457730822E-2</v>
      </c>
      <c r="AC26" s="1"/>
      <c r="AD26" s="1">
        <v>38049</v>
      </c>
      <c r="AE26">
        <f t="shared" si="18"/>
        <v>0</v>
      </c>
      <c r="AF26">
        <f t="shared" si="19"/>
        <v>1.5433810019677943E-3</v>
      </c>
      <c r="AG26">
        <f t="shared" si="20"/>
        <v>2.4227386081154389E-3</v>
      </c>
      <c r="AH26">
        <f t="shared" si="21"/>
        <v>8.4157121404042825E-5</v>
      </c>
      <c r="AI26">
        <f t="shared" si="22"/>
        <v>6.0037700156062327E-5</v>
      </c>
      <c r="AJ26">
        <f t="shared" si="22"/>
        <v>5.8248637296585881E-5</v>
      </c>
      <c r="AK26">
        <f t="shared" si="23"/>
        <v>9.8712861110859931E-5</v>
      </c>
      <c r="AL26">
        <f t="shared" si="24"/>
        <v>2.8635810825330537E-4</v>
      </c>
      <c r="AM26">
        <f t="shared" si="25"/>
        <v>4.8813757289972743E-5</v>
      </c>
    </row>
    <row r="27" spans="1:39" x14ac:dyDescent="0.25">
      <c r="A27" s="1">
        <v>38084</v>
      </c>
      <c r="B27">
        <f>[3]contrs_2year_boot!A26</f>
        <v>2.00000000000006E-4</v>
      </c>
      <c r="C27" s="2">
        <f>[3]contrs_2year_boot!B26</f>
        <v>9.0074433632615498E-5</v>
      </c>
      <c r="D27" s="2">
        <f>[3]contrs_2year_boot!C26</f>
        <v>1.10208535726957E-4</v>
      </c>
      <c r="E27" s="2">
        <f>[3]contrs_2year_boot!D26</f>
        <v>6.1307350884067395E-5</v>
      </c>
      <c r="F27" s="2">
        <f>[3]contrs_2year_boot!E26</f>
        <v>4.2182890627702803E-5</v>
      </c>
      <c r="G27" s="2">
        <f>[3]contrs_2year_boot!F26</f>
        <v>4.2359454954908299E-5</v>
      </c>
      <c r="I27" s="1">
        <f t="shared" si="4"/>
        <v>38078</v>
      </c>
      <c r="J27" s="1">
        <v>38084</v>
      </c>
      <c r="K27">
        <f t="shared" si="5"/>
        <v>-2.0000000000000601E-2</v>
      </c>
      <c r="L27">
        <f t="shared" si="6"/>
        <v>-9.0074433632615497E-3</v>
      </c>
      <c r="M27">
        <f t="shared" si="7"/>
        <v>-1.10208535726957E-2</v>
      </c>
      <c r="N27">
        <f t="shared" si="8"/>
        <v>-6.1307350884067394E-3</v>
      </c>
      <c r="O27">
        <f t="shared" si="9"/>
        <v>-4.2182890627702804E-3</v>
      </c>
      <c r="P27">
        <f t="shared" si="9"/>
        <v>-4.2359454954908303E-3</v>
      </c>
      <c r="Q27">
        <f t="shared" si="10"/>
        <v>1.037732108713367E-2</v>
      </c>
      <c r="S27" s="1">
        <f t="shared" si="26"/>
        <v>37742</v>
      </c>
      <c r="T27">
        <f t="shared" si="1"/>
        <v>3.0000000000000197E-2</v>
      </c>
      <c r="U27">
        <f t="shared" si="11"/>
        <v>1.5201606676824525E-2</v>
      </c>
      <c r="V27">
        <f t="shared" si="12"/>
        <v>1.0844656448867868E-2</v>
      </c>
      <c r="W27">
        <f t="shared" si="13"/>
        <v>1.2911274523298487E-2</v>
      </c>
      <c r="X27">
        <f t="shared" si="14"/>
        <v>-1.0035399673692302E-3</v>
      </c>
      <c r="Y27">
        <f t="shared" si="15"/>
        <v>-9.7669836073875898E-4</v>
      </c>
      <c r="Z27">
        <f t="shared" si="16"/>
        <v>2.6046263125692394E-2</v>
      </c>
      <c r="AA27">
        <f t="shared" si="17"/>
        <v>1.1907734555929257E-2</v>
      </c>
      <c r="AC27" s="1"/>
      <c r="AD27" s="1">
        <v>38084</v>
      </c>
      <c r="AE27">
        <f t="shared" si="18"/>
        <v>4.0000000000002403E-4</v>
      </c>
      <c r="AF27">
        <f t="shared" si="19"/>
        <v>8.1134035942364535E-5</v>
      </c>
      <c r="AG27">
        <f t="shared" si="20"/>
        <v>1.2145921347079958E-4</v>
      </c>
      <c r="AH27">
        <f t="shared" si="21"/>
        <v>3.7585912724221588E-5</v>
      </c>
      <c r="AI27">
        <f t="shared" si="22"/>
        <v>1.779396261708737E-5</v>
      </c>
      <c r="AJ27">
        <f t="shared" si="22"/>
        <v>1.7943234240769055E-5</v>
      </c>
      <c r="AK27">
        <f t="shared" si="23"/>
        <v>4.011326781548746E-4</v>
      </c>
      <c r="AL27">
        <f t="shared" si="24"/>
        <v>1.0710230088164525E-4</v>
      </c>
      <c r="AM27">
        <f t="shared" si="25"/>
        <v>1.0768879294546914E-4</v>
      </c>
    </row>
    <row r="28" spans="1:39" x14ac:dyDescent="0.25">
      <c r="A28" s="1">
        <v>38112</v>
      </c>
      <c r="B28">
        <f>[3]contrs_2year_boot!A27</f>
        <v>0</v>
      </c>
      <c r="C28">
        <f>[3]contrs_2year_boot!B27</f>
        <v>3.03056604060922E-4</v>
      </c>
      <c r="D28" s="2">
        <f>[3]contrs_2year_boot!C27</f>
        <v>-7.2001467876244194E-5</v>
      </c>
      <c r="E28" s="2">
        <f>[3]contrs_2year_boot!D27</f>
        <v>-5.5854348070477501E-5</v>
      </c>
      <c r="F28" s="2">
        <f>[3]contrs_2year_boot!E27</f>
        <v>4.5288496989827097E-5</v>
      </c>
      <c r="G28" s="2">
        <f>[3]contrs_2year_boot!F27</f>
        <v>4.5445017300614699E-5</v>
      </c>
      <c r="I28" s="1">
        <f t="shared" si="4"/>
        <v>38108</v>
      </c>
      <c r="J28" s="1">
        <v>38112</v>
      </c>
      <c r="K28">
        <f t="shared" si="5"/>
        <v>0</v>
      </c>
      <c r="L28">
        <f t="shared" si="6"/>
        <v>-3.03056604060922E-2</v>
      </c>
      <c r="M28">
        <f t="shared" si="7"/>
        <v>7.2001467876244198E-3</v>
      </c>
      <c r="N28">
        <f t="shared" si="8"/>
        <v>5.58543480704775E-3</v>
      </c>
      <c r="O28">
        <f t="shared" si="9"/>
        <v>-4.52884969898271E-3</v>
      </c>
      <c r="P28">
        <f t="shared" si="9"/>
        <v>-4.5445017300614699E-3</v>
      </c>
      <c r="Q28">
        <f t="shared" si="10"/>
        <v>2.204892851040274E-2</v>
      </c>
      <c r="S28" s="1">
        <f t="shared" si="26"/>
        <v>37773</v>
      </c>
      <c r="T28">
        <f t="shared" si="1"/>
        <v>1.99999999999999E-2</v>
      </c>
      <c r="U28">
        <f t="shared" si="11"/>
        <v>7.9944032481212533E-3</v>
      </c>
      <c r="V28">
        <f t="shared" si="12"/>
        <v>4.0029586976598856E-4</v>
      </c>
      <c r="W28">
        <f t="shared" si="13"/>
        <v>1.1753434379372436E-2</v>
      </c>
      <c r="X28">
        <f t="shared" si="14"/>
        <v>-4.7796268594861059E-4</v>
      </c>
      <c r="Y28">
        <f t="shared" si="15"/>
        <v>-4.6975315428890874E-4</v>
      </c>
      <c r="Z28">
        <f t="shared" si="16"/>
        <v>8.3946991178872419E-3</v>
      </c>
      <c r="AA28">
        <f t="shared" si="17"/>
        <v>1.1275471693423826E-2</v>
      </c>
      <c r="AC28" s="1"/>
      <c r="AD28" s="1">
        <v>38112</v>
      </c>
      <c r="AE28">
        <f t="shared" si="18"/>
        <v>0</v>
      </c>
      <c r="AF28">
        <f t="shared" si="19"/>
        <v>9.1843305264938438E-4</v>
      </c>
      <c r="AG28">
        <f t="shared" si="20"/>
        <v>5.184211376333825E-5</v>
      </c>
      <c r="AH28">
        <f t="shared" si="21"/>
        <v>3.1197081983780536E-5</v>
      </c>
      <c r="AI28">
        <f t="shared" si="22"/>
        <v>2.0510479595975782E-5</v>
      </c>
      <c r="AJ28">
        <f t="shared" si="22"/>
        <v>2.0652495974531693E-5</v>
      </c>
      <c r="AK28">
        <f t="shared" si="23"/>
        <v>5.3386475957319991E-4</v>
      </c>
      <c r="AL28">
        <f t="shared" si="24"/>
        <v>1.1163720905848123E-6</v>
      </c>
      <c r="AM28">
        <f t="shared" si="25"/>
        <v>4.8615524845685079E-4</v>
      </c>
    </row>
    <row r="29" spans="1:39" x14ac:dyDescent="0.25">
      <c r="A29" s="1">
        <v>38140</v>
      </c>
      <c r="B29">
        <f>[3]contrs_2year_boot!A28</f>
        <v>1.00000000000003E-4</v>
      </c>
      <c r="C29" s="2">
        <f>[3]contrs_2year_boot!B28</f>
        <v>2.49917015330669E-5</v>
      </c>
      <c r="D29" s="2">
        <f>[3]contrs_2year_boot!C28</f>
        <v>1.24740711758525E-4</v>
      </c>
      <c r="E29" s="2">
        <f>[3]contrs_2year_boot!D28</f>
        <v>5.3052155609234902E-5</v>
      </c>
      <c r="F29" s="2">
        <f>[3]contrs_2year_boot!E28</f>
        <v>4.0863295077403699E-5</v>
      </c>
      <c r="G29" s="2">
        <f>[3]contrs_2year_boot!F28</f>
        <v>4.10957514686413E-5</v>
      </c>
      <c r="I29" s="1">
        <f t="shared" si="4"/>
        <v>38139</v>
      </c>
      <c r="J29" s="1">
        <v>38140</v>
      </c>
      <c r="K29">
        <f t="shared" si="5"/>
        <v>-1.00000000000003E-2</v>
      </c>
      <c r="L29">
        <f t="shared" si="6"/>
        <v>-2.49917015330669E-3</v>
      </c>
      <c r="M29">
        <f t="shared" si="7"/>
        <v>-1.2474071175852501E-2</v>
      </c>
      <c r="N29">
        <f t="shared" si="8"/>
        <v>-5.3052155609234902E-3</v>
      </c>
      <c r="O29">
        <f t="shared" si="9"/>
        <v>-4.0863295077403702E-3</v>
      </c>
      <c r="P29">
        <f t="shared" si="9"/>
        <v>-4.1095751468641301E-3</v>
      </c>
      <c r="Q29">
        <f t="shared" si="10"/>
        <v>1.4364786397822751E-2</v>
      </c>
      <c r="S29" s="1">
        <f t="shared" si="26"/>
        <v>37803</v>
      </c>
      <c r="T29">
        <f t="shared" si="1"/>
        <v>0.12</v>
      </c>
      <c r="U29">
        <f t="shared" si="11"/>
        <v>4.502471122158852E-2</v>
      </c>
      <c r="V29">
        <f t="shared" si="12"/>
        <v>8.3569422340970728E-2</v>
      </c>
      <c r="W29">
        <f t="shared" si="13"/>
        <v>-1.0273104080852372E-2</v>
      </c>
      <c r="X29">
        <f t="shared" si="14"/>
        <v>-1.9008646326648063E-4</v>
      </c>
      <c r="Y29">
        <f t="shared" si="15"/>
        <v>-1.746202361184784E-4</v>
      </c>
      <c r="Z29">
        <f t="shared" si="16"/>
        <v>0.12859413356255925</v>
      </c>
      <c r="AA29">
        <f t="shared" si="17"/>
        <v>-1.0463190544118851E-2</v>
      </c>
      <c r="AC29" s="1"/>
      <c r="AD29" s="1">
        <v>38140</v>
      </c>
      <c r="AE29">
        <f t="shared" si="18"/>
        <v>1.0000000000000601E-4</v>
      </c>
      <c r="AF29">
        <f t="shared" si="19"/>
        <v>6.2458514551789844E-6</v>
      </c>
      <c r="AG29">
        <f t="shared" si="20"/>
        <v>1.556024517002342E-4</v>
      </c>
      <c r="AH29">
        <f t="shared" si="21"/>
        <v>2.8145312147864742E-5</v>
      </c>
      <c r="AI29">
        <f t="shared" si="22"/>
        <v>1.6698088845829658E-5</v>
      </c>
      <c r="AJ29">
        <f t="shared" si="22"/>
        <v>1.6888607887723338E-5</v>
      </c>
      <c r="AK29">
        <f t="shared" si="23"/>
        <v>2.241979559012409E-4</v>
      </c>
      <c r="AL29">
        <f t="shared" si="24"/>
        <v>8.820111877674448E-5</v>
      </c>
      <c r="AM29">
        <f t="shared" si="25"/>
        <v>2.0634708825507353E-4</v>
      </c>
    </row>
    <row r="30" spans="1:39" x14ac:dyDescent="0.25">
      <c r="A30" s="1">
        <v>38175</v>
      </c>
      <c r="B30">
        <f>[3]contrs_2year_boot!A29</f>
        <v>2.9999999999999499E-4</v>
      </c>
      <c r="C30" s="2">
        <f>[3]contrs_2year_boot!B29</f>
        <v>2.6182054440921902E-5</v>
      </c>
      <c r="D30">
        <f>[3]contrs_2year_boot!C29</f>
        <v>2.3725320450667401E-4</v>
      </c>
      <c r="E30">
        <f>[3]contrs_2year_boot!D29</f>
        <v>1.2715134864426601E-4</v>
      </c>
      <c r="F30" s="2">
        <f>[3]contrs_2year_boot!E29</f>
        <v>3.5986756410006297E-5</v>
      </c>
      <c r="G30" s="2">
        <f>[3]contrs_2year_boot!F29</f>
        <v>3.6340373136850202E-5</v>
      </c>
      <c r="I30" s="1">
        <f t="shared" si="4"/>
        <v>38169</v>
      </c>
      <c r="J30" s="1">
        <v>38175</v>
      </c>
      <c r="K30">
        <f t="shared" si="5"/>
        <v>-2.9999999999999499E-2</v>
      </c>
      <c r="L30">
        <f t="shared" si="6"/>
        <v>-2.6182054440921903E-3</v>
      </c>
      <c r="M30">
        <f t="shared" si="7"/>
        <v>-2.37253204506674E-2</v>
      </c>
      <c r="N30">
        <f t="shared" si="8"/>
        <v>-1.2715134864426601E-2</v>
      </c>
      <c r="O30">
        <f t="shared" si="9"/>
        <v>-3.5986756410006297E-3</v>
      </c>
      <c r="P30">
        <f t="shared" si="9"/>
        <v>-3.6340373136850204E-3</v>
      </c>
      <c r="Q30">
        <f t="shared" si="10"/>
        <v>1.2657336400187324E-2</v>
      </c>
      <c r="S30" s="1">
        <f t="shared" si="26"/>
        <v>37834</v>
      </c>
      <c r="T30">
        <f t="shared" si="1"/>
        <v>5.9999999999999602E-2</v>
      </c>
      <c r="U30">
        <f t="shared" si="11"/>
        <v>1.8605096131454925E-2</v>
      </c>
      <c r="V30">
        <f t="shared" si="12"/>
        <v>3.2515437597918327E-2</v>
      </c>
      <c r="W30">
        <f t="shared" si="13"/>
        <v>8.967860896059849E-3</v>
      </c>
      <c r="X30">
        <f t="shared" si="14"/>
        <v>1.8105162124051792E-3</v>
      </c>
      <c r="Y30">
        <f t="shared" si="15"/>
        <v>1.7357561429132912E-3</v>
      </c>
      <c r="Z30">
        <f t="shared" si="16"/>
        <v>5.1120533729373252E-2</v>
      </c>
      <c r="AA30">
        <f t="shared" si="17"/>
        <v>1.0778377108465027E-2</v>
      </c>
      <c r="AC30" s="1"/>
      <c r="AD30" s="1">
        <v>38175</v>
      </c>
      <c r="AE30">
        <f t="shared" si="18"/>
        <v>8.9999999999996994E-4</v>
      </c>
      <c r="AF30">
        <f t="shared" si="19"/>
        <v>6.8549997474739832E-6</v>
      </c>
      <c r="AG30">
        <f t="shared" si="20"/>
        <v>5.6289083048685683E-4</v>
      </c>
      <c r="AH30">
        <f t="shared" si="21"/>
        <v>1.6167465462055687E-4</v>
      </c>
      <c r="AI30">
        <f t="shared" si="22"/>
        <v>1.2950466369131293E-5</v>
      </c>
      <c r="AJ30">
        <f t="shared" si="22"/>
        <v>1.3206227197255038E-5</v>
      </c>
      <c r="AK30">
        <f t="shared" si="23"/>
        <v>6.9398135656786918E-4</v>
      </c>
      <c r="AL30">
        <f t="shared" si="24"/>
        <v>2.6614041320698783E-4</v>
      </c>
      <c r="AM30">
        <f t="shared" si="25"/>
        <v>1.6020816474750701E-4</v>
      </c>
    </row>
    <row r="31" spans="1:39" x14ac:dyDescent="0.25">
      <c r="A31" s="1">
        <v>38203</v>
      </c>
      <c r="B31" s="2">
        <f>[3]contrs_2year_boot!A30</f>
        <v>9.9999999999995898E-5</v>
      </c>
      <c r="C31">
        <f>[3]contrs_2year_boot!B30</f>
        <v>1.3451853477531E-4</v>
      </c>
      <c r="D31">
        <f>[3]contrs_2year_boot!C30</f>
        <v>1.6644182658442301E-4</v>
      </c>
      <c r="E31" s="2">
        <f>[3]contrs_2year_boot!D30</f>
        <v>-8.1226230010170603E-5</v>
      </c>
      <c r="F31" s="2">
        <f>[3]contrs_2year_boot!E30</f>
        <v>6.5241512564205104E-5</v>
      </c>
      <c r="G31" s="2">
        <f>[3]contrs_2year_boot!F30</f>
        <v>6.4675514788407201E-5</v>
      </c>
      <c r="I31" s="1">
        <f t="shared" si="4"/>
        <v>38200</v>
      </c>
      <c r="J31" s="1">
        <v>38203</v>
      </c>
      <c r="K31">
        <f t="shared" si="5"/>
        <v>-9.9999999999995891E-3</v>
      </c>
      <c r="L31">
        <f t="shared" si="6"/>
        <v>-1.3451853477531001E-2</v>
      </c>
      <c r="M31">
        <f t="shared" si="7"/>
        <v>-1.6644182658442301E-2</v>
      </c>
      <c r="N31">
        <f t="shared" si="8"/>
        <v>8.1226230010170604E-3</v>
      </c>
      <c r="O31">
        <f t="shared" si="9"/>
        <v>-6.5241512564205104E-3</v>
      </c>
      <c r="P31">
        <f t="shared" si="9"/>
        <v>-6.4675514788407199E-3</v>
      </c>
      <c r="Q31">
        <f t="shared" si="10"/>
        <v>1.8497564391377161E-2</v>
      </c>
      <c r="S31" s="1">
        <f t="shared" si="26"/>
        <v>37865</v>
      </c>
      <c r="T31">
        <f t="shared" si="1"/>
        <v>-1.00000000000003E-2</v>
      </c>
      <c r="U31">
        <f t="shared" si="11"/>
        <v>1.1192390238606104E-2</v>
      </c>
      <c r="V31">
        <f t="shared" si="12"/>
        <v>-2.3397160138659369E-2</v>
      </c>
      <c r="W31">
        <f t="shared" si="13"/>
        <v>4.8669110668202332E-3</v>
      </c>
      <c r="X31">
        <f t="shared" si="14"/>
        <v>3.1401899225512973E-4</v>
      </c>
      <c r="Y31">
        <f t="shared" si="15"/>
        <v>2.9834936663242131E-4</v>
      </c>
      <c r="Z31">
        <f t="shared" si="16"/>
        <v>-1.2204769900053265E-2</v>
      </c>
      <c r="AA31">
        <f t="shared" si="17"/>
        <v>5.1809300590753629E-3</v>
      </c>
      <c r="AC31" s="1"/>
      <c r="AD31" s="1">
        <v>38203</v>
      </c>
      <c r="AE31">
        <f t="shared" si="18"/>
        <v>9.9999999999991778E-5</v>
      </c>
      <c r="AF31">
        <f t="shared" si="19"/>
        <v>1.8095236198096288E-4</v>
      </c>
      <c r="AG31">
        <f t="shared" si="20"/>
        <v>2.7702881636759144E-4</v>
      </c>
      <c r="AH31">
        <f t="shared" si="21"/>
        <v>6.5977004416651393E-5</v>
      </c>
      <c r="AI31">
        <f t="shared" si="22"/>
        <v>4.2564549616653324E-5</v>
      </c>
      <c r="AJ31">
        <f t="shared" si="22"/>
        <v>4.182922213145478E-5</v>
      </c>
      <c r="AK31">
        <f t="shared" si="23"/>
        <v>9.0577139109781081E-4</v>
      </c>
      <c r="AL31">
        <f t="shared" si="24"/>
        <v>2.555111918273538E-6</v>
      </c>
      <c r="AM31">
        <f t="shared" si="25"/>
        <v>3.4215988841314429E-4</v>
      </c>
    </row>
    <row r="32" spans="1:39" x14ac:dyDescent="0.25">
      <c r="A32" s="1">
        <v>38238</v>
      </c>
      <c r="B32">
        <f>[3]contrs_2year_boot!A31</f>
        <v>0</v>
      </c>
      <c r="C32" s="2">
        <f>[3]contrs_2year_boot!B31</f>
        <v>1.8599077380538601E-5</v>
      </c>
      <c r="D32" s="2">
        <f>[3]contrs_2year_boot!C31</f>
        <v>6.8011268380121806E-5</v>
      </c>
      <c r="E32" s="2">
        <f>[3]contrs_2year_boot!D31</f>
        <v>8.6129375508913298E-7</v>
      </c>
      <c r="F32" s="2">
        <f>[3]contrs_2year_boot!E31</f>
        <v>4.4471420317379299E-5</v>
      </c>
      <c r="G32" s="2">
        <f>[3]contrs_2year_boot!F31</f>
        <v>4.4612080134865898E-5</v>
      </c>
      <c r="I32" s="1">
        <f t="shared" si="4"/>
        <v>38231</v>
      </c>
      <c r="J32" s="1">
        <v>38238</v>
      </c>
      <c r="K32">
        <f t="shared" si="5"/>
        <v>0</v>
      </c>
      <c r="L32">
        <f t="shared" si="6"/>
        <v>-1.8599077380538601E-3</v>
      </c>
      <c r="M32">
        <f t="shared" si="7"/>
        <v>-6.8011268380121807E-3</v>
      </c>
      <c r="N32">
        <f t="shared" si="8"/>
        <v>-8.6129375508913299E-5</v>
      </c>
      <c r="O32">
        <f t="shared" si="9"/>
        <v>-4.4471420317379303E-3</v>
      </c>
      <c r="P32">
        <f t="shared" si="9"/>
        <v>-4.4612080134865898E-3</v>
      </c>
      <c r="Q32">
        <f t="shared" si="10"/>
        <v>1.3194305983312882E-2</v>
      </c>
      <c r="S32" s="1">
        <f t="shared" si="26"/>
        <v>37895</v>
      </c>
      <c r="T32">
        <f t="shared" si="1"/>
        <v>0</v>
      </c>
      <c r="U32">
        <f t="shared" si="11"/>
        <v>-6.5269958435795576E-4</v>
      </c>
      <c r="V32">
        <f t="shared" si="12"/>
        <v>1.9976432797120906E-4</v>
      </c>
      <c r="W32">
        <f t="shared" si="13"/>
        <v>4.8227668773712304E-3</v>
      </c>
      <c r="X32">
        <f t="shared" si="14"/>
        <v>-7.1969553937747087E-4</v>
      </c>
      <c r="Y32">
        <f t="shared" si="15"/>
        <v>-6.9682436489340843E-4</v>
      </c>
      <c r="Z32">
        <f t="shared" si="16"/>
        <v>-4.529352563867467E-4</v>
      </c>
      <c r="AA32">
        <f t="shared" si="17"/>
        <v>4.1030713379937595E-3</v>
      </c>
      <c r="AC32" s="1"/>
      <c r="AD32" s="1">
        <v>38238</v>
      </c>
      <c r="AE32">
        <f t="shared" si="18"/>
        <v>0</v>
      </c>
      <c r="AF32">
        <f t="shared" si="19"/>
        <v>3.4592567940726261E-6</v>
      </c>
      <c r="AG32">
        <f t="shared" si="20"/>
        <v>4.6255326266729566E-5</v>
      </c>
      <c r="AH32">
        <f t="shared" si="21"/>
        <v>7.4182693255553939E-9</v>
      </c>
      <c r="AI32">
        <f t="shared" si="22"/>
        <v>1.9777072250450167E-5</v>
      </c>
      <c r="AJ32">
        <f t="shared" si="22"/>
        <v>1.9902376939596964E-5</v>
      </c>
      <c r="AK32">
        <f t="shared" si="23"/>
        <v>7.5013519927811452E-5</v>
      </c>
      <c r="AL32">
        <f t="shared" si="24"/>
        <v>2.0550549651761773E-5</v>
      </c>
      <c r="AM32">
        <f t="shared" si="25"/>
        <v>1.7408971038128612E-4</v>
      </c>
    </row>
    <row r="33" spans="1:39" x14ac:dyDescent="0.25">
      <c r="A33" s="1">
        <v>38266</v>
      </c>
      <c r="B33" s="2">
        <f>[3]contrs_2year_boot!A32</f>
        <v>-1.9999999999999901E-4</v>
      </c>
      <c r="C33">
        <f>[3]contrs_2year_boot!B32</f>
        <v>1.1048174203647599E-4</v>
      </c>
      <c r="D33">
        <f>[3]contrs_2year_boot!C32</f>
        <v>-2.3617692188296899E-4</v>
      </c>
      <c r="E33" s="2">
        <f>[3]contrs_2year_boot!D32</f>
        <v>4.31579031833676E-5</v>
      </c>
      <c r="F33" s="2">
        <f>[3]contrs_2year_boot!E32</f>
        <v>5.6400004010402703E-5</v>
      </c>
      <c r="G33" s="2">
        <f>[3]contrs_2year_boot!F32</f>
        <v>5.6061810989190798E-5</v>
      </c>
      <c r="I33" s="1">
        <f t="shared" si="4"/>
        <v>38261</v>
      </c>
      <c r="J33" s="1">
        <v>38266</v>
      </c>
      <c r="K33">
        <f t="shared" si="5"/>
        <v>1.99999999999999E-2</v>
      </c>
      <c r="L33">
        <f t="shared" si="6"/>
        <v>-1.10481742036476E-2</v>
      </c>
      <c r="M33">
        <f t="shared" si="7"/>
        <v>2.3617692188296898E-2</v>
      </c>
      <c r="N33">
        <f t="shared" si="8"/>
        <v>-4.3157903183367596E-3</v>
      </c>
      <c r="O33">
        <f t="shared" si="9"/>
        <v>-5.6400004010402705E-3</v>
      </c>
      <c r="P33">
        <f t="shared" si="9"/>
        <v>-5.6061810989190795E-3</v>
      </c>
      <c r="Q33">
        <f t="shared" si="10"/>
        <v>1.7386272734727631E-2</v>
      </c>
      <c r="S33" s="1">
        <f t="shared" si="26"/>
        <v>37926</v>
      </c>
      <c r="T33">
        <f t="shared" si="1"/>
        <v>0.11</v>
      </c>
      <c r="U33">
        <f t="shared" si="11"/>
        <v>0.11630131705446882</v>
      </c>
      <c r="V33">
        <f t="shared" si="12"/>
        <v>6.9507761022632782E-3</v>
      </c>
      <c r="W33">
        <f t="shared" si="13"/>
        <v>-1.6094351749814172E-2</v>
      </c>
      <c r="X33">
        <f t="shared" si="14"/>
        <v>7.2878080476709677E-5</v>
      </c>
      <c r="Y33">
        <f t="shared" si="15"/>
        <v>8.3300914541680794E-5</v>
      </c>
      <c r="Z33">
        <f t="shared" si="16"/>
        <v>0.12325209315673209</v>
      </c>
      <c r="AA33">
        <f t="shared" si="17"/>
        <v>-1.6021473669337462E-2</v>
      </c>
      <c r="AC33" s="1"/>
      <c r="AD33" s="1">
        <v>38266</v>
      </c>
      <c r="AE33">
        <f t="shared" si="18"/>
        <v>3.9999999999999601E-4</v>
      </c>
      <c r="AF33">
        <f t="shared" si="19"/>
        <v>1.2206215323414427E-4</v>
      </c>
      <c r="AG33">
        <f t="shared" si="20"/>
        <v>5.5779538430114032E-4</v>
      </c>
      <c r="AH33">
        <f t="shared" si="21"/>
        <v>1.8626046071849309E-5</v>
      </c>
      <c r="AI33">
        <f t="shared" si="22"/>
        <v>3.1809604523734409E-5</v>
      </c>
      <c r="AJ33">
        <f t="shared" si="22"/>
        <v>3.1429266513877536E-5</v>
      </c>
      <c r="AK33">
        <f t="shared" si="23"/>
        <v>1.5799278236642216E-4</v>
      </c>
      <c r="AL33">
        <f t="shared" si="24"/>
        <v>9.9117768848033789E-5</v>
      </c>
      <c r="AM33">
        <f t="shared" si="25"/>
        <v>3.022824796063334E-4</v>
      </c>
    </row>
    <row r="34" spans="1:39" x14ac:dyDescent="0.25">
      <c r="A34" s="1">
        <v>38294</v>
      </c>
      <c r="B34">
        <f>[3]contrs_2year_boot!A33</f>
        <v>0</v>
      </c>
      <c r="C34" s="2">
        <f>[3]contrs_2year_boot!B33</f>
        <v>8.2220497749649507E-6</v>
      </c>
      <c r="D34" s="2">
        <f>[3]contrs_2year_boot!C33</f>
        <v>7.2694096453092697E-5</v>
      </c>
      <c r="E34" s="2">
        <f>[3]contrs_2year_boot!D33</f>
        <v>-1.9686572553773999E-5</v>
      </c>
      <c r="F34" s="2">
        <f>[3]contrs_2year_boot!E33</f>
        <v>4.1368644081447201E-5</v>
      </c>
      <c r="G34" s="2">
        <f>[3]contrs_2year_boot!F33</f>
        <v>4.1641651782494401E-5</v>
      </c>
      <c r="I34" s="1">
        <f t="shared" si="4"/>
        <v>38292</v>
      </c>
      <c r="J34" s="1">
        <v>38294</v>
      </c>
      <c r="K34">
        <f t="shared" si="5"/>
        <v>0</v>
      </c>
      <c r="L34">
        <f t="shared" si="6"/>
        <v>-8.2220497749649509E-4</v>
      </c>
      <c r="M34">
        <f t="shared" si="7"/>
        <v>-7.2694096453092697E-3</v>
      </c>
      <c r="N34">
        <f t="shared" si="8"/>
        <v>1.9686572553773997E-3</v>
      </c>
      <c r="O34">
        <f t="shared" si="9"/>
        <v>-4.1368644081447199E-3</v>
      </c>
      <c r="P34">
        <f t="shared" si="9"/>
        <v>-4.1641651782494404E-3</v>
      </c>
      <c r="Q34">
        <f t="shared" si="10"/>
        <v>1.0259821775573084E-2</v>
      </c>
      <c r="S34" s="1">
        <f t="shared" si="26"/>
        <v>37956</v>
      </c>
      <c r="T34">
        <f t="shared" si="1"/>
        <v>0.05</v>
      </c>
      <c r="U34">
        <f t="shared" si="11"/>
        <v>3.9288090862813929E-2</v>
      </c>
      <c r="V34">
        <f t="shared" si="12"/>
        <v>2.1840064068450087E-3</v>
      </c>
      <c r="W34">
        <f t="shared" si="13"/>
        <v>4.3060404888236098E-3</v>
      </c>
      <c r="X34">
        <f t="shared" si="14"/>
        <v>1.2640995321735191E-3</v>
      </c>
      <c r="Y34">
        <f t="shared" si="15"/>
        <v>1.2134982438630009E-3</v>
      </c>
      <c r="Z34">
        <f t="shared" si="16"/>
        <v>4.147209726965894E-2</v>
      </c>
      <c r="AA34">
        <f t="shared" si="17"/>
        <v>5.5701400209971288E-3</v>
      </c>
      <c r="AC34" s="1"/>
      <c r="AD34" s="1">
        <v>38294</v>
      </c>
      <c r="AE34">
        <f t="shared" si="18"/>
        <v>0</v>
      </c>
      <c r="AF34">
        <f t="shared" si="19"/>
        <v>6.76021025020012E-7</v>
      </c>
      <c r="AG34">
        <f t="shared" si="20"/>
        <v>5.2844316591315444E-5</v>
      </c>
      <c r="AH34">
        <f t="shared" si="21"/>
        <v>3.8756113891500768E-6</v>
      </c>
      <c r="AI34">
        <f t="shared" si="22"/>
        <v>1.7113647131374563E-5</v>
      </c>
      <c r="AJ34">
        <f t="shared" si="22"/>
        <v>1.7340271631745193E-5</v>
      </c>
      <c r="AK34">
        <f t="shared" si="23"/>
        <v>6.5474227204004068E-5</v>
      </c>
      <c r="AL34">
        <f t="shared" si="24"/>
        <v>4.7011222573113697E-6</v>
      </c>
      <c r="AM34">
        <f t="shared" si="25"/>
        <v>1.0526394286652362E-4</v>
      </c>
    </row>
    <row r="35" spans="1:39" x14ac:dyDescent="0.25">
      <c r="A35" s="1">
        <v>38329</v>
      </c>
      <c r="B35">
        <f>[3]contrs_2year_boot!A34</f>
        <v>0</v>
      </c>
      <c r="C35" s="2">
        <f>[3]contrs_2year_boot!B34</f>
        <v>8.9522130771057693E-5</v>
      </c>
      <c r="D35" s="2">
        <f>[3]contrs_2year_boot!C34</f>
        <v>-3.9247255777240498E-5</v>
      </c>
      <c r="E35" s="2">
        <f>[3]contrs_2year_boot!D34</f>
        <v>5.6302510801143601E-5</v>
      </c>
      <c r="F35" s="2">
        <f>[3]contrs_2year_boot!E34</f>
        <v>6.8534658885301995E-5</v>
      </c>
      <c r="G35" s="2">
        <f>[3]contrs_2year_boot!F34</f>
        <v>6.7733733230448793E-5</v>
      </c>
      <c r="I35" s="1">
        <f t="shared" si="4"/>
        <v>38322</v>
      </c>
      <c r="J35" s="1">
        <v>38329</v>
      </c>
      <c r="K35">
        <f t="shared" si="5"/>
        <v>0</v>
      </c>
      <c r="L35">
        <f t="shared" si="6"/>
        <v>-8.9522130771057702E-3</v>
      </c>
      <c r="M35">
        <f t="shared" si="7"/>
        <v>3.9247255777240496E-3</v>
      </c>
      <c r="N35">
        <f t="shared" si="8"/>
        <v>-5.6302510801143598E-3</v>
      </c>
      <c r="O35">
        <f t="shared" si="9"/>
        <v>-6.8534658885301995E-3</v>
      </c>
      <c r="P35">
        <f t="shared" si="9"/>
        <v>-6.7733733230448791E-3</v>
      </c>
      <c r="Q35">
        <f t="shared" si="10"/>
        <v>1.751120446802628E-2</v>
      </c>
      <c r="S35" s="1">
        <f t="shared" si="26"/>
        <v>37987</v>
      </c>
      <c r="T35" t="e">
        <f t="shared" si="1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0</v>
      </c>
      <c r="AF35">
        <f t="shared" si="19"/>
        <v>8.0142118977903558E-5</v>
      </c>
      <c r="AG35">
        <f t="shared" si="20"/>
        <v>1.5403470860441374E-5</v>
      </c>
      <c r="AH35">
        <f t="shared" si="21"/>
        <v>3.1699727225128914E-5</v>
      </c>
      <c r="AI35">
        <f t="shared" si="22"/>
        <v>4.6969994685247035E-5</v>
      </c>
      <c r="AJ35">
        <f t="shared" si="22"/>
        <v>4.5878586173336029E-5</v>
      </c>
      <c r="AK35">
        <f t="shared" si="23"/>
        <v>2.5275630556439468E-5</v>
      </c>
      <c r="AL35">
        <f t="shared" si="24"/>
        <v>1.5584318935322409E-4</v>
      </c>
      <c r="AM35">
        <f t="shared" si="25"/>
        <v>3.0664228192102356E-4</v>
      </c>
    </row>
    <row r="36" spans="1:39" x14ac:dyDescent="0.25">
      <c r="A36" s="1">
        <v>38385</v>
      </c>
      <c r="B36">
        <f>[3]contrs_2year_boot!A35</f>
        <v>1.0000000000001001E-4</v>
      </c>
      <c r="C36">
        <f>[3]contrs_2year_boot!B35</f>
        <v>1.01708643202419E-4</v>
      </c>
      <c r="D36">
        <f>[3]contrs_2year_boot!C35</f>
        <v>1.93125969195605E-4</v>
      </c>
      <c r="E36" s="2">
        <f>[3]contrs_2year_boot!D35</f>
        <v>-5.8350232329377398E-5</v>
      </c>
      <c r="F36" s="2">
        <f>[3]contrs_2year_boot!E35</f>
        <v>5.0656074847378598E-5</v>
      </c>
      <c r="G36" s="2">
        <f>[3]contrs_2year_boot!F35</f>
        <v>5.0614695930766899E-5</v>
      </c>
      <c r="I36" s="1">
        <f t="shared" si="4"/>
        <v>38384</v>
      </c>
      <c r="J36" s="1">
        <v>38385</v>
      </c>
      <c r="K36">
        <f t="shared" si="5"/>
        <v>-1.0000000000001001E-2</v>
      </c>
      <c r="L36">
        <f t="shared" si="6"/>
        <v>-1.0170864320241901E-2</v>
      </c>
      <c r="M36">
        <f t="shared" si="7"/>
        <v>-1.9312596919560499E-2</v>
      </c>
      <c r="N36">
        <f t="shared" si="8"/>
        <v>5.8350232329377402E-3</v>
      </c>
      <c r="O36">
        <f t="shared" si="9"/>
        <v>-5.0656074847378598E-3</v>
      </c>
      <c r="P36">
        <f t="shared" si="9"/>
        <v>-5.0614695930766901E-3</v>
      </c>
      <c r="Q36">
        <f t="shared" si="10"/>
        <v>1.8714045491601519E-2</v>
      </c>
      <c r="S36" s="1">
        <f t="shared" si="26"/>
        <v>38018</v>
      </c>
      <c r="T36">
        <f t="shared" si="1"/>
        <v>-6.9999999999999896E-2</v>
      </c>
      <c r="U36">
        <f t="shared" si="11"/>
        <v>-2.2000690185133179E-2</v>
      </c>
      <c r="V36">
        <f t="shared" si="12"/>
        <v>-3.7859748044990975E-2</v>
      </c>
      <c r="W36">
        <f t="shared" si="13"/>
        <v>2.0320683498207676E-3</v>
      </c>
      <c r="X36">
        <f t="shared" si="14"/>
        <v>-1.9370271557860403E-3</v>
      </c>
      <c r="Y36">
        <f t="shared" si="15"/>
        <v>-1.8665336883625788E-3</v>
      </c>
      <c r="Z36">
        <f t="shared" si="16"/>
        <v>-5.9860438230124158E-2</v>
      </c>
      <c r="AA36">
        <f t="shared" si="17"/>
        <v>9.5041194034727224E-5</v>
      </c>
      <c r="AC36" s="1"/>
      <c r="AD36" s="1">
        <v>38385</v>
      </c>
      <c r="AE36">
        <f t="shared" si="18"/>
        <v>1.0000000000002002E-4</v>
      </c>
      <c r="AF36">
        <f t="shared" si="19"/>
        <v>1.0344648102076974E-4</v>
      </c>
      <c r="AG36">
        <f t="shared" si="20"/>
        <v>3.7297639977741767E-4</v>
      </c>
      <c r="AH36">
        <f t="shared" si="21"/>
        <v>3.4047496128923197E-5</v>
      </c>
      <c r="AI36">
        <f t="shared" si="22"/>
        <v>2.5660379189432225E-5</v>
      </c>
      <c r="AJ36">
        <f t="shared" si="22"/>
        <v>2.5618474441639913E-5</v>
      </c>
      <c r="AK36">
        <f t="shared" si="23"/>
        <v>8.692744866789304E-4</v>
      </c>
      <c r="AL36">
        <f t="shared" si="24"/>
        <v>5.9200059357798176E-7</v>
      </c>
      <c r="AM36">
        <f t="shared" si="25"/>
        <v>3.5021549866173112E-4</v>
      </c>
    </row>
    <row r="37" spans="1:39" x14ac:dyDescent="0.25">
      <c r="A37" s="1">
        <v>38413</v>
      </c>
      <c r="B37">
        <f>[3]contrs_2year_boot!A36</f>
        <v>0</v>
      </c>
      <c r="C37" s="2">
        <f>[3]contrs_2year_boot!B36</f>
        <v>-2.4311708049965401E-5</v>
      </c>
      <c r="D37" s="2">
        <f>[3]contrs_2year_boot!C36</f>
        <v>9.5699341867816696E-5</v>
      </c>
      <c r="E37">
        <f>[3]contrs_2year_boot!D36</f>
        <v>1.84719942093127E-4</v>
      </c>
      <c r="F37" s="2">
        <f>[3]contrs_2year_boot!E36</f>
        <v>5.7744049495054398E-5</v>
      </c>
      <c r="G37" s="2">
        <f>[3]contrs_2year_boot!F36</f>
        <v>5.7240238234180797E-5</v>
      </c>
      <c r="I37" s="1">
        <f t="shared" si="4"/>
        <v>38412</v>
      </c>
      <c r="J37" s="1">
        <v>38413</v>
      </c>
      <c r="K37">
        <f t="shared" si="5"/>
        <v>0</v>
      </c>
      <c r="L37">
        <f t="shared" si="6"/>
        <v>2.4311708049965402E-3</v>
      </c>
      <c r="M37">
        <f t="shared" si="7"/>
        <v>-9.5699341867816687E-3</v>
      </c>
      <c r="N37">
        <f t="shared" si="8"/>
        <v>-1.8471994209312701E-2</v>
      </c>
      <c r="O37">
        <f t="shared" si="9"/>
        <v>-5.7744049495054399E-3</v>
      </c>
      <c r="P37">
        <f t="shared" si="9"/>
        <v>-5.7240238234180793E-3</v>
      </c>
      <c r="Q37">
        <f t="shared" si="10"/>
        <v>3.1385162540603265E-2</v>
      </c>
      <c r="S37" s="1">
        <f t="shared" si="26"/>
        <v>38047</v>
      </c>
      <c r="T37">
        <f t="shared" si="1"/>
        <v>0</v>
      </c>
      <c r="U37">
        <f t="shared" si="11"/>
        <v>-3.4562741207460473E-2</v>
      </c>
      <c r="V37">
        <f t="shared" si="12"/>
        <v>5.394446956689173E-2</v>
      </c>
      <c r="W37">
        <f t="shared" si="13"/>
        <v>-4.4505721915190522E-3</v>
      </c>
      <c r="X37">
        <f t="shared" si="14"/>
        <v>-3.0252529757273904E-3</v>
      </c>
      <c r="Y37">
        <f t="shared" si="15"/>
        <v>-2.9089326178980083E-3</v>
      </c>
      <c r="Z37">
        <f t="shared" si="16"/>
        <v>1.9381728359431256E-2</v>
      </c>
      <c r="AA37">
        <f t="shared" si="17"/>
        <v>-7.4758251672464426E-3</v>
      </c>
      <c r="AC37" s="1"/>
      <c r="AD37" s="1">
        <v>38413</v>
      </c>
      <c r="AE37">
        <f t="shared" si="18"/>
        <v>0</v>
      </c>
      <c r="AF37">
        <f t="shared" si="19"/>
        <v>5.910591483067525E-6</v>
      </c>
      <c r="AG37">
        <f t="shared" si="20"/>
        <v>9.1583640339332523E-5</v>
      </c>
      <c r="AH37">
        <f t="shared" si="21"/>
        <v>3.4121457006888197E-4</v>
      </c>
      <c r="AI37">
        <f t="shared" si="22"/>
        <v>3.3343752520872922E-5</v>
      </c>
      <c r="AJ37">
        <f t="shared" si="22"/>
        <v>3.276444873105773E-5</v>
      </c>
      <c r="AK37">
        <f t="shared" si="23"/>
        <v>5.0961942621116249E-5</v>
      </c>
      <c r="AL37">
        <f t="shared" si="24"/>
        <v>5.8788787216873702E-4</v>
      </c>
      <c r="AM37">
        <f t="shared" si="25"/>
        <v>9.8502842770008627E-4</v>
      </c>
    </row>
    <row r="38" spans="1:39" x14ac:dyDescent="0.25">
      <c r="A38" s="1">
        <v>38448</v>
      </c>
      <c r="B38">
        <f>[3]contrs_2year_boot!A37</f>
        <v>8.0000000000000199E-4</v>
      </c>
      <c r="C38">
        <f>[3]contrs_2year_boot!B37</f>
        <v>7.4728606606268202E-4</v>
      </c>
      <c r="D38">
        <f>[3]contrs_2year_boot!C37</f>
        <v>2.9724967955202601E-4</v>
      </c>
      <c r="E38" s="2">
        <f>[3]contrs_2year_boot!D37</f>
        <v>-3.2477882107791597E-5</v>
      </c>
      <c r="F38" s="2">
        <f>[3]contrs_2year_boot!E37</f>
        <v>6.5358533447872199E-5</v>
      </c>
      <c r="G38" s="2">
        <f>[3]contrs_2year_boot!F37</f>
        <v>6.4748384565540298E-5</v>
      </c>
      <c r="I38" s="1">
        <f t="shared" si="4"/>
        <v>38443</v>
      </c>
      <c r="J38" s="1">
        <v>38448</v>
      </c>
      <c r="K38">
        <f t="shared" si="5"/>
        <v>-8.0000000000000196E-2</v>
      </c>
      <c r="L38">
        <f t="shared" si="6"/>
        <v>-7.4728606606268205E-2</v>
      </c>
      <c r="M38">
        <f t="shared" si="7"/>
        <v>-2.9724967955202599E-2</v>
      </c>
      <c r="N38">
        <f t="shared" si="8"/>
        <v>3.2477882107791599E-3</v>
      </c>
      <c r="O38">
        <f t="shared" si="9"/>
        <v>-6.5358533447872199E-3</v>
      </c>
      <c r="P38">
        <f t="shared" si="9"/>
        <v>-6.4748384565540299E-3</v>
      </c>
      <c r="Q38">
        <f t="shared" si="10"/>
        <v>2.774163969547867E-2</v>
      </c>
      <c r="S38" s="1">
        <f t="shared" si="26"/>
        <v>38078</v>
      </c>
      <c r="T38">
        <f t="shared" si="1"/>
        <v>-2.0000000000000601E-2</v>
      </c>
      <c r="U38">
        <f t="shared" si="11"/>
        <v>-4.2842964941137256E-3</v>
      </c>
      <c r="V38">
        <f t="shared" si="12"/>
        <v>-6.297706703547872E-3</v>
      </c>
      <c r="W38">
        <f t="shared" si="13"/>
        <v>-1.4075882192589118E-3</v>
      </c>
      <c r="X38">
        <f t="shared" si="14"/>
        <v>5.0485780637754898E-4</v>
      </c>
      <c r="Y38">
        <f t="shared" si="15"/>
        <v>4.8720137365700078E-4</v>
      </c>
      <c r="Z38">
        <f t="shared" si="16"/>
        <v>-1.0582003197661598E-2</v>
      </c>
      <c r="AA38">
        <f t="shared" si="17"/>
        <v>-9.0273041288136281E-4</v>
      </c>
      <c r="AC38" s="1"/>
      <c r="AD38" s="1">
        <v>38448</v>
      </c>
      <c r="AE38">
        <f t="shared" si="18"/>
        <v>6.4000000000000315E-3</v>
      </c>
      <c r="AF38">
        <f t="shared" si="19"/>
        <v>5.5843646453143918E-3</v>
      </c>
      <c r="AG38">
        <f t="shared" si="20"/>
        <v>8.835737199378214E-4</v>
      </c>
      <c r="AH38">
        <f t="shared" si="21"/>
        <v>1.0548128262076097E-5</v>
      </c>
      <c r="AI38">
        <f t="shared" si="22"/>
        <v>4.2717378944566289E-5</v>
      </c>
      <c r="AJ38">
        <f t="shared" si="22"/>
        <v>4.1923533038470972E-5</v>
      </c>
      <c r="AK38">
        <f t="shared" si="23"/>
        <v>1.0910549238668741E-2</v>
      </c>
      <c r="AL38">
        <f t="shared" si="24"/>
        <v>1.0811372325479442E-5</v>
      </c>
      <c r="AM38">
        <f t="shared" si="25"/>
        <v>7.6959857299375783E-4</v>
      </c>
    </row>
    <row r="39" spans="1:39" x14ac:dyDescent="0.25">
      <c r="A39" s="1">
        <v>38476</v>
      </c>
      <c r="B39" s="2">
        <f>[3]contrs_2year_boot!A38</f>
        <v>9.9999999999995898E-5</v>
      </c>
      <c r="C39" s="2">
        <f>[3]contrs_2year_boot!B38</f>
        <v>8.2379469656398101E-5</v>
      </c>
      <c r="D39" s="2">
        <f>[3]contrs_2year_boot!C38</f>
        <v>-2.82967037931543E-6</v>
      </c>
      <c r="E39" s="2">
        <f>[3]contrs_2year_boot!D38</f>
        <v>7.3543207599439806E-5</v>
      </c>
      <c r="F39" s="2">
        <f>[3]contrs_2year_boot!E38</f>
        <v>6.0402029323530097E-5</v>
      </c>
      <c r="G39" s="2">
        <f>[3]contrs_2year_boot!F38</f>
        <v>5.9889962263506902E-5</v>
      </c>
      <c r="I39" s="1">
        <f t="shared" si="4"/>
        <v>38473</v>
      </c>
      <c r="J39" s="1">
        <v>38476</v>
      </c>
      <c r="K39">
        <f t="shared" si="5"/>
        <v>-9.9999999999995891E-3</v>
      </c>
      <c r="L39">
        <f t="shared" si="6"/>
        <v>-8.2379469656398106E-3</v>
      </c>
      <c r="M39">
        <f t="shared" si="7"/>
        <v>2.8296703793154301E-4</v>
      </c>
      <c r="N39">
        <f t="shared" si="8"/>
        <v>-7.3543207599439803E-3</v>
      </c>
      <c r="O39">
        <f t="shared" si="9"/>
        <v>-6.0402029323530096E-3</v>
      </c>
      <c r="P39">
        <f t="shared" si="9"/>
        <v>-5.9889962263506898E-3</v>
      </c>
      <c r="Q39">
        <f t="shared" si="10"/>
        <v>1.1349503620005669E-2</v>
      </c>
      <c r="S39" s="1">
        <f t="shared" si="26"/>
        <v>38108</v>
      </c>
      <c r="T39">
        <f t="shared" si="1"/>
        <v>0</v>
      </c>
      <c r="U39">
        <f t="shared" si="11"/>
        <v>-2.5582513536944376E-2</v>
      </c>
      <c r="V39">
        <f t="shared" si="12"/>
        <v>1.1923293656772249E-2</v>
      </c>
      <c r="W39">
        <f t="shared" si="13"/>
        <v>1.0308581676195578E-2</v>
      </c>
      <c r="X39">
        <f t="shared" si="14"/>
        <v>1.9429717016511937E-4</v>
      </c>
      <c r="Y39">
        <f t="shared" si="15"/>
        <v>1.786451390863612E-4</v>
      </c>
      <c r="Z39">
        <f t="shared" si="16"/>
        <v>-1.3659219880172126E-2</v>
      </c>
      <c r="AA39">
        <f t="shared" si="17"/>
        <v>1.0502878846360697E-2</v>
      </c>
      <c r="AC39" s="1"/>
      <c r="AD39" s="1">
        <v>38476</v>
      </c>
      <c r="AE39">
        <f t="shared" si="18"/>
        <v>9.9999999999991778E-5</v>
      </c>
      <c r="AF39">
        <f t="shared" si="19"/>
        <v>6.786377020869417E-5</v>
      </c>
      <c r="AG39">
        <f t="shared" si="20"/>
        <v>8.0070344555751306E-8</v>
      </c>
      <c r="AH39">
        <f t="shared" si="21"/>
        <v>5.4086033840143006E-5</v>
      </c>
      <c r="AI39">
        <f t="shared" si="22"/>
        <v>3.6484051464005893E-5</v>
      </c>
      <c r="AJ39">
        <f t="shared" si="22"/>
        <v>3.5868075799242801E-5</v>
      </c>
      <c r="AK39">
        <f t="shared" si="23"/>
        <v>6.3281705650241425E-5</v>
      </c>
      <c r="AL39">
        <f t="shared" si="24"/>
        <v>1.7941326494350535E-4</v>
      </c>
      <c r="AM39">
        <f t="shared" si="25"/>
        <v>1.2881123242052179E-4</v>
      </c>
    </row>
    <row r="40" spans="1:39" x14ac:dyDescent="0.25">
      <c r="A40" s="1">
        <v>38511</v>
      </c>
      <c r="B40">
        <f>[3]contrs_2year_boot!A39</f>
        <v>-1.00000000000003E-4</v>
      </c>
      <c r="C40" s="2">
        <f>[3]contrs_2year_boot!B39</f>
        <v>1.51465583883642E-5</v>
      </c>
      <c r="D40" s="2">
        <f>[3]contrs_2year_boot!C39</f>
        <v>-3.2121552633916703E-5</v>
      </c>
      <c r="E40" s="2">
        <f>[3]contrs_2year_boot!D39</f>
        <v>2.9173464585232701E-5</v>
      </c>
      <c r="F40" s="2">
        <f>[3]contrs_2year_boot!E39</f>
        <v>3.7141478117210098E-5</v>
      </c>
      <c r="G40" s="2">
        <f>[3]contrs_2year_boot!F39</f>
        <v>3.7532059879059501E-5</v>
      </c>
      <c r="I40" s="1">
        <f t="shared" si="4"/>
        <v>38504</v>
      </c>
      <c r="J40" s="1">
        <v>38511</v>
      </c>
      <c r="K40">
        <f t="shared" si="5"/>
        <v>1.00000000000003E-2</v>
      </c>
      <c r="L40">
        <f t="shared" si="6"/>
        <v>-1.51465583883642E-3</v>
      </c>
      <c r="M40">
        <f t="shared" si="7"/>
        <v>3.2121552633916704E-3</v>
      </c>
      <c r="N40">
        <f t="shared" si="8"/>
        <v>-2.91734645852327E-3</v>
      </c>
      <c r="O40">
        <f t="shared" si="9"/>
        <v>-3.71414781172101E-3</v>
      </c>
      <c r="P40">
        <f t="shared" si="9"/>
        <v>-3.7532059879059501E-3</v>
      </c>
      <c r="Q40">
        <f t="shared" si="10"/>
        <v>1.493399484568933E-2</v>
      </c>
      <c r="S40" s="1">
        <f t="shared" si="26"/>
        <v>38139</v>
      </c>
      <c r="T40">
        <f t="shared" si="1"/>
        <v>-1.00000000000003E-2</v>
      </c>
      <c r="U40">
        <f t="shared" si="11"/>
        <v>2.2239767158411341E-3</v>
      </c>
      <c r="V40">
        <f t="shared" si="12"/>
        <v>-7.7509243067046723E-3</v>
      </c>
      <c r="W40">
        <f t="shared" si="13"/>
        <v>-5.8206869177566262E-4</v>
      </c>
      <c r="X40">
        <f t="shared" si="14"/>
        <v>6.3681736140745911E-4</v>
      </c>
      <c r="Y40">
        <f t="shared" si="15"/>
        <v>6.1357172228370099E-4</v>
      </c>
      <c r="Z40">
        <f t="shared" si="16"/>
        <v>-5.5269475908635377E-3</v>
      </c>
      <c r="AA40">
        <f t="shared" si="17"/>
        <v>5.474866963179649E-5</v>
      </c>
      <c r="AC40" s="1"/>
      <c r="AD40" s="1">
        <v>38511</v>
      </c>
      <c r="AE40">
        <f t="shared" si="18"/>
        <v>1.0000000000000601E-4</v>
      </c>
      <c r="AF40">
        <f t="shared" si="19"/>
        <v>2.2941823101212591E-6</v>
      </c>
      <c r="AG40">
        <f t="shared" si="20"/>
        <v>1.0317941436134812E-5</v>
      </c>
      <c r="AH40">
        <f t="shared" si="21"/>
        <v>8.5109103590582667E-6</v>
      </c>
      <c r="AI40">
        <f t="shared" si="22"/>
        <v>1.3794893967311966E-5</v>
      </c>
      <c r="AJ40">
        <f t="shared" si="22"/>
        <v>1.4086555187653079E-5</v>
      </c>
      <c r="AK40">
        <f t="shared" si="23"/>
        <v>2.8815042963654064E-6</v>
      </c>
      <c r="AL40">
        <f t="shared" si="24"/>
        <v>4.3976716256282719E-5</v>
      </c>
      <c r="AM40">
        <f t="shared" si="25"/>
        <v>2.2302420205107547E-4</v>
      </c>
    </row>
    <row r="41" spans="1:39" x14ac:dyDescent="0.25">
      <c r="A41" s="1">
        <v>38539</v>
      </c>
      <c r="B41" s="2">
        <f>[3]contrs_2year_boot!A40</f>
        <v>3.9999999999999801E-4</v>
      </c>
      <c r="C41" s="2">
        <f>[3]contrs_2year_boot!B40</f>
        <v>-4.7595792913781197E-5</v>
      </c>
      <c r="D41">
        <f>[3]contrs_2year_boot!C40</f>
        <v>4.2490171076050399E-4</v>
      </c>
      <c r="E41" s="2">
        <f>[3]contrs_2year_boot!D40</f>
        <v>2.5196764584011901E-5</v>
      </c>
      <c r="F41" s="2">
        <f>[3]contrs_2year_boot!E40</f>
        <v>3.7682931639111901E-5</v>
      </c>
      <c r="G41" s="2">
        <f>[3]contrs_2year_boot!F40</f>
        <v>3.8056590926170697E-5</v>
      </c>
      <c r="I41" s="1">
        <f t="shared" si="4"/>
        <v>38534</v>
      </c>
      <c r="J41" s="1">
        <v>38539</v>
      </c>
      <c r="K41">
        <f t="shared" si="5"/>
        <v>-3.99999999999998E-2</v>
      </c>
      <c r="L41">
        <f t="shared" si="6"/>
        <v>4.7595792913781194E-3</v>
      </c>
      <c r="M41">
        <f t="shared" si="7"/>
        <v>-4.2490171076050402E-2</v>
      </c>
      <c r="N41">
        <f t="shared" si="8"/>
        <v>-2.51967645840119E-3</v>
      </c>
      <c r="O41">
        <f t="shared" si="9"/>
        <v>-3.76829316391119E-3</v>
      </c>
      <c r="P41">
        <f t="shared" si="9"/>
        <v>-3.8056590926170697E-3</v>
      </c>
      <c r="Q41">
        <f t="shared" si="10"/>
        <v>4.0185614069848663E-3</v>
      </c>
      <c r="S41" s="1">
        <f t="shared" si="26"/>
        <v>38169</v>
      </c>
      <c r="T41">
        <f t="shared" si="1"/>
        <v>-2.9999999999999499E-2</v>
      </c>
      <c r="U41">
        <f t="shared" si="11"/>
        <v>2.1049414250556338E-3</v>
      </c>
      <c r="V41">
        <f t="shared" si="12"/>
        <v>-1.9002173581519573E-2</v>
      </c>
      <c r="W41">
        <f t="shared" si="13"/>
        <v>-7.9919879952787733E-3</v>
      </c>
      <c r="X41">
        <f t="shared" si="14"/>
        <v>1.1244712281471996E-3</v>
      </c>
      <c r="Y41">
        <f t="shared" si="15"/>
        <v>1.0891095554628107E-3</v>
      </c>
      <c r="Z41">
        <f t="shared" si="16"/>
        <v>-1.6897232156463937E-2</v>
      </c>
      <c r="AA41">
        <f t="shared" si="17"/>
        <v>-6.8675167671315741E-3</v>
      </c>
      <c r="AC41" s="1"/>
      <c r="AD41" s="1">
        <v>38539</v>
      </c>
      <c r="AE41">
        <f t="shared" si="18"/>
        <v>1.599999999999984E-3</v>
      </c>
      <c r="AF41">
        <f t="shared" si="19"/>
        <v>2.2653595030915441E-5</v>
      </c>
      <c r="AG41">
        <f t="shared" si="20"/>
        <v>1.8054146380720303E-3</v>
      </c>
      <c r="AH41">
        <f t="shared" si="21"/>
        <v>6.3487694550211639E-6</v>
      </c>
      <c r="AI41">
        <f t="shared" si="22"/>
        <v>1.4200033369179806E-5</v>
      </c>
      <c r="AJ41">
        <f t="shared" si="22"/>
        <v>1.4483041129218978E-5</v>
      </c>
      <c r="AK41">
        <f t="shared" si="23"/>
        <v>1.4235975564215794E-3</v>
      </c>
      <c r="AL41">
        <f t="shared" si="24"/>
        <v>3.9538561971123289E-5</v>
      </c>
      <c r="AM41">
        <f t="shared" si="25"/>
        <v>1.6148835781708187E-5</v>
      </c>
    </row>
    <row r="42" spans="1:39" x14ac:dyDescent="0.25">
      <c r="A42" s="1">
        <v>38567</v>
      </c>
      <c r="B42" s="2">
        <f>[3]contrs_2year_boot!A41</f>
        <v>-9.9999999999995898E-5</v>
      </c>
      <c r="C42" s="2">
        <f>[3]contrs_2year_boot!B41</f>
        <v>6.0360876362198398E-5</v>
      </c>
      <c r="D42" s="2">
        <f>[3]contrs_2year_boot!C41</f>
        <v>-8.2886603026470805E-5</v>
      </c>
      <c r="E42" s="2">
        <f>[3]contrs_2year_boot!D41</f>
        <v>2.5107074408741601E-5</v>
      </c>
      <c r="F42" s="2">
        <f>[3]contrs_2year_boot!E41</f>
        <v>5.0102974814200798E-5</v>
      </c>
      <c r="G42" s="2">
        <f>[3]contrs_2year_boot!F41</f>
        <v>5.0014073923083799E-5</v>
      </c>
      <c r="I42" s="1">
        <f t="shared" si="4"/>
        <v>38565</v>
      </c>
      <c r="J42" s="1">
        <v>38567</v>
      </c>
      <c r="K42">
        <f t="shared" si="5"/>
        <v>9.9999999999995891E-3</v>
      </c>
      <c r="L42">
        <f t="shared" si="6"/>
        <v>-6.0360876362198397E-3</v>
      </c>
      <c r="M42">
        <f t="shared" si="7"/>
        <v>8.2886603026470808E-3</v>
      </c>
      <c r="N42">
        <f t="shared" si="8"/>
        <v>-2.5107074408741601E-3</v>
      </c>
      <c r="O42">
        <f t="shared" si="9"/>
        <v>-5.0102974814200795E-3</v>
      </c>
      <c r="P42">
        <f t="shared" si="9"/>
        <v>-5.0014073923083796E-3</v>
      </c>
      <c r="Q42">
        <f t="shared" si="10"/>
        <v>1.5268432255866589E-2</v>
      </c>
      <c r="S42" s="1">
        <f t="shared" si="26"/>
        <v>38200</v>
      </c>
      <c r="T42">
        <f t="shared" si="1"/>
        <v>-9.9999999999995891E-3</v>
      </c>
      <c r="U42">
        <f t="shared" si="11"/>
        <v>-8.7287066083831764E-3</v>
      </c>
      <c r="V42">
        <f t="shared" si="12"/>
        <v>-1.1921035789294473E-2</v>
      </c>
      <c r="W42">
        <f t="shared" si="13"/>
        <v>1.2845769870164888E-2</v>
      </c>
      <c r="X42">
        <f t="shared" si="14"/>
        <v>-1.8010043872726811E-3</v>
      </c>
      <c r="Y42">
        <f t="shared" si="15"/>
        <v>-1.7444046096928888E-3</v>
      </c>
      <c r="Z42">
        <f t="shared" si="16"/>
        <v>-2.064974239767765E-2</v>
      </c>
      <c r="AA42">
        <f t="shared" si="17"/>
        <v>1.1044765482892207E-2</v>
      </c>
      <c r="AC42" s="1"/>
      <c r="AD42" s="1">
        <v>38567</v>
      </c>
      <c r="AE42">
        <f t="shared" si="18"/>
        <v>9.9999999999991778E-5</v>
      </c>
      <c r="AF42">
        <f t="shared" si="19"/>
        <v>3.6434353952126015E-5</v>
      </c>
      <c r="AG42">
        <f t="shared" si="20"/>
        <v>6.8701889612677596E-5</v>
      </c>
      <c r="AH42">
        <f t="shared" si="21"/>
        <v>6.3036518536608746E-6</v>
      </c>
      <c r="AI42">
        <f t="shared" si="22"/>
        <v>2.5103080852324391E-5</v>
      </c>
      <c r="AJ42">
        <f t="shared" si="22"/>
        <v>2.5014075903836904E-5</v>
      </c>
      <c r="AK42">
        <f t="shared" si="23"/>
        <v>5.0740836175351304E-6</v>
      </c>
      <c r="AL42">
        <f t="shared" si="24"/>
        <v>5.6565515041174184E-5</v>
      </c>
      <c r="AM42">
        <f t="shared" si="25"/>
        <v>2.3312502355198728E-4</v>
      </c>
    </row>
    <row r="43" spans="1:39" x14ac:dyDescent="0.25">
      <c r="A43" s="1">
        <v>38602</v>
      </c>
      <c r="B43">
        <f>[3]contrs_2year_boot!A42</f>
        <v>0</v>
      </c>
      <c r="C43" s="2">
        <f>[3]contrs_2year_boot!B42</f>
        <v>8.7474176692194794E-5</v>
      </c>
      <c r="D43" s="2">
        <f>[3]contrs_2year_boot!C42</f>
        <v>-8.4781210707082804E-5</v>
      </c>
      <c r="E43" s="2">
        <f>[3]contrs_2year_boot!D42</f>
        <v>8.9230031365446398E-5</v>
      </c>
      <c r="F43" s="2">
        <f>[3]contrs_2year_boot!E42</f>
        <v>5.5622351435407499E-5</v>
      </c>
      <c r="G43" s="2">
        <f>[3]contrs_2year_boot!F42</f>
        <v>5.5275517481082597E-5</v>
      </c>
      <c r="I43" s="1">
        <f t="shared" si="4"/>
        <v>38596</v>
      </c>
      <c r="J43" s="1">
        <v>38602</v>
      </c>
      <c r="K43">
        <f t="shared" si="5"/>
        <v>0</v>
      </c>
      <c r="L43">
        <f t="shared" si="6"/>
        <v>-8.7474176692194788E-3</v>
      </c>
      <c r="M43">
        <f t="shared" si="7"/>
        <v>8.4781210707082812E-3</v>
      </c>
      <c r="N43">
        <f t="shared" si="8"/>
        <v>-8.923003136544639E-3</v>
      </c>
      <c r="O43">
        <f t="shared" si="9"/>
        <v>-5.56223514354075E-3</v>
      </c>
      <c r="P43">
        <f t="shared" si="9"/>
        <v>-5.5275517481082597E-3</v>
      </c>
      <c r="Q43">
        <f t="shared" si="10"/>
        <v>1.4754534878596588E-2</v>
      </c>
      <c r="S43" s="1">
        <f t="shared" si="26"/>
        <v>38231</v>
      </c>
      <c r="T43">
        <f t="shared" si="1"/>
        <v>0</v>
      </c>
      <c r="U43">
        <f t="shared" si="11"/>
        <v>2.8632391310939639E-3</v>
      </c>
      <c r="V43">
        <f t="shared" si="12"/>
        <v>-2.0779799688643522E-3</v>
      </c>
      <c r="W43">
        <f t="shared" si="13"/>
        <v>4.6370174936389147E-3</v>
      </c>
      <c r="X43">
        <f t="shared" si="14"/>
        <v>2.7600483740989907E-4</v>
      </c>
      <c r="Y43">
        <f t="shared" si="15"/>
        <v>2.6193885566124127E-4</v>
      </c>
      <c r="Z43">
        <f t="shared" si="16"/>
        <v>7.8525916222961165E-4</v>
      </c>
      <c r="AA43">
        <f t="shared" si="17"/>
        <v>4.9130223310488138E-3</v>
      </c>
      <c r="AC43" s="1"/>
      <c r="AD43" s="1">
        <v>38602</v>
      </c>
      <c r="AE43">
        <f t="shared" si="18"/>
        <v>0</v>
      </c>
      <c r="AF43">
        <f t="shared" si="19"/>
        <v>7.6517315879773143E-5</v>
      </c>
      <c r="AG43">
        <f t="shared" si="20"/>
        <v>7.1878536889587738E-5</v>
      </c>
      <c r="AH43">
        <f t="shared" si="21"/>
        <v>7.9619984974785461E-5</v>
      </c>
      <c r="AI43">
        <f t="shared" si="22"/>
        <v>3.093845979203979E-5</v>
      </c>
      <c r="AJ43">
        <f t="shared" si="22"/>
        <v>3.0553828328014676E-5</v>
      </c>
      <c r="AK43">
        <f t="shared" si="23"/>
        <v>7.252065796970119E-8</v>
      </c>
      <c r="AL43">
        <f t="shared" si="24"/>
        <v>2.0982212803085114E-4</v>
      </c>
      <c r="AM43">
        <f t="shared" si="25"/>
        <v>2.1769629948372322E-4</v>
      </c>
    </row>
    <row r="44" spans="1:39" x14ac:dyDescent="0.25">
      <c r="A44" s="1">
        <v>38630</v>
      </c>
      <c r="B44">
        <f>[3]contrs_2year_boot!A43</f>
        <v>-1.9999999999999901E-4</v>
      </c>
      <c r="C44" s="2">
        <f>[3]contrs_2year_boot!B43</f>
        <v>-4.5865632536892699E-5</v>
      </c>
      <c r="D44" s="2">
        <f>[3]contrs_2year_boot!C43</f>
        <v>8.6233232765892795E-5</v>
      </c>
      <c r="E44" s="2">
        <f>[3]contrs_2year_boot!D43</f>
        <v>-7.3244054822031496E-5</v>
      </c>
      <c r="F44" s="2">
        <f>[3]contrs_2year_boot!E43</f>
        <v>4.6032689750868498E-5</v>
      </c>
      <c r="G44" s="2">
        <f>[3]contrs_2year_boot!F43</f>
        <v>4.61756845080835E-5</v>
      </c>
      <c r="I44" s="1">
        <f t="shared" si="4"/>
        <v>38626</v>
      </c>
      <c r="J44" s="1">
        <v>38630</v>
      </c>
      <c r="K44">
        <f t="shared" si="5"/>
        <v>1.99999999999999E-2</v>
      </c>
      <c r="L44">
        <f t="shared" si="6"/>
        <v>4.5865632536892702E-3</v>
      </c>
      <c r="M44">
        <f t="shared" si="7"/>
        <v>-8.6233232765892797E-3</v>
      </c>
      <c r="N44">
        <f t="shared" si="8"/>
        <v>7.3244054822031498E-3</v>
      </c>
      <c r="O44">
        <f t="shared" si="9"/>
        <v>-4.6032689750868496E-3</v>
      </c>
      <c r="P44">
        <f t="shared" si="9"/>
        <v>-4.6175684508083497E-3</v>
      </c>
      <c r="Q44">
        <f t="shared" si="10"/>
        <v>2.1315623515783606E-2</v>
      </c>
      <c r="S44" s="1">
        <f t="shared" si="26"/>
        <v>38261</v>
      </c>
      <c r="T44">
        <f t="shared" si="1"/>
        <v>1.99999999999999E-2</v>
      </c>
      <c r="U44">
        <f t="shared" si="11"/>
        <v>-6.3250273344997755E-3</v>
      </c>
      <c r="V44">
        <f t="shared" si="12"/>
        <v>2.8340839057444726E-2</v>
      </c>
      <c r="W44">
        <f t="shared" si="13"/>
        <v>4.0735655081106797E-4</v>
      </c>
      <c r="X44">
        <f t="shared" si="14"/>
        <v>-9.1685353189244114E-4</v>
      </c>
      <c r="Y44">
        <f t="shared" si="15"/>
        <v>-8.8303422977124846E-4</v>
      </c>
      <c r="Z44">
        <f t="shared" si="16"/>
        <v>2.201581172294495E-2</v>
      </c>
      <c r="AA44">
        <f t="shared" si="17"/>
        <v>-5.0949698108137317E-4</v>
      </c>
      <c r="AC44" s="1"/>
      <c r="AD44" s="1">
        <v>38630</v>
      </c>
      <c r="AE44">
        <f t="shared" si="18"/>
        <v>3.9999999999999601E-4</v>
      </c>
      <c r="AF44">
        <f t="shared" si="19"/>
        <v>2.1036562480092705E-5</v>
      </c>
      <c r="AG44">
        <f t="shared" si="20"/>
        <v>7.4361704332566474E-5</v>
      </c>
      <c r="AH44">
        <f t="shared" si="21"/>
        <v>5.3646915667727555E-5</v>
      </c>
      <c r="AI44">
        <f t="shared" si="22"/>
        <v>2.1190085256997136E-5</v>
      </c>
      <c r="AJ44">
        <f t="shared" si="22"/>
        <v>2.1321938397900622E-5</v>
      </c>
      <c r="AK44">
        <f t="shared" si="23"/>
        <v>1.6295431482483687E-5</v>
      </c>
      <c r="AL44">
        <f t="shared" si="24"/>
        <v>7.4045838903610986E-6</v>
      </c>
      <c r="AM44">
        <f t="shared" si="25"/>
        <v>4.5435580586662705E-4</v>
      </c>
    </row>
    <row r="45" spans="1:39" x14ac:dyDescent="0.25">
      <c r="A45" s="1">
        <v>38658</v>
      </c>
      <c r="B45">
        <f>[3]contrs_2year_boot!A44</f>
        <v>1.9999999999999199E-4</v>
      </c>
      <c r="C45" s="2">
        <f>[3]contrs_2year_boot!B44</f>
        <v>-1.1664753719195499E-5</v>
      </c>
      <c r="D45">
        <f>[3]contrs_2year_boot!C44</f>
        <v>1.9628245612308699E-4</v>
      </c>
      <c r="E45" s="2">
        <f>[3]contrs_2year_boot!D44</f>
        <v>4.7543580278664497E-5</v>
      </c>
      <c r="F45" s="2">
        <f>[3]contrs_2year_boot!E44</f>
        <v>4.7763335010660201E-5</v>
      </c>
      <c r="G45" s="2">
        <f>[3]contrs_2year_boot!F44</f>
        <v>4.7743268786490102E-5</v>
      </c>
      <c r="I45" s="1">
        <f t="shared" si="4"/>
        <v>38657</v>
      </c>
      <c r="J45" s="1">
        <v>38658</v>
      </c>
      <c r="K45">
        <f t="shared" si="5"/>
        <v>-1.9999999999999199E-2</v>
      </c>
      <c r="L45">
        <f t="shared" si="6"/>
        <v>1.16647537191955E-3</v>
      </c>
      <c r="M45">
        <f t="shared" si="7"/>
        <v>-1.9628245612308699E-2</v>
      </c>
      <c r="N45">
        <f t="shared" si="8"/>
        <v>-4.7543580278664498E-3</v>
      </c>
      <c r="O45">
        <f t="shared" si="9"/>
        <v>-4.7763335010660201E-3</v>
      </c>
      <c r="P45">
        <f t="shared" si="9"/>
        <v>-4.7743268786490101E-3</v>
      </c>
      <c r="Q45">
        <f t="shared" si="10"/>
        <v>7.9924617693224193E-3</v>
      </c>
      <c r="S45" s="1">
        <f t="shared" si="26"/>
        <v>38292</v>
      </c>
      <c r="T45">
        <f t="shared" si="1"/>
        <v>0</v>
      </c>
      <c r="U45">
        <f t="shared" si="11"/>
        <v>3.9009418916513289E-3</v>
      </c>
      <c r="V45">
        <f t="shared" si="12"/>
        <v>-2.5462627761614412E-3</v>
      </c>
      <c r="W45">
        <f t="shared" si="13"/>
        <v>6.6918041245252278E-3</v>
      </c>
      <c r="X45">
        <f t="shared" si="14"/>
        <v>5.8628246100310942E-4</v>
      </c>
      <c r="Y45">
        <f t="shared" si="15"/>
        <v>5.5898169089839064E-4</v>
      </c>
      <c r="Z45">
        <f t="shared" si="16"/>
        <v>1.3546791154898877E-3</v>
      </c>
      <c r="AA45">
        <f t="shared" si="17"/>
        <v>7.2780865855283372E-3</v>
      </c>
      <c r="AC45" s="1"/>
      <c r="AD45" s="1">
        <v>38658</v>
      </c>
      <c r="AE45">
        <f t="shared" si="18"/>
        <v>3.9999999999996798E-4</v>
      </c>
      <c r="AF45">
        <f t="shared" si="19"/>
        <v>1.3606647932948524E-6</v>
      </c>
      <c r="AG45">
        <f t="shared" si="20"/>
        <v>3.8526802581711572E-4</v>
      </c>
      <c r="AH45">
        <f t="shared" si="21"/>
        <v>2.2603920257138159E-5</v>
      </c>
      <c r="AI45">
        <f t="shared" si="22"/>
        <v>2.2813361713405586E-5</v>
      </c>
      <c r="AJ45">
        <f t="shared" si="22"/>
        <v>2.2794197144190399E-5</v>
      </c>
      <c r="AK45">
        <f t="shared" si="23"/>
        <v>3.4083696040891837E-4</v>
      </c>
      <c r="AL45">
        <f t="shared" si="24"/>
        <v>9.0834081019665143E-5</v>
      </c>
      <c r="AM45">
        <f t="shared" si="25"/>
        <v>6.3879445134080464E-5</v>
      </c>
    </row>
    <row r="46" spans="1:39" x14ac:dyDescent="0.25">
      <c r="A46" s="1">
        <v>38693</v>
      </c>
      <c r="B46">
        <f>[3]contrs_2year_boot!A45</f>
        <v>0</v>
      </c>
      <c r="C46" s="2">
        <f>[3]contrs_2year_boot!B45</f>
        <v>4.3950942468342902E-5</v>
      </c>
      <c r="D46" s="2">
        <f>[3]contrs_2year_boot!C45</f>
        <v>3.0373045965480098E-5</v>
      </c>
      <c r="E46" s="2">
        <f>[3]contrs_2year_boot!D45</f>
        <v>-4.65208959955129E-5</v>
      </c>
      <c r="F46" s="2">
        <f>[3]contrs_2year_boot!E45</f>
        <v>5.2260136568146899E-5</v>
      </c>
      <c r="G46" s="2">
        <f>[3]contrs_2year_boot!F45</f>
        <v>5.2149352032736402E-5</v>
      </c>
      <c r="I46" s="1">
        <f t="shared" si="4"/>
        <v>38687</v>
      </c>
      <c r="J46" s="1">
        <v>38693</v>
      </c>
      <c r="K46">
        <f t="shared" si="5"/>
        <v>0</v>
      </c>
      <c r="L46">
        <f t="shared" si="6"/>
        <v>-4.3950942468342904E-3</v>
      </c>
      <c r="M46">
        <f t="shared" si="7"/>
        <v>-3.03730459654801E-3</v>
      </c>
      <c r="N46">
        <f t="shared" si="8"/>
        <v>4.6520895995512904E-3</v>
      </c>
      <c r="O46">
        <f t="shared" si="9"/>
        <v>-5.2260136568146901E-3</v>
      </c>
      <c r="P46">
        <f t="shared" si="9"/>
        <v>-5.2149352032736405E-3</v>
      </c>
      <c r="Q46">
        <f t="shared" si="10"/>
        <v>8.0063229006457001E-3</v>
      </c>
      <c r="S46" s="1">
        <f t="shared" si="26"/>
        <v>38322</v>
      </c>
      <c r="T46">
        <f t="shared" si="1"/>
        <v>0</v>
      </c>
      <c r="U46">
        <f t="shared" si="11"/>
        <v>-4.2290662079579461E-3</v>
      </c>
      <c r="V46">
        <f t="shared" si="12"/>
        <v>8.6478724468718772E-3</v>
      </c>
      <c r="W46">
        <f t="shared" si="13"/>
        <v>-9.0710421096653216E-4</v>
      </c>
      <c r="X46">
        <f t="shared" si="14"/>
        <v>-2.1303190193823702E-3</v>
      </c>
      <c r="Y46">
        <f t="shared" si="15"/>
        <v>-2.050226453897048E-3</v>
      </c>
      <c r="Z46">
        <f t="shared" si="16"/>
        <v>4.4188062389139311E-3</v>
      </c>
      <c r="AA46">
        <f t="shared" si="17"/>
        <v>-3.0374232303489023E-3</v>
      </c>
      <c r="AC46" s="1"/>
      <c r="AD46" s="1">
        <v>38693</v>
      </c>
      <c r="AE46">
        <f t="shared" si="18"/>
        <v>0</v>
      </c>
      <c r="AF46">
        <f t="shared" si="19"/>
        <v>1.9316853438555878E-5</v>
      </c>
      <c r="AG46">
        <f t="shared" si="20"/>
        <v>9.2252192122116702E-6</v>
      </c>
      <c r="AH46">
        <f t="shared" si="21"/>
        <v>2.1641937642253284E-5</v>
      </c>
      <c r="AI46">
        <f t="shared" si="22"/>
        <v>2.7311218741213649E-5</v>
      </c>
      <c r="AJ46">
        <f t="shared" si="22"/>
        <v>2.7195549174342686E-5</v>
      </c>
      <c r="AK46">
        <f t="shared" si="23"/>
        <v>5.5240552567110557E-5</v>
      </c>
      <c r="AL46">
        <f t="shared" si="24"/>
        <v>3.2938882350568209E-7</v>
      </c>
      <c r="AM46">
        <f t="shared" si="25"/>
        <v>6.4101206389403779E-5</v>
      </c>
    </row>
    <row r="47" spans="1:39" x14ac:dyDescent="0.25">
      <c r="A47" s="1">
        <v>38756</v>
      </c>
      <c r="B47" s="2">
        <f>[3]contrs_2year_boot!A46</f>
        <v>9.9999999999995898E-5</v>
      </c>
      <c r="C47" s="2">
        <f>[3]contrs_2year_boot!B46</f>
        <v>1.6083623523879499E-5</v>
      </c>
      <c r="D47">
        <f>[3]contrs_2year_boot!C46</f>
        <v>1.49710794271379E-4</v>
      </c>
      <c r="E47" s="2">
        <f>[3]contrs_2year_boot!D46</f>
        <v>3.4950591587035899E-5</v>
      </c>
      <c r="F47" s="2">
        <f>[3]contrs_2year_boot!E46</f>
        <v>4.5051369523843002E-5</v>
      </c>
      <c r="G47" s="2">
        <f>[3]contrs_2year_boot!F46</f>
        <v>4.51426005072821E-5</v>
      </c>
      <c r="I47" s="1">
        <f t="shared" si="4"/>
        <v>38749</v>
      </c>
      <c r="J47" s="1">
        <v>38756</v>
      </c>
      <c r="K47">
        <f t="shared" si="5"/>
        <v>-9.9999999999995891E-3</v>
      </c>
      <c r="L47">
        <f t="shared" si="6"/>
        <v>-1.6083623523879499E-3</v>
      </c>
      <c r="M47">
        <f t="shared" si="7"/>
        <v>-1.49710794271379E-2</v>
      </c>
      <c r="N47">
        <f t="shared" si="8"/>
        <v>-3.4950591587035898E-3</v>
      </c>
      <c r="O47">
        <f t="shared" si="9"/>
        <v>-4.5051369523842998E-3</v>
      </c>
      <c r="P47">
        <f t="shared" si="9"/>
        <v>-4.5142600507282098E-3</v>
      </c>
      <c r="Q47">
        <f t="shared" si="10"/>
        <v>1.4579637890614151E-2</v>
      </c>
      <c r="S47" s="1">
        <f t="shared" si="26"/>
        <v>38353</v>
      </c>
      <c r="T47" t="e">
        <f t="shared" si="1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9.9999999999991778E-5</v>
      </c>
      <c r="AF47">
        <f t="shared" si="19"/>
        <v>2.5868294565789001E-6</v>
      </c>
      <c r="AG47">
        <f t="shared" si="20"/>
        <v>2.2413321921367166E-4</v>
      </c>
      <c r="AH47">
        <f t="shared" si="21"/>
        <v>1.2215438522837845E-5</v>
      </c>
      <c r="AI47">
        <f t="shared" si="22"/>
        <v>2.0296258959738497E-5</v>
      </c>
      <c r="AJ47">
        <f t="shared" si="22"/>
        <v>2.0378543805600658E-5</v>
      </c>
      <c r="AK47">
        <f t="shared" si="23"/>
        <v>2.7487788972068729E-4</v>
      </c>
      <c r="AL47">
        <f t="shared" si="24"/>
        <v>6.4003137815865792E-5</v>
      </c>
      <c r="AM47">
        <f t="shared" si="25"/>
        <v>2.1256584102143187E-4</v>
      </c>
    </row>
    <row r="48" spans="1:39" x14ac:dyDescent="0.25">
      <c r="A48" s="1">
        <v>38784</v>
      </c>
      <c r="B48">
        <f>[3]contrs_2year_boot!A47</f>
        <v>0</v>
      </c>
      <c r="C48" s="2">
        <f>[3]contrs_2year_boot!B47</f>
        <v>-1.6309870981095599E-5</v>
      </c>
      <c r="D48" s="2">
        <f>[3]contrs_2year_boot!C47</f>
        <v>1.01853460776365E-4</v>
      </c>
      <c r="E48" s="2">
        <f>[3]contrs_2year_boot!D47</f>
        <v>-9.0958295398164194E-6</v>
      </c>
      <c r="F48" s="2">
        <f>[3]contrs_2year_boot!E47</f>
        <v>3.9263877249862602E-5</v>
      </c>
      <c r="G48" s="2">
        <f>[3]contrs_2year_boot!F47</f>
        <v>3.9606640285038497E-5</v>
      </c>
      <c r="I48" s="1">
        <f t="shared" si="4"/>
        <v>38777</v>
      </c>
      <c r="J48" s="1">
        <v>38784</v>
      </c>
      <c r="K48">
        <f t="shared" si="5"/>
        <v>0</v>
      </c>
      <c r="L48">
        <f t="shared" si="6"/>
        <v>1.6309870981095599E-3</v>
      </c>
      <c r="M48">
        <f t="shared" si="7"/>
        <v>-1.0185346077636499E-2</v>
      </c>
      <c r="N48">
        <f t="shared" si="8"/>
        <v>9.0958295398164198E-4</v>
      </c>
      <c r="O48">
        <f t="shared" si="9"/>
        <v>-3.9263877249862602E-3</v>
      </c>
      <c r="P48">
        <f t="shared" si="9"/>
        <v>-3.9606640285038495E-3</v>
      </c>
      <c r="Q48">
        <f t="shared" si="10"/>
        <v>1.1571163750531559E-2</v>
      </c>
      <c r="S48" s="1">
        <f t="shared" si="26"/>
        <v>38384</v>
      </c>
      <c r="T48">
        <f t="shared" si="1"/>
        <v>-1.0000000000001001E-2</v>
      </c>
      <c r="U48">
        <f t="shared" si="11"/>
        <v>-5.4477174510940765E-3</v>
      </c>
      <c r="V48">
        <f t="shared" si="12"/>
        <v>-1.4589450050412671E-2</v>
      </c>
      <c r="W48">
        <f t="shared" si="13"/>
        <v>1.0558170102085568E-2</v>
      </c>
      <c r="X48">
        <f t="shared" si="14"/>
        <v>-3.424606155900305E-4</v>
      </c>
      <c r="Y48">
        <f t="shared" si="15"/>
        <v>-3.3832272392885897E-4</v>
      </c>
      <c r="Z48">
        <f t="shared" si="16"/>
        <v>-2.0037167501506747E-2</v>
      </c>
      <c r="AA48">
        <f t="shared" si="17"/>
        <v>1.0215709486495538E-2</v>
      </c>
      <c r="AC48" s="1"/>
      <c r="AD48" s="1">
        <v>38784</v>
      </c>
      <c r="AE48">
        <f t="shared" si="18"/>
        <v>0</v>
      </c>
      <c r="AF48">
        <f t="shared" si="19"/>
        <v>2.6601189141998434E-6</v>
      </c>
      <c r="AG48">
        <f t="shared" si="20"/>
        <v>1.0374127472122521E-4</v>
      </c>
      <c r="AH48">
        <f t="shared" si="21"/>
        <v>8.2734115017396986E-7</v>
      </c>
      <c r="AI48">
        <f t="shared" si="22"/>
        <v>1.5416520566922779E-5</v>
      </c>
      <c r="AJ48">
        <f t="shared" si="22"/>
        <v>1.5686859546684343E-5</v>
      </c>
      <c r="AK48">
        <f t="shared" si="23"/>
        <v>7.3177057550613195E-5</v>
      </c>
      <c r="AL48">
        <f t="shared" si="24"/>
        <v>9.1011110263562281E-6</v>
      </c>
      <c r="AM48">
        <f t="shared" si="25"/>
        <v>1.3389183054161559E-4</v>
      </c>
    </row>
    <row r="49" spans="1:39" x14ac:dyDescent="0.25">
      <c r="A49" s="1">
        <v>38812</v>
      </c>
      <c r="B49" s="2">
        <f>[3]contrs_2year_boot!A48</f>
        <v>1.00000000000003E-4</v>
      </c>
      <c r="C49" s="2">
        <f>[3]contrs_2year_boot!B48</f>
        <v>-5.5275361348013301E-5</v>
      </c>
      <c r="D49">
        <f>[3]contrs_2year_boot!C48</f>
        <v>2.1247870547240301E-4</v>
      </c>
      <c r="E49" s="2">
        <f>[3]contrs_2year_boot!D48</f>
        <v>5.9978883851147003E-5</v>
      </c>
      <c r="F49" s="2">
        <f>[3]contrs_2year_boot!E48</f>
        <v>3.3748011056314002E-5</v>
      </c>
      <c r="G49" s="2">
        <f>[3]contrs_2year_boot!F48</f>
        <v>3.4239850069158797E-5</v>
      </c>
      <c r="I49" s="1">
        <f t="shared" si="4"/>
        <v>38808</v>
      </c>
      <c r="J49" s="1">
        <v>38812</v>
      </c>
      <c r="K49">
        <f t="shared" si="5"/>
        <v>-1.00000000000003E-2</v>
      </c>
      <c r="L49">
        <f t="shared" si="6"/>
        <v>5.5275361348013302E-3</v>
      </c>
      <c r="M49">
        <f t="shared" si="7"/>
        <v>-2.12478705472403E-2</v>
      </c>
      <c r="N49">
        <f t="shared" si="8"/>
        <v>-5.9978883851147004E-3</v>
      </c>
      <c r="O49">
        <f t="shared" si="9"/>
        <v>-3.3748011056314001E-3</v>
      </c>
      <c r="P49">
        <f t="shared" si="9"/>
        <v>-3.4239850069158798E-3</v>
      </c>
      <c r="Q49">
        <f t="shared" si="10"/>
        <v>1.5093023903184771E-2</v>
      </c>
      <c r="S49" s="1">
        <f t="shared" si="26"/>
        <v>38412</v>
      </c>
      <c r="T49">
        <f t="shared" si="1"/>
        <v>0</v>
      </c>
      <c r="U49">
        <f t="shared" si="11"/>
        <v>7.1543176741443639E-3</v>
      </c>
      <c r="V49">
        <f t="shared" si="12"/>
        <v>-4.8467873176338402E-3</v>
      </c>
      <c r="W49">
        <f t="shared" si="13"/>
        <v>-1.3748847340164874E-2</v>
      </c>
      <c r="X49">
        <f t="shared" si="14"/>
        <v>-1.0512580803576105E-3</v>
      </c>
      <c r="Y49">
        <f t="shared" si="15"/>
        <v>-1.0008769542702483E-3</v>
      </c>
      <c r="Z49">
        <f t="shared" si="16"/>
        <v>2.3075303565105237E-3</v>
      </c>
      <c r="AA49">
        <f t="shared" si="17"/>
        <v>-1.4800105420522484E-2</v>
      </c>
      <c r="AC49" s="1"/>
      <c r="AD49" s="1">
        <v>38812</v>
      </c>
      <c r="AE49">
        <f t="shared" si="18"/>
        <v>1.0000000000000601E-4</v>
      </c>
      <c r="AF49">
        <f t="shared" si="19"/>
        <v>3.0553655721534427E-5</v>
      </c>
      <c r="AG49">
        <f t="shared" si="20"/>
        <v>4.5147200279228183E-4</v>
      </c>
      <c r="AH49">
        <f t="shared" si="21"/>
        <v>3.5974665080293828E-5</v>
      </c>
      <c r="AI49">
        <f t="shared" si="22"/>
        <v>1.1389282502570921E-5</v>
      </c>
      <c r="AJ49">
        <f t="shared" si="22"/>
        <v>1.1723673327584738E-5</v>
      </c>
      <c r="AK49">
        <f t="shared" si="23"/>
        <v>2.4712891403891291E-4</v>
      </c>
      <c r="AL49">
        <f t="shared" si="24"/>
        <v>8.784730828994239E-5</v>
      </c>
      <c r="AM49">
        <f t="shared" si="25"/>
        <v>2.2779937054210684E-4</v>
      </c>
    </row>
    <row r="50" spans="1:39" x14ac:dyDescent="0.25">
      <c r="A50" s="1">
        <v>38840</v>
      </c>
      <c r="B50">
        <f>[3]contrs_2year_boot!A49</f>
        <v>-5.0000000000000695E-4</v>
      </c>
      <c r="C50">
        <f>[3]contrs_2year_boot!B49</f>
        <v>-5.6915904716153397E-4</v>
      </c>
      <c r="D50" s="2">
        <f>[3]contrs_2year_boot!C49</f>
        <v>3.9311533823486199E-5</v>
      </c>
      <c r="E50">
        <f>[3]contrs_2year_boot!D49</f>
        <v>1.7409655728768499E-4</v>
      </c>
      <c r="F50" s="2">
        <f>[3]contrs_2year_boot!E49</f>
        <v>5.3672873014037801E-5</v>
      </c>
      <c r="G50" s="2">
        <f>[3]contrs_2year_boot!F49</f>
        <v>5.3329380379482798E-5</v>
      </c>
      <c r="I50" s="1">
        <f t="shared" si="4"/>
        <v>38838</v>
      </c>
      <c r="J50" s="1">
        <v>38840</v>
      </c>
      <c r="K50">
        <f t="shared" si="5"/>
        <v>5.0000000000000697E-2</v>
      </c>
      <c r="L50">
        <f t="shared" si="6"/>
        <v>5.6915904716153397E-2</v>
      </c>
      <c r="M50">
        <f t="shared" si="7"/>
        <v>-3.9311533823486195E-3</v>
      </c>
      <c r="N50">
        <f t="shared" si="8"/>
        <v>-1.74096557287685E-2</v>
      </c>
      <c r="O50">
        <f t="shared" si="9"/>
        <v>-5.3672873014037805E-3</v>
      </c>
      <c r="P50">
        <f t="shared" si="9"/>
        <v>-5.3329380379482797E-3</v>
      </c>
      <c r="Q50">
        <f t="shared" si="10"/>
        <v>1.97921916963682E-2</v>
      </c>
      <c r="S50" s="1">
        <f t="shared" si="26"/>
        <v>38443</v>
      </c>
      <c r="T50">
        <f t="shared" si="1"/>
        <v>-8.0000000000000196E-2</v>
      </c>
      <c r="U50">
        <f t="shared" si="11"/>
        <v>-7.0005459737120385E-2</v>
      </c>
      <c r="V50">
        <f t="shared" si="12"/>
        <v>-2.5001821086054771E-2</v>
      </c>
      <c r="W50">
        <f t="shared" si="13"/>
        <v>7.9709350799269871E-3</v>
      </c>
      <c r="X50">
        <f t="shared" si="14"/>
        <v>-1.8127064756393906E-3</v>
      </c>
      <c r="Y50">
        <f t="shared" si="15"/>
        <v>-1.7516915874061989E-3</v>
      </c>
      <c r="Z50">
        <f t="shared" si="16"/>
        <v>-9.5007280823175153E-2</v>
      </c>
      <c r="AA50">
        <f t="shared" si="17"/>
        <v>6.1582286042875965E-3</v>
      </c>
      <c r="AC50" s="1"/>
      <c r="AD50" s="1">
        <v>38840</v>
      </c>
      <c r="AE50">
        <f t="shared" si="18"/>
        <v>2.5000000000000699E-3</v>
      </c>
      <c r="AF50">
        <f t="shared" si="19"/>
        <v>3.2394202096582524E-3</v>
      </c>
      <c r="AG50">
        <f t="shared" si="20"/>
        <v>1.5453966915550993E-5</v>
      </c>
      <c r="AH50">
        <f t="shared" si="21"/>
        <v>3.0309611259424186E-4</v>
      </c>
      <c r="AI50">
        <f t="shared" si="22"/>
        <v>2.8807772975810276E-5</v>
      </c>
      <c r="AJ50">
        <f t="shared" si="22"/>
        <v>2.8440228116595646E-5</v>
      </c>
      <c r="AK50">
        <f t="shared" si="23"/>
        <v>2.8073838739051272E-3</v>
      </c>
      <c r="AL50">
        <f t="shared" si="24"/>
        <v>5.1878913379971368E-4</v>
      </c>
      <c r="AM50">
        <f t="shared" si="25"/>
        <v>3.917308521457863E-4</v>
      </c>
    </row>
    <row r="51" spans="1:39" x14ac:dyDescent="0.25">
      <c r="A51" s="1">
        <v>38875</v>
      </c>
      <c r="B51">
        <f>[3]contrs_2year_boot!A50</f>
        <v>0</v>
      </c>
      <c r="C51" s="2">
        <f>[3]contrs_2year_boot!B50</f>
        <v>3.2107823596572102E-5</v>
      </c>
      <c r="D51" s="2">
        <f>[3]contrs_2year_boot!C50</f>
        <v>4.2942063832844199E-5</v>
      </c>
      <c r="E51" s="2">
        <f>[3]contrs_2year_boot!D50</f>
        <v>2.0743640595345101E-5</v>
      </c>
      <c r="F51" s="2">
        <f>[3]contrs_2year_boot!E50</f>
        <v>4.95692287085721E-5</v>
      </c>
      <c r="G51" s="2">
        <f>[3]contrs_2year_boot!F50</f>
        <v>4.9503771066809798E-5</v>
      </c>
      <c r="I51" s="1">
        <f t="shared" si="4"/>
        <v>38869</v>
      </c>
      <c r="J51" s="1">
        <v>38875</v>
      </c>
      <c r="K51">
        <f t="shared" si="5"/>
        <v>0</v>
      </c>
      <c r="L51">
        <f t="shared" si="6"/>
        <v>-3.2107823596572104E-3</v>
      </c>
      <c r="M51">
        <f t="shared" si="7"/>
        <v>-4.2942063832844199E-3</v>
      </c>
      <c r="N51">
        <f t="shared" si="8"/>
        <v>-2.0743640595345101E-3</v>
      </c>
      <c r="O51">
        <f t="shared" si="9"/>
        <v>-4.95692287085721E-3</v>
      </c>
      <c r="P51">
        <f t="shared" si="9"/>
        <v>-4.9503771066809798E-3</v>
      </c>
      <c r="Q51">
        <f t="shared" si="10"/>
        <v>1.453627567333335E-2</v>
      </c>
      <c r="S51" s="1">
        <f t="shared" si="26"/>
        <v>38473</v>
      </c>
      <c r="T51">
        <f t="shared" si="1"/>
        <v>-9.9999999999995891E-3</v>
      </c>
      <c r="U51">
        <f t="shared" si="11"/>
        <v>-3.5148000964919865E-3</v>
      </c>
      <c r="V51">
        <f t="shared" si="12"/>
        <v>5.0061139070793712E-3</v>
      </c>
      <c r="W51">
        <f t="shared" si="13"/>
        <v>-2.6311738907961527E-3</v>
      </c>
      <c r="X51">
        <f t="shared" si="14"/>
        <v>-1.3170560632051803E-3</v>
      </c>
      <c r="Y51">
        <f t="shared" si="15"/>
        <v>-1.2658493572028588E-3</v>
      </c>
      <c r="Z51">
        <f t="shared" si="16"/>
        <v>1.4913138105873847E-3</v>
      </c>
      <c r="AA51">
        <f t="shared" si="17"/>
        <v>-3.9482299540013329E-3</v>
      </c>
      <c r="AC51" s="1"/>
      <c r="AD51" s="1">
        <v>38875</v>
      </c>
      <c r="AE51">
        <f t="shared" si="18"/>
        <v>0</v>
      </c>
      <c r="AF51">
        <f t="shared" si="19"/>
        <v>1.0309123361085924E-5</v>
      </c>
      <c r="AG51">
        <f t="shared" si="20"/>
        <v>1.8440208462240657E-5</v>
      </c>
      <c r="AH51">
        <f t="shared" si="21"/>
        <v>4.3029862514884927E-6</v>
      </c>
      <c r="AI51">
        <f t="shared" si="22"/>
        <v>2.4571084347627284E-5</v>
      </c>
      <c r="AJ51">
        <f t="shared" si="22"/>
        <v>2.450623349835115E-5</v>
      </c>
      <c r="AK51">
        <f t="shared" si="23"/>
        <v>5.6324856031680597E-5</v>
      </c>
      <c r="AL51">
        <f t="shared" si="24"/>
        <v>4.9438995897497414E-5</v>
      </c>
      <c r="AM51">
        <f t="shared" si="25"/>
        <v>2.1130331045114296E-4</v>
      </c>
    </row>
    <row r="52" spans="1:39" x14ac:dyDescent="0.25">
      <c r="A52" s="1">
        <v>38903</v>
      </c>
      <c r="B52">
        <f>[3]contrs_2year_boot!A51</f>
        <v>-1.9999999999999901E-4</v>
      </c>
      <c r="C52" s="2">
        <f>[3]contrs_2year_boot!B51</f>
        <v>1.63215494797468E-5</v>
      </c>
      <c r="D52" s="2">
        <f>[3]contrs_2year_boot!C51</f>
        <v>-2.0294076290666699E-4</v>
      </c>
      <c r="E52" s="2">
        <f>[3]contrs_2year_boot!D51</f>
        <v>-2.1212624080116001E-5</v>
      </c>
      <c r="F52" s="2">
        <f>[3]contrs_2year_boot!E51</f>
        <v>3.9651951438819898E-5</v>
      </c>
      <c r="G52" s="2">
        <f>[3]contrs_2year_boot!F51</f>
        <v>3.99901497960853E-5</v>
      </c>
      <c r="I52" s="1">
        <f t="shared" si="4"/>
        <v>38899</v>
      </c>
      <c r="J52" s="1">
        <v>38903</v>
      </c>
      <c r="K52">
        <f t="shared" si="5"/>
        <v>1.99999999999999E-2</v>
      </c>
      <c r="L52">
        <f t="shared" si="6"/>
        <v>-1.6321549479746799E-3</v>
      </c>
      <c r="M52">
        <f t="shared" si="7"/>
        <v>2.02940762906667E-2</v>
      </c>
      <c r="N52">
        <f t="shared" si="8"/>
        <v>2.1212624080116003E-3</v>
      </c>
      <c r="O52">
        <f t="shared" si="9"/>
        <v>-3.96519514388199E-3</v>
      </c>
      <c r="P52">
        <f t="shared" si="9"/>
        <v>-3.9990149796085301E-3</v>
      </c>
      <c r="Q52">
        <f t="shared" si="10"/>
        <v>3.182011393178271E-3</v>
      </c>
      <c r="S52" s="1">
        <f t="shared" si="26"/>
        <v>38504</v>
      </c>
      <c r="T52">
        <f t="shared" si="1"/>
        <v>1.00000000000003E-2</v>
      </c>
      <c r="U52">
        <f t="shared" si="11"/>
        <v>3.2084910303114044E-3</v>
      </c>
      <c r="V52">
        <f t="shared" si="12"/>
        <v>7.9353021325394985E-3</v>
      </c>
      <c r="W52">
        <f t="shared" si="13"/>
        <v>1.8058004106245576E-3</v>
      </c>
      <c r="X52">
        <f t="shared" si="14"/>
        <v>1.0089990574268194E-3</v>
      </c>
      <c r="Y52">
        <f t="shared" si="15"/>
        <v>9.6994088124188098E-4</v>
      </c>
      <c r="Z52">
        <f t="shared" si="16"/>
        <v>1.1143793162850902E-2</v>
      </c>
      <c r="AA52">
        <f t="shared" si="17"/>
        <v>2.8147994680513769E-3</v>
      </c>
      <c r="AC52" s="1"/>
      <c r="AD52" s="1">
        <v>38903</v>
      </c>
      <c r="AE52">
        <f t="shared" si="18"/>
        <v>3.9999999999999601E-4</v>
      </c>
      <c r="AF52">
        <f t="shared" si="19"/>
        <v>2.6639297741982301E-6</v>
      </c>
      <c r="AG52">
        <f t="shared" si="20"/>
        <v>4.118495324914003E-4</v>
      </c>
      <c r="AH52">
        <f t="shared" si="21"/>
        <v>4.499754203643173E-6</v>
      </c>
      <c r="AI52">
        <f t="shared" si="22"/>
        <v>1.5722772529065315E-5</v>
      </c>
      <c r="AJ52">
        <f t="shared" si="22"/>
        <v>1.5992120807133413E-5</v>
      </c>
      <c r="AK52">
        <f t="shared" si="23"/>
        <v>3.4826730820082389E-4</v>
      </c>
      <c r="AL52">
        <f t="shared" si="24"/>
        <v>3.4000879344144603E-6</v>
      </c>
      <c r="AM52">
        <f t="shared" si="25"/>
        <v>1.0125196506316321E-5</v>
      </c>
    </row>
    <row r="53" spans="1:39" x14ac:dyDescent="0.25">
      <c r="A53" s="1">
        <v>38931</v>
      </c>
      <c r="B53">
        <f>[3]contrs_2year_boot!A52</f>
        <v>0</v>
      </c>
      <c r="C53" s="2">
        <f>[3]contrs_2year_boot!B52</f>
        <v>1.3534490786454599E-5</v>
      </c>
      <c r="D53" s="2">
        <f>[3]contrs_2year_boot!C52</f>
        <v>2.47613730975072E-5</v>
      </c>
      <c r="E53" s="2">
        <f>[3]contrs_2year_boot!D52</f>
        <v>6.0822604972056102E-5</v>
      </c>
      <c r="F53" s="2">
        <f>[3]contrs_2year_boot!E52</f>
        <v>6.10795158555877E-5</v>
      </c>
      <c r="G53" s="2">
        <f>[3]contrs_2year_boot!F52</f>
        <v>6.0552596691127503E-5</v>
      </c>
      <c r="I53" s="1">
        <f t="shared" si="4"/>
        <v>38930</v>
      </c>
      <c r="J53" s="1">
        <v>38931</v>
      </c>
      <c r="K53">
        <f t="shared" si="5"/>
        <v>0</v>
      </c>
      <c r="L53">
        <f t="shared" si="6"/>
        <v>-1.35344907864546E-3</v>
      </c>
      <c r="M53">
        <f t="shared" si="7"/>
        <v>-2.4761373097507201E-3</v>
      </c>
      <c r="N53">
        <f t="shared" si="8"/>
        <v>-6.0822604972056099E-3</v>
      </c>
      <c r="O53">
        <f t="shared" si="9"/>
        <v>-6.1079515855587702E-3</v>
      </c>
      <c r="P53">
        <f t="shared" si="9"/>
        <v>-6.0552596691127499E-3</v>
      </c>
      <c r="Q53">
        <f t="shared" si="10"/>
        <v>1.601979847116056E-2</v>
      </c>
      <c r="S53" s="1">
        <f t="shared" si="26"/>
        <v>38534</v>
      </c>
      <c r="T53">
        <f t="shared" si="1"/>
        <v>-3.99999999999998E-2</v>
      </c>
      <c r="U53">
        <f t="shared" si="11"/>
        <v>9.4827261605259436E-3</v>
      </c>
      <c r="V53">
        <f t="shared" si="12"/>
        <v>-3.7767024206902575E-2</v>
      </c>
      <c r="W53">
        <f t="shared" si="13"/>
        <v>2.2034704107466376E-3</v>
      </c>
      <c r="X53">
        <f t="shared" si="14"/>
        <v>9.5485370523663935E-4</v>
      </c>
      <c r="Y53">
        <f t="shared" si="15"/>
        <v>9.1748777653076138E-4</v>
      </c>
      <c r="Z53">
        <f t="shared" si="16"/>
        <v>-2.8284298046376631E-2</v>
      </c>
      <c r="AA53">
        <f t="shared" si="17"/>
        <v>3.1583241159832769E-3</v>
      </c>
      <c r="AC53" s="1"/>
      <c r="AD53" s="1">
        <v>38931</v>
      </c>
      <c r="AE53">
        <f t="shared" si="18"/>
        <v>0</v>
      </c>
      <c r="AF53">
        <f t="shared" si="19"/>
        <v>1.8318244084862446E-6</v>
      </c>
      <c r="AG53">
        <f t="shared" si="20"/>
        <v>6.1312559767395331E-6</v>
      </c>
      <c r="AH53">
        <f t="shared" si="21"/>
        <v>3.6993892755867831E-5</v>
      </c>
      <c r="AI53">
        <f t="shared" si="22"/>
        <v>3.7307072571529895E-5</v>
      </c>
      <c r="AJ53">
        <f t="shared" si="22"/>
        <v>3.666616966038345E-5</v>
      </c>
      <c r="AK53">
        <f t="shared" si="23"/>
        <v>1.4665731906189299E-5</v>
      </c>
      <c r="AL53">
        <f t="shared" si="24"/>
        <v>1.486012706227747E-4</v>
      </c>
      <c r="AM53">
        <f t="shared" si="25"/>
        <v>2.5663394305659823E-4</v>
      </c>
    </row>
    <row r="54" spans="1:39" x14ac:dyDescent="0.25">
      <c r="A54" s="1">
        <v>38966</v>
      </c>
      <c r="B54">
        <f>[3]contrs_2year_boot!A53</f>
        <v>-2.00000000000006E-4</v>
      </c>
      <c r="C54" s="2">
        <f>[3]contrs_2year_boot!B53</f>
        <v>6.2871454254155695E-5</v>
      </c>
      <c r="D54" s="2">
        <f>[3]contrs_2year_boot!C53</f>
        <v>-1.6624941483082099E-4</v>
      </c>
      <c r="E54" s="2">
        <f>[3]contrs_2year_boot!D53</f>
        <v>2.28827213727993E-5</v>
      </c>
      <c r="F54" s="2">
        <f>[3]contrs_2year_boot!E53</f>
        <v>4.7661368220013301E-5</v>
      </c>
      <c r="G54" s="2">
        <f>[3]contrs_2year_boot!F53</f>
        <v>4.7665230266471999E-5</v>
      </c>
      <c r="I54" s="1">
        <f t="shared" si="4"/>
        <v>38961</v>
      </c>
      <c r="J54" s="1">
        <v>38966</v>
      </c>
      <c r="K54">
        <f t="shared" si="5"/>
        <v>2.0000000000000601E-2</v>
      </c>
      <c r="L54">
        <f t="shared" si="6"/>
        <v>-6.2871454254155692E-3</v>
      </c>
      <c r="M54">
        <f t="shared" si="7"/>
        <v>1.6624941483082099E-2</v>
      </c>
      <c r="N54">
        <f t="shared" si="8"/>
        <v>-2.2882721372799301E-3</v>
      </c>
      <c r="O54">
        <f t="shared" si="9"/>
        <v>-4.7661368220013305E-3</v>
      </c>
      <c r="P54">
        <f t="shared" si="9"/>
        <v>-4.7665230266472E-3</v>
      </c>
      <c r="Q54">
        <f t="shared" si="10"/>
        <v>1.671661290161533E-2</v>
      </c>
      <c r="S54" s="1">
        <f t="shared" si="26"/>
        <v>38565</v>
      </c>
      <c r="T54">
        <f t="shared" si="1"/>
        <v>9.9999999999995891E-3</v>
      </c>
      <c r="U54">
        <f t="shared" si="11"/>
        <v>-1.3129407670720156E-3</v>
      </c>
      <c r="V54">
        <f t="shared" si="12"/>
        <v>1.3011807171794908E-2</v>
      </c>
      <c r="W54">
        <f t="shared" si="13"/>
        <v>2.2124394282736675E-3</v>
      </c>
      <c r="X54">
        <f t="shared" si="14"/>
        <v>-2.8715061227225017E-4</v>
      </c>
      <c r="Y54">
        <f t="shared" si="15"/>
        <v>-2.7826052316054853E-4</v>
      </c>
      <c r="Z54">
        <f t="shared" si="16"/>
        <v>1.1698866404722893E-2</v>
      </c>
      <c r="AA54">
        <f t="shared" si="17"/>
        <v>1.9252888160014173E-3</v>
      </c>
      <c r="AC54" s="1"/>
      <c r="AD54" s="1">
        <v>38966</v>
      </c>
      <c r="AE54">
        <f t="shared" si="18"/>
        <v>4.0000000000002403E-4</v>
      </c>
      <c r="AF54">
        <f t="shared" si="19"/>
        <v>3.9528197600323919E-5</v>
      </c>
      <c r="AG54">
        <f t="shared" si="20"/>
        <v>2.7638867931590401E-4</v>
      </c>
      <c r="AH54">
        <f t="shared" si="21"/>
        <v>5.2361893742516591E-6</v>
      </c>
      <c r="AI54">
        <f t="shared" si="22"/>
        <v>2.2716060206036944E-5</v>
      </c>
      <c r="AJ54">
        <f t="shared" si="22"/>
        <v>2.2719741763557983E-5</v>
      </c>
      <c r="AK54">
        <f t="shared" si="23"/>
        <v>1.0687002732990567E-4</v>
      </c>
      <c r="AL54">
        <f t="shared" si="24"/>
        <v>4.9764685764787715E-5</v>
      </c>
      <c r="AM54">
        <f t="shared" si="25"/>
        <v>2.7944514690245208E-4</v>
      </c>
    </row>
    <row r="55" spans="1:39" x14ac:dyDescent="0.25">
      <c r="A55" s="1">
        <v>38994</v>
      </c>
      <c r="B55">
        <f>[3]contrs_2year_boot!A54</f>
        <v>1.00000000000003E-4</v>
      </c>
      <c r="C55" s="2">
        <f>[3]contrs_2year_boot!B54</f>
        <v>-4.5750590060341097E-5</v>
      </c>
      <c r="D55">
        <f>[3]contrs_2year_boot!C54</f>
        <v>2.5814556240849699E-4</v>
      </c>
      <c r="E55" s="2">
        <f>[3]contrs_2year_boot!D54</f>
        <v>-3.1170239426530002E-5</v>
      </c>
      <c r="F55" s="2">
        <f>[3]contrs_2year_boot!E54</f>
        <v>4.0097664522592497E-5</v>
      </c>
      <c r="G55" s="2">
        <f>[3]contrs_2year_boot!F54</f>
        <v>4.0427388724017701E-5</v>
      </c>
      <c r="I55" s="1">
        <f t="shared" si="4"/>
        <v>38991</v>
      </c>
      <c r="J55" s="1">
        <v>38994</v>
      </c>
      <c r="K55">
        <f t="shared" si="5"/>
        <v>-1.00000000000003E-2</v>
      </c>
      <c r="L55">
        <f t="shared" si="6"/>
        <v>4.5750590060341101E-3</v>
      </c>
      <c r="M55">
        <f t="shared" si="7"/>
        <v>-2.58145562408497E-2</v>
      </c>
      <c r="N55">
        <f t="shared" si="8"/>
        <v>3.1170239426530004E-3</v>
      </c>
      <c r="O55">
        <f t="shared" si="9"/>
        <v>-4.0097664522592497E-3</v>
      </c>
      <c r="P55">
        <f t="shared" si="9"/>
        <v>-4.0427388724017703E-3</v>
      </c>
      <c r="Q55">
        <f t="shared" si="10"/>
        <v>1.2132239744421538E-2</v>
      </c>
      <c r="S55" s="1">
        <f t="shared" si="26"/>
        <v>38596</v>
      </c>
      <c r="T55">
        <f t="shared" si="1"/>
        <v>0</v>
      </c>
      <c r="U55">
        <f t="shared" si="11"/>
        <v>-4.0242708000716547E-3</v>
      </c>
      <c r="V55">
        <f t="shared" si="12"/>
        <v>1.3201267939856109E-2</v>
      </c>
      <c r="W55">
        <f t="shared" si="13"/>
        <v>-4.1998562673968114E-3</v>
      </c>
      <c r="X55">
        <f t="shared" si="14"/>
        <v>-8.390882743929207E-4</v>
      </c>
      <c r="Y55">
        <f t="shared" si="15"/>
        <v>-8.0440487896042863E-4</v>
      </c>
      <c r="Z55">
        <f t="shared" si="16"/>
        <v>9.1769971397844541E-3</v>
      </c>
      <c r="AA55">
        <f t="shared" si="17"/>
        <v>-5.0389445417897321E-3</v>
      </c>
      <c r="AC55" s="1"/>
      <c r="AD55" s="1">
        <v>38994</v>
      </c>
      <c r="AE55">
        <f t="shared" si="18"/>
        <v>1.0000000000000601E-4</v>
      </c>
      <c r="AF55">
        <f t="shared" si="19"/>
        <v>2.0931164908693821E-5</v>
      </c>
      <c r="AG55">
        <f t="shared" si="20"/>
        <v>6.6639131391199222E-4</v>
      </c>
      <c r="AH55">
        <f t="shared" si="21"/>
        <v>9.7158382590720556E-6</v>
      </c>
      <c r="AI55">
        <f t="shared" si="22"/>
        <v>1.607822700166373E-5</v>
      </c>
      <c r="AJ55">
        <f t="shared" si="22"/>
        <v>1.6343737590428336E-5</v>
      </c>
      <c r="AK55">
        <f t="shared" si="23"/>
        <v>4.5111624278773907E-4</v>
      </c>
      <c r="AL55">
        <f t="shared" si="24"/>
        <v>7.969891884580641E-7</v>
      </c>
      <c r="AM55">
        <f t="shared" si="25"/>
        <v>1.4719124121612159E-4</v>
      </c>
    </row>
    <row r="56" spans="1:39" x14ac:dyDescent="0.25">
      <c r="A56" s="1">
        <v>39029</v>
      </c>
      <c r="B56">
        <f>[3]contrs_2year_boot!A55</f>
        <v>3.0000000000000198E-4</v>
      </c>
      <c r="C56" s="2">
        <f>[3]contrs_2year_boot!B55</f>
        <v>1.01868981037729E-5</v>
      </c>
      <c r="D56">
        <f>[3]contrs_2year_boot!C55</f>
        <v>3.37992632663303E-4</v>
      </c>
      <c r="E56">
        <f>[3]contrs_2year_boot!D55</f>
        <v>1.4693864272671199E-4</v>
      </c>
      <c r="F56" s="2">
        <f>[3]contrs_2year_boot!E55</f>
        <v>5.0308538698165001E-5</v>
      </c>
      <c r="G56" s="2">
        <f>[3]contrs_2year_boot!F55</f>
        <v>5.0112532344148503E-5</v>
      </c>
      <c r="I56" s="1">
        <f t="shared" si="4"/>
        <v>39022</v>
      </c>
      <c r="J56" s="1">
        <v>39029</v>
      </c>
      <c r="K56">
        <f t="shared" si="5"/>
        <v>-3.0000000000000197E-2</v>
      </c>
      <c r="L56">
        <f t="shared" si="6"/>
        <v>-1.0186898103772899E-3</v>
      </c>
      <c r="M56">
        <f t="shared" si="7"/>
        <v>-3.3799263266330301E-2</v>
      </c>
      <c r="N56">
        <f t="shared" si="8"/>
        <v>-1.4693864272671199E-2</v>
      </c>
      <c r="O56">
        <f t="shared" si="9"/>
        <v>-5.0308538698165001E-3</v>
      </c>
      <c r="P56">
        <f t="shared" si="9"/>
        <v>-5.0112532344148506E-3</v>
      </c>
      <c r="Q56">
        <f t="shared" si="10"/>
        <v>2.4542671219195095E-2</v>
      </c>
      <c r="S56" s="1">
        <f t="shared" si="26"/>
        <v>38626</v>
      </c>
      <c r="T56">
        <f t="shared" si="1"/>
        <v>1.99999999999999E-2</v>
      </c>
      <c r="U56">
        <f t="shared" si="11"/>
        <v>9.3097101228370935E-3</v>
      </c>
      <c r="V56">
        <f t="shared" si="12"/>
        <v>-3.9001764074414512E-3</v>
      </c>
      <c r="W56">
        <f t="shared" si="13"/>
        <v>1.2047552351350977E-2</v>
      </c>
      <c r="X56">
        <f t="shared" si="14"/>
        <v>1.1987789406097977E-4</v>
      </c>
      <c r="Y56">
        <f t="shared" si="15"/>
        <v>1.0557841833948138E-4</v>
      </c>
      <c r="Z56">
        <f t="shared" si="16"/>
        <v>5.4095337153956423E-3</v>
      </c>
      <c r="AA56">
        <f t="shared" si="17"/>
        <v>1.2167430245411958E-2</v>
      </c>
      <c r="AC56" s="1"/>
      <c r="AD56" s="1">
        <v>39029</v>
      </c>
      <c r="AE56">
        <f t="shared" si="18"/>
        <v>9.0000000000001179E-4</v>
      </c>
      <c r="AF56">
        <f t="shared" si="19"/>
        <v>1.0377289297665189E-6</v>
      </c>
      <c r="AG56">
        <f t="shared" si="20"/>
        <v>1.1423901973467048E-3</v>
      </c>
      <c r="AH56">
        <f t="shared" si="21"/>
        <v>2.159096472636831E-4</v>
      </c>
      <c r="AI56">
        <f t="shared" si="22"/>
        <v>2.5309490659447653E-5</v>
      </c>
      <c r="AJ56">
        <f t="shared" si="22"/>
        <v>2.51126589794333E-5</v>
      </c>
      <c r="AK56">
        <f t="shared" si="23"/>
        <v>1.2122898564518115E-3</v>
      </c>
      <c r="AL56">
        <f t="shared" si="24"/>
        <v>3.8906450580058333E-4</v>
      </c>
      <c r="AM56">
        <f t="shared" si="25"/>
        <v>6.0234271057350722E-4</v>
      </c>
    </row>
    <row r="57" spans="1:39" x14ac:dyDescent="0.25">
      <c r="A57" s="1">
        <v>39057</v>
      </c>
      <c r="B57">
        <f>[3]contrs_2year_boot!A56</f>
        <v>0</v>
      </c>
      <c r="C57" s="2">
        <f>[3]contrs_2year_boot!B56</f>
        <v>2.1692196752797101E-5</v>
      </c>
      <c r="D57" s="2">
        <f>[3]contrs_2year_boot!C56</f>
        <v>5.38116826443743E-5</v>
      </c>
      <c r="E57" s="2">
        <f>[3]contrs_2year_boot!D56</f>
        <v>1.7911841209508699E-5</v>
      </c>
      <c r="F57" s="2">
        <f>[3]contrs_2year_boot!E56</f>
        <v>4.6228774211155999E-5</v>
      </c>
      <c r="G57" s="2">
        <f>[3]contrs_2year_boot!F56</f>
        <v>4.62900564798514E-5</v>
      </c>
      <c r="I57" s="1">
        <f t="shared" si="4"/>
        <v>39052</v>
      </c>
      <c r="J57" s="1">
        <v>39057</v>
      </c>
      <c r="K57">
        <f t="shared" si="5"/>
        <v>0</v>
      </c>
      <c r="L57">
        <f t="shared" si="6"/>
        <v>-2.1692196752797102E-3</v>
      </c>
      <c r="M57">
        <f t="shared" si="7"/>
        <v>-5.3811682644374298E-3</v>
      </c>
      <c r="N57">
        <f t="shared" si="8"/>
        <v>-1.7911841209508699E-3</v>
      </c>
      <c r="O57">
        <f t="shared" si="9"/>
        <v>-4.6228774211155999E-3</v>
      </c>
      <c r="P57">
        <f t="shared" si="9"/>
        <v>-4.6290056479851398E-3</v>
      </c>
      <c r="Q57">
        <f t="shared" si="10"/>
        <v>1.396444948178361E-2</v>
      </c>
      <c r="S57" s="1">
        <f t="shared" si="26"/>
        <v>38657</v>
      </c>
      <c r="T57">
        <f t="shared" si="1"/>
        <v>-1.9999999999999199E-2</v>
      </c>
      <c r="U57">
        <f t="shared" si="11"/>
        <v>5.8896222410673741E-3</v>
      </c>
      <c r="V57">
        <f t="shared" si="12"/>
        <v>-1.4905098743160872E-2</v>
      </c>
      <c r="W57">
        <f t="shared" si="13"/>
        <v>-3.1211158718622185E-5</v>
      </c>
      <c r="X57">
        <f t="shared" si="14"/>
        <v>-5.3186631918190723E-5</v>
      </c>
      <c r="Y57">
        <f t="shared" si="15"/>
        <v>-5.1180009501178986E-5</v>
      </c>
      <c r="Z57">
        <f t="shared" si="16"/>
        <v>-9.0154765020934967E-3</v>
      </c>
      <c r="AA57">
        <f t="shared" si="17"/>
        <v>-8.4397790636812908E-5</v>
      </c>
      <c r="AC57" s="1"/>
      <c r="AD57" s="1">
        <v>39057</v>
      </c>
      <c r="AE57">
        <f t="shared" si="18"/>
        <v>0</v>
      </c>
      <c r="AF57">
        <f t="shared" si="19"/>
        <v>4.7055139996206115E-6</v>
      </c>
      <c r="AG57">
        <f t="shared" si="20"/>
        <v>2.8956971890188542E-5</v>
      </c>
      <c r="AH57">
        <f t="shared" si="21"/>
        <v>3.2083405551465406E-6</v>
      </c>
      <c r="AI57">
        <f t="shared" si="22"/>
        <v>2.1370995650660419E-5</v>
      </c>
      <c r="AJ57">
        <f t="shared" si="22"/>
        <v>2.1427693289078324E-5</v>
      </c>
      <c r="AK57">
        <f t="shared" si="23"/>
        <v>5.7008358040226035E-5</v>
      </c>
      <c r="AL57">
        <f t="shared" si="24"/>
        <v>4.1140185465416105E-5</v>
      </c>
      <c r="AM57">
        <f t="shared" si="25"/>
        <v>1.9500584932928653E-4</v>
      </c>
    </row>
    <row r="58" spans="1:39" x14ac:dyDescent="0.25">
      <c r="A58" s="1">
        <v>39120</v>
      </c>
      <c r="B58" s="2">
        <f>[3]contrs_2year_boot!A57</f>
        <v>-9.9999999999995898E-5</v>
      </c>
      <c r="C58" s="2">
        <f>[3]contrs_2year_boot!B57</f>
        <v>7.6050351535446103E-5</v>
      </c>
      <c r="D58" s="2">
        <f>[3]contrs_2year_boot!C57</f>
        <v>-1.8108254587779999E-4</v>
      </c>
      <c r="E58" s="2">
        <f>[3]contrs_2year_boot!D57</f>
        <v>2.3804430640121901E-5</v>
      </c>
      <c r="F58" s="2">
        <f>[3]contrs_2year_boot!E57</f>
        <v>5.1742667210932601E-5</v>
      </c>
      <c r="G58" s="2">
        <f>[3]contrs_2year_boot!F57</f>
        <v>5.1593752842502903E-5</v>
      </c>
      <c r="I58" s="1">
        <f t="shared" si="4"/>
        <v>39114</v>
      </c>
      <c r="J58" s="1">
        <v>39120</v>
      </c>
      <c r="K58">
        <f t="shared" si="5"/>
        <v>9.9999999999995891E-3</v>
      </c>
      <c r="L58">
        <f t="shared" si="6"/>
        <v>-7.6050351535446106E-3</v>
      </c>
      <c r="M58">
        <f t="shared" si="7"/>
        <v>1.8108254587779999E-2</v>
      </c>
      <c r="N58">
        <f t="shared" si="8"/>
        <v>-2.38044306401219E-3</v>
      </c>
      <c r="O58">
        <f t="shared" si="9"/>
        <v>-5.17426672109326E-3</v>
      </c>
      <c r="P58">
        <f t="shared" si="9"/>
        <v>-5.1593752842502899E-3</v>
      </c>
      <c r="Q58">
        <f t="shared" si="10"/>
        <v>7.0514903508696507E-3</v>
      </c>
      <c r="S58" s="1">
        <f t="shared" si="26"/>
        <v>38687</v>
      </c>
      <c r="T58">
        <f t="shared" si="1"/>
        <v>0</v>
      </c>
      <c r="U58">
        <f t="shared" si="11"/>
        <v>3.2805262231353372E-4</v>
      </c>
      <c r="V58">
        <f t="shared" si="12"/>
        <v>1.6858422725998185E-3</v>
      </c>
      <c r="W58">
        <f t="shared" si="13"/>
        <v>9.375236468699118E-3</v>
      </c>
      <c r="X58">
        <f t="shared" si="14"/>
        <v>-5.0286678766686081E-4</v>
      </c>
      <c r="Y58">
        <f t="shared" si="15"/>
        <v>-4.9178833412580943E-4</v>
      </c>
      <c r="Z58">
        <f t="shared" si="16"/>
        <v>2.0138948949133522E-3</v>
      </c>
      <c r="AA58">
        <f t="shared" si="17"/>
        <v>8.8723696810322564E-3</v>
      </c>
      <c r="AC58" s="1"/>
      <c r="AD58" s="1">
        <v>39120</v>
      </c>
      <c r="AE58">
        <f t="shared" si="18"/>
        <v>9.9999999999991778E-5</v>
      </c>
      <c r="AF58">
        <f t="shared" si="19"/>
        <v>5.7836559686649301E-5</v>
      </c>
      <c r="AG58">
        <f t="shared" si="20"/>
        <v>3.2790888421585539E-4</v>
      </c>
      <c r="AH58">
        <f t="shared" si="21"/>
        <v>5.6665091810037431E-6</v>
      </c>
      <c r="AI58">
        <f t="shared" si="22"/>
        <v>2.6773036101013196E-5</v>
      </c>
      <c r="AJ58">
        <f t="shared" si="22"/>
        <v>2.6619153323732759E-5</v>
      </c>
      <c r="AK58">
        <f t="shared" si="23"/>
        <v>1.1031761848369996E-4</v>
      </c>
      <c r="AL58">
        <f t="shared" si="24"/>
        <v>5.7073639937168036E-5</v>
      </c>
      <c r="AM58">
        <f t="shared" si="25"/>
        <v>4.9723516168407792E-5</v>
      </c>
    </row>
    <row r="59" spans="1:39" x14ac:dyDescent="0.25">
      <c r="A59" s="1">
        <v>39148</v>
      </c>
      <c r="B59">
        <f>[3]contrs_2year_boot!A58</f>
        <v>0</v>
      </c>
      <c r="C59" s="2">
        <f>[3]contrs_2year_boot!B58</f>
        <v>9.0392937476284208E-6</v>
      </c>
      <c r="D59" s="2">
        <f>[3]contrs_2year_boot!C58</f>
        <v>6.6303455960385095E-5</v>
      </c>
      <c r="E59" s="2">
        <f>[3]contrs_2year_boot!D58</f>
        <v>2.05908555227256E-5</v>
      </c>
      <c r="F59" s="2">
        <f>[3]contrs_2year_boot!E58</f>
        <v>4.30262233438094E-5</v>
      </c>
      <c r="G59" s="2">
        <f>[3]contrs_2year_boot!F58</f>
        <v>4.3204610403608601E-5</v>
      </c>
      <c r="I59" s="1">
        <f t="shared" si="4"/>
        <v>39142</v>
      </c>
      <c r="J59" s="1">
        <v>39148</v>
      </c>
      <c r="K59">
        <f t="shared" si="5"/>
        <v>0</v>
      </c>
      <c r="L59">
        <f t="shared" si="6"/>
        <v>-9.0392937476284211E-4</v>
      </c>
      <c r="M59">
        <f t="shared" si="7"/>
        <v>-6.6303455960385095E-3</v>
      </c>
      <c r="N59">
        <f t="shared" si="8"/>
        <v>-2.0590855522725601E-3</v>
      </c>
      <c r="O59">
        <f t="shared" si="9"/>
        <v>-4.3026223343809403E-3</v>
      </c>
      <c r="P59">
        <f t="shared" si="9"/>
        <v>-4.3204610403608599E-3</v>
      </c>
      <c r="Q59">
        <f t="shared" si="10"/>
        <v>1.3895982857454851E-2</v>
      </c>
      <c r="S59" s="1">
        <f t="shared" si="26"/>
        <v>38718</v>
      </c>
      <c r="T59" t="e">
        <f t="shared" si="1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0</v>
      </c>
      <c r="AF59">
        <f t="shared" si="19"/>
        <v>8.1708831455914269E-7</v>
      </c>
      <c r="AG59">
        <f t="shared" si="20"/>
        <v>4.3961482722907255E-5</v>
      </c>
      <c r="AH59">
        <f t="shared" si="21"/>
        <v>4.2398333115775942E-6</v>
      </c>
      <c r="AI59">
        <f t="shared" si="22"/>
        <v>1.8512558952313692E-5</v>
      </c>
      <c r="AJ59">
        <f t="shared" si="22"/>
        <v>1.8666383601276043E-5</v>
      </c>
      <c r="AK59">
        <f t="shared" si="23"/>
        <v>5.6765299335643704E-5</v>
      </c>
      <c r="AL59">
        <f t="shared" si="24"/>
        <v>4.0471327235109343E-5</v>
      </c>
      <c r="AM59">
        <f t="shared" si="25"/>
        <v>1.9309833957467909E-4</v>
      </c>
    </row>
    <row r="60" spans="1:39" x14ac:dyDescent="0.25">
      <c r="A60" s="1">
        <v>39176</v>
      </c>
      <c r="B60">
        <f>[3]contrs_2year_boot!A59</f>
        <v>5.9999999999999604E-4</v>
      </c>
      <c r="C60">
        <f>[3]contrs_2year_boot!B59</f>
        <v>5.5242169263441303E-4</v>
      </c>
      <c r="D60">
        <f>[3]contrs_2year_boot!C59</f>
        <v>2.20014395464659E-4</v>
      </c>
      <c r="E60" s="2">
        <f>[3]contrs_2year_boot!D59</f>
        <v>-1.3180162103354999E-4</v>
      </c>
      <c r="F60" s="2">
        <f>[3]contrs_2year_boot!E59</f>
        <v>4.7594825718689799E-5</v>
      </c>
      <c r="G60" s="2">
        <f>[3]contrs_2year_boot!F59</f>
        <v>4.77274318257041E-5</v>
      </c>
      <c r="I60" s="1">
        <f t="shared" si="4"/>
        <v>39173</v>
      </c>
      <c r="J60" s="1">
        <v>39176</v>
      </c>
      <c r="K60">
        <f t="shared" si="5"/>
        <v>-5.9999999999999602E-2</v>
      </c>
      <c r="L60">
        <f t="shared" si="6"/>
        <v>-5.5242169263441304E-2</v>
      </c>
      <c r="M60">
        <f t="shared" si="7"/>
        <v>-2.2001439546465898E-2</v>
      </c>
      <c r="N60">
        <f t="shared" si="8"/>
        <v>1.3180162103354999E-2</v>
      </c>
      <c r="O60">
        <f t="shared" si="9"/>
        <v>-4.7594825718689799E-3</v>
      </c>
      <c r="P60">
        <f t="shared" si="9"/>
        <v>-4.7727431825704096E-3</v>
      </c>
      <c r="Q60">
        <f t="shared" si="10"/>
        <v>8.8229292784215811E-3</v>
      </c>
      <c r="S60" s="1">
        <f t="shared" si="26"/>
        <v>38749</v>
      </c>
      <c r="T60">
        <f t="shared" si="1"/>
        <v>-9.9999999999995891E-3</v>
      </c>
      <c r="U60">
        <f t="shared" si="11"/>
        <v>3.1147845167598743E-3</v>
      </c>
      <c r="V60">
        <f t="shared" si="12"/>
        <v>-1.0247932557990072E-2</v>
      </c>
      <c r="W60">
        <f t="shared" si="13"/>
        <v>1.2280877104442378E-3</v>
      </c>
      <c r="X60">
        <f t="shared" si="14"/>
        <v>2.1800991676352958E-4</v>
      </c>
      <c r="Y60">
        <f t="shared" si="15"/>
        <v>2.0888681841962128E-4</v>
      </c>
      <c r="Z60">
        <f t="shared" si="16"/>
        <v>-7.1331480412301978E-3</v>
      </c>
      <c r="AA60">
        <f t="shared" si="17"/>
        <v>1.4460976272077674E-3</v>
      </c>
      <c r="AC60" s="1"/>
      <c r="AD60" s="1">
        <v>39176</v>
      </c>
      <c r="AE60">
        <f t="shared" si="18"/>
        <v>3.5999999999999522E-3</v>
      </c>
      <c r="AF60">
        <f t="shared" si="19"/>
        <v>3.0516972649306993E-3</v>
      </c>
      <c r="AG60">
        <f t="shared" si="20"/>
        <v>4.8406334211679352E-4</v>
      </c>
      <c r="AH60">
        <f t="shared" si="21"/>
        <v>1.7371667307071527E-4</v>
      </c>
      <c r="AI60">
        <f t="shared" si="22"/>
        <v>2.2652674351924561E-5</v>
      </c>
      <c r="AJ60">
        <f t="shared" si="22"/>
        <v>2.2779077486772322E-5</v>
      </c>
      <c r="AK60">
        <f t="shared" si="23"/>
        <v>5.9665751019779738E-3</v>
      </c>
      <c r="AL60">
        <f t="shared" si="24"/>
        <v>7.09078437719876E-5</v>
      </c>
      <c r="AM60">
        <f t="shared" si="25"/>
        <v>7.7844081052028759E-5</v>
      </c>
    </row>
    <row r="61" spans="1:39" x14ac:dyDescent="0.25">
      <c r="A61" s="1">
        <v>39204</v>
      </c>
      <c r="B61">
        <f>[3]contrs_2year_boot!A60</f>
        <v>0</v>
      </c>
      <c r="C61" s="2">
        <f>[3]contrs_2year_boot!B60</f>
        <v>-6.6910348401215299E-6</v>
      </c>
      <c r="D61" s="2">
        <f>[3]contrs_2year_boot!C60</f>
        <v>9.0325298711138398E-5</v>
      </c>
      <c r="E61" s="2">
        <f>[3]contrs_2year_boot!D60</f>
        <v>-1.4578945643667499E-5</v>
      </c>
      <c r="F61" s="2">
        <f>[3]contrs_2year_boot!E60</f>
        <v>3.32047409647173E-5</v>
      </c>
      <c r="G61" s="2">
        <f>[3]contrs_2year_boot!F60</f>
        <v>3.3777676125063698E-5</v>
      </c>
      <c r="I61" s="1">
        <f t="shared" si="4"/>
        <v>39203</v>
      </c>
      <c r="J61" s="1">
        <v>39204</v>
      </c>
      <c r="K61">
        <f t="shared" si="5"/>
        <v>0</v>
      </c>
      <c r="L61">
        <f t="shared" si="6"/>
        <v>6.6910348401215294E-4</v>
      </c>
      <c r="M61">
        <f t="shared" si="7"/>
        <v>-9.03252987111384E-3</v>
      </c>
      <c r="N61">
        <f t="shared" si="8"/>
        <v>1.4578945643667499E-3</v>
      </c>
      <c r="O61">
        <f t="shared" si="9"/>
        <v>-3.3204740964717298E-3</v>
      </c>
      <c r="P61">
        <f t="shared" si="9"/>
        <v>-3.3777676125063697E-3</v>
      </c>
      <c r="Q61">
        <f t="shared" si="10"/>
        <v>1.0226005919206667E-2</v>
      </c>
      <c r="S61" s="1">
        <f t="shared" si="26"/>
        <v>38777</v>
      </c>
      <c r="T61">
        <f t="shared" si="1"/>
        <v>0</v>
      </c>
      <c r="U61">
        <f t="shared" si="11"/>
        <v>6.3541339672573841E-3</v>
      </c>
      <c r="V61">
        <f t="shared" si="12"/>
        <v>-5.4621992084886708E-3</v>
      </c>
      <c r="W61">
        <f t="shared" si="13"/>
        <v>5.6327298231294695E-3</v>
      </c>
      <c r="X61">
        <f t="shared" si="14"/>
        <v>7.9675914416156915E-4</v>
      </c>
      <c r="Y61">
        <f t="shared" si="15"/>
        <v>7.624828406439816E-4</v>
      </c>
      <c r="Z61">
        <f t="shared" si="16"/>
        <v>8.9193475876871327E-4</v>
      </c>
      <c r="AA61">
        <f t="shared" si="17"/>
        <v>6.4294889672910386E-3</v>
      </c>
      <c r="AC61" s="1"/>
      <c r="AD61" s="1">
        <v>39204</v>
      </c>
      <c r="AE61">
        <f t="shared" si="18"/>
        <v>0</v>
      </c>
      <c r="AF61">
        <f t="shared" si="19"/>
        <v>4.4769947231720141E-7</v>
      </c>
      <c r="AG61">
        <f t="shared" si="20"/>
        <v>8.1586595872563803E-5</v>
      </c>
      <c r="AH61">
        <f t="shared" si="21"/>
        <v>2.1254565608101156E-6</v>
      </c>
      <c r="AI61">
        <f t="shared" si="22"/>
        <v>1.102554822533975E-5</v>
      </c>
      <c r="AJ61">
        <f t="shared" si="22"/>
        <v>1.140931404409698E-5</v>
      </c>
      <c r="AK61">
        <f t="shared" si="23"/>
        <v>6.9946900932468789E-5</v>
      </c>
      <c r="AL61">
        <f t="shared" si="24"/>
        <v>3.4692025134164059E-6</v>
      </c>
      <c r="AM61">
        <f t="shared" si="25"/>
        <v>1.0457119705964979E-4</v>
      </c>
    </row>
    <row r="62" spans="1:39" x14ac:dyDescent="0.25">
      <c r="A62" s="1">
        <v>39239</v>
      </c>
      <c r="B62">
        <f>[3]contrs_2year_boot!A61</f>
        <v>-1.00000000000017E-4</v>
      </c>
      <c r="C62" s="2">
        <f>[3]contrs_2year_boot!B61</f>
        <v>1.65492864853597E-6</v>
      </c>
      <c r="D62" s="2">
        <f>[3]contrs_2year_boot!C61</f>
        <v>1.21755616026763E-4</v>
      </c>
      <c r="E62" s="2">
        <f>[3]contrs_2year_boot!D61</f>
        <v>-4.14235126719893E-5</v>
      </c>
      <c r="F62" s="2">
        <f>[3]contrs_2year_boot!E61</f>
        <v>5.0940609938551099E-5</v>
      </c>
      <c r="G62" s="2">
        <f>[3]contrs_2year_boot!F61</f>
        <v>5.0874815484008399E-5</v>
      </c>
      <c r="I62" s="1">
        <f t="shared" si="4"/>
        <v>39234</v>
      </c>
      <c r="J62" s="1">
        <v>39239</v>
      </c>
      <c r="K62">
        <f t="shared" si="5"/>
        <v>1.00000000000017E-2</v>
      </c>
      <c r="L62">
        <f t="shared" si="6"/>
        <v>-1.6549286485359699E-4</v>
      </c>
      <c r="M62">
        <f t="shared" si="7"/>
        <v>-1.2175561602676299E-2</v>
      </c>
      <c r="N62">
        <f t="shared" si="8"/>
        <v>4.1423512671989304E-3</v>
      </c>
      <c r="O62">
        <f t="shared" si="9"/>
        <v>-5.0940609938551103E-3</v>
      </c>
      <c r="P62">
        <f t="shared" si="9"/>
        <v>-5.08748154840084E-3</v>
      </c>
      <c r="Q62">
        <f t="shared" si="10"/>
        <v>2.3292764194187774E-2</v>
      </c>
      <c r="S62" s="1">
        <f t="shared" si="26"/>
        <v>38808</v>
      </c>
      <c r="T62">
        <f t="shared" si="1"/>
        <v>-1.00000000000003E-2</v>
      </c>
      <c r="U62">
        <f t="shared" si="11"/>
        <v>1.0250683003949154E-2</v>
      </c>
      <c r="V62">
        <f t="shared" si="12"/>
        <v>-1.6524723678092473E-2</v>
      </c>
      <c r="W62">
        <f t="shared" si="13"/>
        <v>-1.2747415159668728E-3</v>
      </c>
      <c r="X62">
        <f t="shared" si="14"/>
        <v>1.3483457635164293E-3</v>
      </c>
      <c r="Y62">
        <f t="shared" si="15"/>
        <v>1.2991618622319513E-3</v>
      </c>
      <c r="Z62">
        <f t="shared" si="16"/>
        <v>-6.2740406741433191E-3</v>
      </c>
      <c r="AA62">
        <f t="shared" si="17"/>
        <v>7.3604247549556492E-5</v>
      </c>
      <c r="AC62" s="1"/>
      <c r="AD62" s="1">
        <v>39239</v>
      </c>
      <c r="AE62">
        <f t="shared" si="18"/>
        <v>1.0000000000003401E-4</v>
      </c>
      <c r="AF62">
        <f t="shared" si="19"/>
        <v>2.7387888317450916E-8</v>
      </c>
      <c r="AG62">
        <f t="shared" si="20"/>
        <v>1.4824430034056545E-4</v>
      </c>
      <c r="AH62">
        <f t="shared" si="21"/>
        <v>1.7159074020864585E-5</v>
      </c>
      <c r="AI62">
        <f t="shared" si="22"/>
        <v>2.5949457409116112E-5</v>
      </c>
      <c r="AJ62">
        <f t="shared" si="22"/>
        <v>2.5882468505319007E-5</v>
      </c>
      <c r="AK62">
        <f t="shared" si="23"/>
        <v>1.5230162537053959E-4</v>
      </c>
      <c r="AL62">
        <f t="shared" si="24"/>
        <v>9.0575140381198069E-7</v>
      </c>
      <c r="AM62">
        <f t="shared" si="25"/>
        <v>5.42552863806036E-4</v>
      </c>
    </row>
    <row r="63" spans="1:39" x14ac:dyDescent="0.25">
      <c r="A63" s="1">
        <v>39267</v>
      </c>
      <c r="B63">
        <f>[3]contrs_2year_boot!A62</f>
        <v>0</v>
      </c>
      <c r="C63" s="2">
        <f>[3]contrs_2year_boot!B62</f>
        <v>3.6447168857404403E-5</v>
      </c>
      <c r="D63" s="2">
        <f>[3]contrs_2year_boot!C62</f>
        <v>1.2525656624041301E-4</v>
      </c>
      <c r="E63" s="2">
        <f>[3]contrs_2year_boot!D62</f>
        <v>-1.46492985186095E-5</v>
      </c>
      <c r="F63" s="2">
        <f>[3]contrs_2year_boot!E62</f>
        <v>4.4054554396693899E-5</v>
      </c>
      <c r="G63" s="2">
        <f>[3]contrs_2year_boot!F62</f>
        <v>4.4223402981072299E-5</v>
      </c>
      <c r="I63" s="1">
        <f t="shared" si="4"/>
        <v>39264</v>
      </c>
      <c r="J63" s="1">
        <v>39267</v>
      </c>
      <c r="K63">
        <f t="shared" si="5"/>
        <v>0</v>
      </c>
      <c r="L63">
        <f t="shared" si="6"/>
        <v>-3.6447168857404403E-3</v>
      </c>
      <c r="M63">
        <f t="shared" si="7"/>
        <v>-1.2525656624041301E-2</v>
      </c>
      <c r="N63">
        <f t="shared" si="8"/>
        <v>1.4649298518609501E-3</v>
      </c>
      <c r="O63">
        <f t="shared" si="9"/>
        <v>-4.4054554396693903E-3</v>
      </c>
      <c r="P63">
        <f t="shared" si="9"/>
        <v>-4.4223402981072302E-3</v>
      </c>
      <c r="Q63">
        <f t="shared" si="10"/>
        <v>1.911089909759018E-2</v>
      </c>
      <c r="S63" s="1">
        <f t="shared" si="26"/>
        <v>38838</v>
      </c>
      <c r="T63">
        <f t="shared" si="1"/>
        <v>5.0000000000000697E-2</v>
      </c>
      <c r="U63">
        <f t="shared" si="11"/>
        <v>6.1639051585301224E-2</v>
      </c>
      <c r="V63">
        <f t="shared" si="12"/>
        <v>7.9199348679920897E-4</v>
      </c>
      <c r="W63">
        <f t="shared" si="13"/>
        <v>-1.2686508859620672E-2</v>
      </c>
      <c r="X63">
        <f t="shared" si="14"/>
        <v>-6.4414043225595116E-4</v>
      </c>
      <c r="Y63">
        <f t="shared" si="15"/>
        <v>-6.097911688004486E-4</v>
      </c>
      <c r="Z63">
        <f t="shared" si="16"/>
        <v>6.2431045072100434E-2</v>
      </c>
      <c r="AA63">
        <f t="shared" si="17"/>
        <v>-1.3330649291876624E-2</v>
      </c>
      <c r="AC63" s="1"/>
      <c r="AD63" s="1">
        <v>39267</v>
      </c>
      <c r="AE63">
        <f t="shared" si="18"/>
        <v>0</v>
      </c>
      <c r="AF63">
        <f t="shared" si="19"/>
        <v>1.3283961177201493E-5</v>
      </c>
      <c r="AG63">
        <f t="shared" si="20"/>
        <v>1.5689207386338972E-4</v>
      </c>
      <c r="AH63">
        <f t="shared" si="21"/>
        <v>2.1460194708733452E-6</v>
      </c>
      <c r="AI63">
        <f t="shared" si="22"/>
        <v>1.9408037630912622E-5</v>
      </c>
      <c r="AJ63">
        <f t="shared" si="22"/>
        <v>1.9557093712263145E-5</v>
      </c>
      <c r="AK63">
        <f t="shared" si="23"/>
        <v>2.61480979445851E-4</v>
      </c>
      <c r="AL63">
        <f t="shared" si="24"/>
        <v>8.6466907325561724E-6</v>
      </c>
      <c r="AM63">
        <f t="shared" si="25"/>
        <v>3.6522646431827314E-4</v>
      </c>
    </row>
    <row r="64" spans="1:39" x14ac:dyDescent="0.25">
      <c r="A64" s="1">
        <v>39302</v>
      </c>
      <c r="B64" s="2">
        <f>[3]contrs_2year_boot!A63</f>
        <v>-9.9999999999989E-5</v>
      </c>
      <c r="C64">
        <f>[3]contrs_2year_boot!B63</f>
        <v>-1.3249442100826401E-4</v>
      </c>
      <c r="D64" s="2">
        <f>[3]contrs_2year_boot!C63</f>
        <v>7.5071812163463801E-5</v>
      </c>
      <c r="E64" s="2">
        <f>[3]contrs_2year_boot!D63</f>
        <v>7.9035492814789903E-5</v>
      </c>
      <c r="F64" s="2">
        <f>[3]contrs_2year_boot!E63</f>
        <v>5.8018615088707499E-5</v>
      </c>
      <c r="G64" s="2">
        <f>[3]contrs_2year_boot!F63</f>
        <v>5.7590844440888501E-5</v>
      </c>
      <c r="I64" s="1">
        <f t="shared" si="4"/>
        <v>39295</v>
      </c>
      <c r="J64" s="1">
        <v>39302</v>
      </c>
      <c r="K64">
        <f t="shared" si="5"/>
        <v>9.9999999999989004E-3</v>
      </c>
      <c r="L64">
        <f t="shared" si="6"/>
        <v>1.3249442100826401E-2</v>
      </c>
      <c r="M64">
        <f t="shared" si="7"/>
        <v>-7.50718121634638E-3</v>
      </c>
      <c r="N64">
        <f t="shared" si="8"/>
        <v>-7.9035492814789905E-3</v>
      </c>
      <c r="O64">
        <f t="shared" si="9"/>
        <v>-5.8018615088707495E-3</v>
      </c>
      <c r="P64">
        <f t="shared" si="9"/>
        <v>-5.7590844440888501E-3</v>
      </c>
      <c r="Q64">
        <f t="shared" si="10"/>
        <v>1.7963149905868621E-2</v>
      </c>
      <c r="S64" s="1">
        <f t="shared" si="26"/>
        <v>38869</v>
      </c>
      <c r="T64">
        <f t="shared" si="1"/>
        <v>0</v>
      </c>
      <c r="U64">
        <f t="shared" si="11"/>
        <v>1.5123645094906137E-3</v>
      </c>
      <c r="V64">
        <f t="shared" si="12"/>
        <v>4.2894048586340858E-4</v>
      </c>
      <c r="W64">
        <f t="shared" si="13"/>
        <v>2.6487828096133175E-3</v>
      </c>
      <c r="X64">
        <f t="shared" si="14"/>
        <v>-2.3377600170938068E-4</v>
      </c>
      <c r="Y64">
        <f t="shared" si="15"/>
        <v>-2.2723023753314867E-4</v>
      </c>
      <c r="Z64">
        <f t="shared" si="16"/>
        <v>1.9413049953540223E-3</v>
      </c>
      <c r="AA64">
        <f t="shared" si="17"/>
        <v>2.4150068079039368E-3</v>
      </c>
      <c r="AC64" s="1"/>
      <c r="AD64" s="1">
        <v>39302</v>
      </c>
      <c r="AE64">
        <f t="shared" si="18"/>
        <v>9.9999999999978009E-5</v>
      </c>
      <c r="AF64">
        <f t="shared" si="19"/>
        <v>1.7554771598315112E-4</v>
      </c>
      <c r="AG64">
        <f t="shared" si="20"/>
        <v>5.6357769815063911E-5</v>
      </c>
      <c r="AH64">
        <f t="shared" si="21"/>
        <v>6.2466091244767067E-5</v>
      </c>
      <c r="AI64">
        <f t="shared" si="22"/>
        <v>3.3661596968115974E-5</v>
      </c>
      <c r="AJ64">
        <f t="shared" si="22"/>
        <v>3.3167053634146179E-5</v>
      </c>
      <c r="AK64">
        <f t="shared" si="23"/>
        <v>3.2973560065429273E-5</v>
      </c>
      <c r="AL64">
        <f t="shared" si="24"/>
        <v>1.8783828493223507E-4</v>
      </c>
      <c r="AM64">
        <f t="shared" si="25"/>
        <v>3.2267475454070786E-4</v>
      </c>
    </row>
    <row r="65" spans="1:39" x14ac:dyDescent="0.25">
      <c r="A65" s="1">
        <v>39330</v>
      </c>
      <c r="B65">
        <f>[3]contrs_2year_boot!A64</f>
        <v>0</v>
      </c>
      <c r="C65" s="2">
        <f>[3]contrs_2year_boot!B64</f>
        <v>1.6118932654050199E-5</v>
      </c>
      <c r="D65" s="2">
        <f>[3]contrs_2year_boot!C64</f>
        <v>5.65547439129129E-5</v>
      </c>
      <c r="E65" s="2">
        <f>[3]contrs_2year_boot!D64</f>
        <v>1.6308724284218799E-5</v>
      </c>
      <c r="F65" s="2">
        <f>[3]contrs_2year_boot!E64</f>
        <v>6.0617750405557699E-5</v>
      </c>
      <c r="G65" s="2">
        <f>[3]contrs_2year_boot!F64</f>
        <v>6.0144367213473603E-5</v>
      </c>
      <c r="I65" s="1">
        <f t="shared" si="4"/>
        <v>39326</v>
      </c>
      <c r="J65" s="1">
        <v>39330</v>
      </c>
      <c r="K65">
        <f t="shared" si="5"/>
        <v>0</v>
      </c>
      <c r="L65">
        <f t="shared" si="6"/>
        <v>-1.6118932654050199E-3</v>
      </c>
      <c r="M65">
        <f t="shared" si="7"/>
        <v>-5.6554743912912899E-3</v>
      </c>
      <c r="N65">
        <f t="shared" si="8"/>
        <v>-1.63087242842188E-3</v>
      </c>
      <c r="O65">
        <f t="shared" si="9"/>
        <v>-6.0617750405557698E-3</v>
      </c>
      <c r="P65">
        <f t="shared" si="9"/>
        <v>-6.0144367213473601E-3</v>
      </c>
      <c r="Q65">
        <f t="shared" si="10"/>
        <v>1.4960015125673961E-2</v>
      </c>
      <c r="S65" s="1">
        <f t="shared" si="26"/>
        <v>38899</v>
      </c>
      <c r="T65">
        <f t="shared" si="1"/>
        <v>1.99999999999999E-2</v>
      </c>
      <c r="U65">
        <f t="shared" si="11"/>
        <v>3.0909919211731442E-3</v>
      </c>
      <c r="V65">
        <f t="shared" si="12"/>
        <v>2.5017223159814528E-2</v>
      </c>
      <c r="W65">
        <f t="shared" si="13"/>
        <v>6.8444092771594283E-3</v>
      </c>
      <c r="X65">
        <f t="shared" si="14"/>
        <v>7.5795172526583934E-4</v>
      </c>
      <c r="Y65">
        <f t="shared" si="15"/>
        <v>7.2413188953930098E-4</v>
      </c>
      <c r="Z65">
        <f t="shared" si="16"/>
        <v>2.8108215080987674E-2</v>
      </c>
      <c r="AA65">
        <f t="shared" si="17"/>
        <v>7.6023610024252676E-3</v>
      </c>
      <c r="AC65" s="1"/>
      <c r="AD65" s="1">
        <v>39330</v>
      </c>
      <c r="AE65">
        <f t="shared" si="18"/>
        <v>0</v>
      </c>
      <c r="AF65">
        <f t="shared" si="19"/>
        <v>2.5981998990580579E-6</v>
      </c>
      <c r="AG65">
        <f t="shared" si="20"/>
        <v>3.1984390590551585E-5</v>
      </c>
      <c r="AH65">
        <f t="shared" si="21"/>
        <v>2.6597448777866803E-6</v>
      </c>
      <c r="AI65">
        <f t="shared" si="22"/>
        <v>3.6745116642304906E-5</v>
      </c>
      <c r="AJ65">
        <f t="shared" si="22"/>
        <v>3.6173449075091581E-5</v>
      </c>
      <c r="AK65">
        <f t="shared" si="23"/>
        <v>5.2814632657595609E-5</v>
      </c>
      <c r="AL65">
        <f t="shared" si="24"/>
        <v>5.917682508196824E-5</v>
      </c>
      <c r="AM65">
        <f t="shared" si="25"/>
        <v>2.238020525603937E-4</v>
      </c>
    </row>
    <row r="66" spans="1:39" x14ac:dyDescent="0.25">
      <c r="A66" s="1">
        <v>39358</v>
      </c>
      <c r="B66" s="2">
        <f>[3]contrs_2year_boot!A65</f>
        <v>9.9999999999989E-5</v>
      </c>
      <c r="C66" s="2">
        <f>[3]contrs_2year_boot!B65</f>
        <v>8.8217505462155095E-5</v>
      </c>
      <c r="D66" s="2">
        <f>[3]contrs_2year_boot!C65</f>
        <v>-7.3830702686556895E-7</v>
      </c>
      <c r="E66" s="2">
        <f>[3]contrs_2year_boot!D65</f>
        <v>2.2819296669442799E-5</v>
      </c>
      <c r="F66" s="2">
        <f>[3]contrs_2year_boot!E65</f>
        <v>5.4580647481631898E-5</v>
      </c>
      <c r="G66" s="2">
        <f>[3]contrs_2year_boot!F65</f>
        <v>5.4326825511599401E-5</v>
      </c>
      <c r="I66" s="1">
        <f t="shared" si="4"/>
        <v>39356</v>
      </c>
      <c r="J66" s="1">
        <v>39358</v>
      </c>
      <c r="K66">
        <f t="shared" si="5"/>
        <v>-9.9999999999989004E-3</v>
      </c>
      <c r="L66">
        <f t="shared" si="6"/>
        <v>-8.8217505462155101E-3</v>
      </c>
      <c r="M66">
        <f t="shared" si="7"/>
        <v>7.3830702686556894E-5</v>
      </c>
      <c r="N66">
        <f t="shared" si="8"/>
        <v>-2.28192966694428E-3</v>
      </c>
      <c r="O66">
        <f t="shared" si="9"/>
        <v>-5.4580647481631897E-3</v>
      </c>
      <c r="P66">
        <f t="shared" si="9"/>
        <v>-5.43268255115994E-3</v>
      </c>
      <c r="Q66">
        <f t="shared" si="10"/>
        <v>6.487914258637522E-3</v>
      </c>
      <c r="S66" s="1">
        <f t="shared" si="26"/>
        <v>38930</v>
      </c>
      <c r="T66">
        <f t="shared" ref="T66:T129" si="27">INDEX(K$2:K$200,MATCH($S66,$I$2:$I$200,0),1)</f>
        <v>0</v>
      </c>
      <c r="U66">
        <f t="shared" si="11"/>
        <v>3.3696977905023641E-3</v>
      </c>
      <c r="V66">
        <f t="shared" si="12"/>
        <v>2.2470095593971084E-3</v>
      </c>
      <c r="W66">
        <f t="shared" si="13"/>
        <v>-1.3591136280577823E-3</v>
      </c>
      <c r="X66">
        <f t="shared" si="14"/>
        <v>-1.3848047164109409E-3</v>
      </c>
      <c r="Y66">
        <f t="shared" si="15"/>
        <v>-1.3321127999649188E-3</v>
      </c>
      <c r="Z66">
        <f t="shared" si="16"/>
        <v>5.6167073498994725E-3</v>
      </c>
      <c r="AA66">
        <f t="shared" si="17"/>
        <v>-2.7439183444687232E-3</v>
      </c>
      <c r="AC66" s="1"/>
      <c r="AD66" s="1">
        <v>39358</v>
      </c>
      <c r="AE66">
        <f t="shared" si="18"/>
        <v>9.9999999999978009E-5</v>
      </c>
      <c r="AF66">
        <f t="shared" si="19"/>
        <v>7.7823282699653648E-5</v>
      </c>
      <c r="AG66">
        <f t="shared" si="20"/>
        <v>5.450972659190759E-9</v>
      </c>
      <c r="AH66">
        <f t="shared" si="21"/>
        <v>5.2072030048804325E-6</v>
      </c>
      <c r="AI66">
        <f t="shared" si="22"/>
        <v>2.9790470795141703E-5</v>
      </c>
      <c r="AJ66">
        <f t="shared" si="22"/>
        <v>2.9514039701677674E-5</v>
      </c>
      <c r="AK66">
        <f t="shared" si="23"/>
        <v>7.652610158880763E-5</v>
      </c>
      <c r="AL66">
        <f t="shared" si="24"/>
        <v>5.9907513545894816E-5</v>
      </c>
      <c r="AM66">
        <f t="shared" si="25"/>
        <v>4.2093031427432066E-5</v>
      </c>
    </row>
    <row r="67" spans="1:39" x14ac:dyDescent="0.25">
      <c r="A67" s="1">
        <v>39393</v>
      </c>
      <c r="B67">
        <f>[3]contrs_2year_boot!A66</f>
        <v>-3.9999999999999801E-4</v>
      </c>
      <c r="C67" s="2">
        <f>[3]contrs_2year_boot!B66</f>
        <v>-7.2685497278631499E-6</v>
      </c>
      <c r="D67" s="2">
        <f>[3]contrs_2year_boot!C66</f>
        <v>-1.2852067264126899E-4</v>
      </c>
      <c r="E67" s="2">
        <f>[3]contrs_2year_boot!D66</f>
        <v>-9.0081022866351696E-5</v>
      </c>
      <c r="F67" s="2">
        <f>[3]contrs_2year_boot!E66</f>
        <v>4.5486060828701503E-5</v>
      </c>
      <c r="G67" s="2">
        <f>[3]contrs_2year_boot!F66</f>
        <v>4.5663160577853999E-5</v>
      </c>
      <c r="I67" s="1">
        <f t="shared" ref="I67:I130" si="28">EOMONTH(J67,-1)+1</f>
        <v>39387</v>
      </c>
      <c r="J67" s="1">
        <v>39393</v>
      </c>
      <c r="K67">
        <f t="shared" ref="K67:K130" si="29">B67*-100</f>
        <v>3.99999999999998E-2</v>
      </c>
      <c r="L67">
        <f t="shared" ref="L67:L130" si="30">C67*-100</f>
        <v>7.2685497278631502E-4</v>
      </c>
      <c r="M67">
        <f t="shared" ref="M67:M130" si="31">D67*-100</f>
        <v>1.2852067264126899E-2</v>
      </c>
      <c r="N67">
        <f t="shared" ref="N67:N130" si="32">E67*-100</f>
        <v>9.0081022866351692E-3</v>
      </c>
      <c r="O67">
        <f t="shared" ref="O67:P130" si="33">F67*-100</f>
        <v>-4.5486060828701502E-3</v>
      </c>
      <c r="P67">
        <f t="shared" si="33"/>
        <v>-4.5663160577853997E-3</v>
      </c>
      <c r="Q67">
        <f t="shared" ref="Q67:Q130" si="34">K67-L67-M67-N67-O67</f>
        <v>2.1961581559321569E-2</v>
      </c>
      <c r="S67" s="1">
        <f t="shared" si="26"/>
        <v>38961</v>
      </c>
      <c r="T67">
        <f t="shared" si="27"/>
        <v>2.0000000000000601E-2</v>
      </c>
      <c r="U67">
        <f t="shared" ref="U67:U130" si="35">INDEX(L$2:L$200,MATCH($S67,$I$2:$I$200,0),1)-L$203</f>
        <v>-1.563998556267745E-3</v>
      </c>
      <c r="V67">
        <f t="shared" ref="V67:V130" si="36">INDEX(M$2:M$200,MATCH($S67,$I$2:$I$200,0),1)-M$203</f>
        <v>2.1348088352229927E-2</v>
      </c>
      <c r="W67">
        <f t="shared" ref="W67:W130" si="37">INDEX(N$2:N$200,MATCH($S67,$I$2:$I$200,0),1)-N$203</f>
        <v>2.4348747318678975E-3</v>
      </c>
      <c r="X67">
        <f t="shared" ref="X67:X130" si="38">INDEX(O$2:O$200,MATCH($S67,$I$2:$I$200,0),1)-O$203</f>
        <v>-4.2989952853501184E-5</v>
      </c>
      <c r="Y67">
        <f t="shared" ref="Y67:Y130" si="39">INDEX(P$2:P$200,MATCH($S67,$I$2:$I$200,0),1)-P$203</f>
        <v>-4.3376157499368934E-5</v>
      </c>
      <c r="Z67">
        <f t="shared" ref="Z67:Z130" si="40">U67+V67</f>
        <v>1.9784089795962183E-2</v>
      </c>
      <c r="AA67">
        <f t="shared" ref="AA67:AA130" si="41">W67+X67</f>
        <v>2.3918847790143963E-3</v>
      </c>
      <c r="AC67" s="1"/>
      <c r="AD67" s="1">
        <v>39393</v>
      </c>
      <c r="AE67">
        <f t="shared" ref="AE67:AE130" si="42">K67^2</f>
        <v>1.599999999999984E-3</v>
      </c>
      <c r="AF67">
        <f t="shared" ref="AF67:AF130" si="43">L67^2</f>
        <v>5.2831815146419478E-7</v>
      </c>
      <c r="AG67">
        <f t="shared" ref="AG67:AG130" si="44">M67^2</f>
        <v>1.6517563296164229E-4</v>
      </c>
      <c r="AH67">
        <f t="shared" ref="AH67:AH130" si="45">N67^2</f>
        <v>8.1145906806481761E-5</v>
      </c>
      <c r="AI67">
        <f t="shared" ref="AI67:AJ130" si="46">O67^2</f>
        <v>2.0689817297123331E-5</v>
      </c>
      <c r="AJ67">
        <f t="shared" si="46"/>
        <v>2.0851242339588793E-5</v>
      </c>
      <c r="AK67">
        <f t="shared" ref="AK67:AK130" si="47">(L67+M67)^2</f>
        <v>1.8438712911613618E-4</v>
      </c>
      <c r="AL67">
        <f t="shared" ref="AL67:AL130" si="48">(N67+O67)^2</f>
        <v>1.9887106391394617E-5</v>
      </c>
      <c r="AM67">
        <f t="shared" ref="AM67:AM130" si="49">Q67^2</f>
        <v>4.8231106458673318E-4</v>
      </c>
    </row>
    <row r="68" spans="1:39" x14ac:dyDescent="0.25">
      <c r="A68" s="1">
        <v>39421</v>
      </c>
      <c r="B68">
        <f>[3]contrs_2year_boot!A67</f>
        <v>7.9999999999999505E-4</v>
      </c>
      <c r="C68">
        <f>[3]contrs_2year_boot!B67</f>
        <v>1.5418878337895701E-4</v>
      </c>
      <c r="D68">
        <f>[3]contrs_2year_boot!C67</f>
        <v>5.16509933032946E-4</v>
      </c>
      <c r="E68">
        <f>[3]contrs_2year_boot!D67</f>
        <v>2.1392871714517899E-4</v>
      </c>
      <c r="F68" s="2">
        <f>[3]contrs_2year_boot!E67</f>
        <v>3.4023624036509298E-5</v>
      </c>
      <c r="G68" s="2">
        <f>[3]contrs_2year_boot!F67</f>
        <v>3.4379530899580602E-5</v>
      </c>
      <c r="I68" s="1">
        <f t="shared" si="28"/>
        <v>39417</v>
      </c>
      <c r="J68" s="1">
        <v>39421</v>
      </c>
      <c r="K68">
        <f t="shared" si="29"/>
        <v>-7.9999999999999502E-2</v>
      </c>
      <c r="L68">
        <f t="shared" si="30"/>
        <v>-1.5418878337895701E-2</v>
      </c>
      <c r="M68">
        <f t="shared" si="31"/>
        <v>-5.1650993303294597E-2</v>
      </c>
      <c r="N68">
        <f t="shared" si="32"/>
        <v>-2.1392871714517901E-2</v>
      </c>
      <c r="O68">
        <f t="shared" si="33"/>
        <v>-3.4023624036509299E-3</v>
      </c>
      <c r="P68">
        <f t="shared" si="33"/>
        <v>-3.4379530899580602E-3</v>
      </c>
      <c r="Q68">
        <f t="shared" si="34"/>
        <v>1.1865105759359619E-2</v>
      </c>
      <c r="S68" s="1">
        <f t="shared" ref="S68:S131" si="50">EOMONTH(S67,0)+1</f>
        <v>38991</v>
      </c>
      <c r="T68">
        <f t="shared" si="27"/>
        <v>-1.00000000000003E-2</v>
      </c>
      <c r="U68">
        <f t="shared" si="35"/>
        <v>9.2982058751819342E-3</v>
      </c>
      <c r="V68">
        <f t="shared" si="36"/>
        <v>-2.1091409371701873E-2</v>
      </c>
      <c r="W68">
        <f t="shared" si="37"/>
        <v>7.8401708118008284E-3</v>
      </c>
      <c r="X68">
        <f t="shared" si="38"/>
        <v>7.1338041688857965E-4</v>
      </c>
      <c r="Y68">
        <f t="shared" si="39"/>
        <v>6.8040799674606075E-4</v>
      </c>
      <c r="Z68">
        <f t="shared" si="40"/>
        <v>-1.1793203496519938E-2</v>
      </c>
      <c r="AA68">
        <f t="shared" si="41"/>
        <v>8.5535512286894072E-3</v>
      </c>
      <c r="AC68" s="1"/>
      <c r="AD68" s="1">
        <v>39421</v>
      </c>
      <c r="AE68">
        <f t="shared" si="42"/>
        <v>6.3999999999999205E-3</v>
      </c>
      <c r="AF68">
        <f t="shared" si="43"/>
        <v>2.3774180919882931E-4</v>
      </c>
      <c r="AG68">
        <f t="shared" si="44"/>
        <v>2.6678251092169835E-3</v>
      </c>
      <c r="AH68">
        <f t="shared" si="45"/>
        <v>4.5765496019382006E-4</v>
      </c>
      <c r="AI68">
        <f t="shared" si="46"/>
        <v>1.1576069925777332E-5</v>
      </c>
      <c r="AJ68">
        <f t="shared" si="46"/>
        <v>1.1819521448752174E-5</v>
      </c>
      <c r="AK68">
        <f t="shared" si="47"/>
        <v>4.4983676819657422E-3</v>
      </c>
      <c r="AL68">
        <f t="shared" si="48"/>
        <v>6.1480363497480367E-4</v>
      </c>
      <c r="AM68">
        <f t="shared" si="49"/>
        <v>1.407807346807888E-4</v>
      </c>
    </row>
    <row r="69" spans="1:39" x14ac:dyDescent="0.25">
      <c r="A69" s="1">
        <v>39483</v>
      </c>
      <c r="B69">
        <f>[3]contrs_2year_boot!A68</f>
        <v>3.9999999999999801E-4</v>
      </c>
      <c r="C69" s="2">
        <f>[3]contrs_2year_boot!B68</f>
        <v>-7.2123240365649395E-5</v>
      </c>
      <c r="D69">
        <f>[3]contrs_2year_boot!C68</f>
        <v>4.95486411728844E-4</v>
      </c>
      <c r="E69">
        <f>[3]contrs_2year_boot!D68</f>
        <v>1.3310698669628199E-4</v>
      </c>
      <c r="F69" s="2">
        <f>[3]contrs_2year_boot!E68</f>
        <v>4.1797077647609601E-5</v>
      </c>
      <c r="G69" s="2">
        <f>[3]contrs_2year_boot!F68</f>
        <v>4.1929404635740297E-5</v>
      </c>
      <c r="I69" s="1">
        <f t="shared" si="28"/>
        <v>39479</v>
      </c>
      <c r="J69" s="1">
        <v>39483</v>
      </c>
      <c r="K69">
        <f t="shared" si="29"/>
        <v>-3.99999999999998E-2</v>
      </c>
      <c r="L69">
        <f t="shared" si="30"/>
        <v>7.2123240365649394E-3</v>
      </c>
      <c r="M69">
        <f t="shared" si="31"/>
        <v>-4.9548641172884399E-2</v>
      </c>
      <c r="N69">
        <f t="shared" si="32"/>
        <v>-1.3310698669628199E-2</v>
      </c>
      <c r="O69">
        <f t="shared" si="33"/>
        <v>-4.1797077647609598E-3</v>
      </c>
      <c r="P69">
        <f t="shared" si="33"/>
        <v>-4.1929404635740299E-3</v>
      </c>
      <c r="Q69">
        <f t="shared" si="34"/>
        <v>1.9826723570708821E-2</v>
      </c>
      <c r="S69" s="1">
        <f t="shared" si="50"/>
        <v>39022</v>
      </c>
      <c r="T69">
        <f t="shared" si="27"/>
        <v>-3.0000000000000197E-2</v>
      </c>
      <c r="U69">
        <f t="shared" si="35"/>
        <v>3.704457058770534E-3</v>
      </c>
      <c r="V69">
        <f t="shared" si="36"/>
        <v>-2.9076116397182473E-2</v>
      </c>
      <c r="W69">
        <f t="shared" si="37"/>
        <v>-9.9707174035233714E-3</v>
      </c>
      <c r="X69">
        <f t="shared" si="38"/>
        <v>-3.0770700066867079E-4</v>
      </c>
      <c r="Y69">
        <f t="shared" si="39"/>
        <v>-2.8810636526701953E-4</v>
      </c>
      <c r="Z69">
        <f t="shared" si="40"/>
        <v>-2.5371659338411939E-2</v>
      </c>
      <c r="AA69">
        <f t="shared" si="41"/>
        <v>-1.0278424404192042E-2</v>
      </c>
      <c r="AC69" s="1"/>
      <c r="AD69" s="1">
        <v>39483</v>
      </c>
      <c r="AE69">
        <f t="shared" si="42"/>
        <v>1.599999999999984E-3</v>
      </c>
      <c r="AF69">
        <f t="shared" si="43"/>
        <v>5.2017618008412383E-5</v>
      </c>
      <c r="AG69">
        <f t="shared" si="44"/>
        <v>2.4550678420792549E-3</v>
      </c>
      <c r="AH69">
        <f t="shared" si="45"/>
        <v>1.7717469907364191E-4</v>
      </c>
      <c r="AI69">
        <f t="shared" si="46"/>
        <v>1.7469956998803061E-5</v>
      </c>
      <c r="AJ69">
        <f t="shared" si="46"/>
        <v>1.75807497310764E-5</v>
      </c>
      <c r="AK69">
        <f t="shared" si="47"/>
        <v>1.7923637486670168E-3</v>
      </c>
      <c r="AL69">
        <f t="shared" si="48"/>
        <v>3.0591431724012172E-4</v>
      </c>
      <c r="AM69">
        <f t="shared" si="49"/>
        <v>3.9309896754930075E-4</v>
      </c>
    </row>
    <row r="70" spans="1:39" x14ac:dyDescent="0.25">
      <c r="A70" s="1">
        <v>39511</v>
      </c>
      <c r="B70">
        <f>[3]contrs_2year_boot!A69</f>
        <v>1.1000000000000001E-3</v>
      </c>
      <c r="C70">
        <f>[3]contrs_2year_boot!B69</f>
        <v>2.8961729920657899E-4</v>
      </c>
      <c r="D70">
        <f>[3]contrs_2year_boot!C69</f>
        <v>6.3132004798067899E-4</v>
      </c>
      <c r="E70">
        <f>[3]contrs_2year_boot!D69</f>
        <v>4.0105254064710298E-4</v>
      </c>
      <c r="F70" s="2">
        <f>[3]contrs_2year_boot!E69</f>
        <v>5.9232539289626402E-5</v>
      </c>
      <c r="G70" s="2">
        <f>[3]contrs_2year_boot!F69</f>
        <v>5.8496695830570901E-5</v>
      </c>
      <c r="I70" s="1">
        <f t="shared" si="28"/>
        <v>39508</v>
      </c>
      <c r="J70" s="1">
        <v>39511</v>
      </c>
      <c r="K70">
        <f t="shared" si="29"/>
        <v>-0.11</v>
      </c>
      <c r="L70">
        <f t="shared" si="30"/>
        <v>-2.8961729920657899E-2</v>
      </c>
      <c r="M70">
        <f t="shared" si="31"/>
        <v>-6.3132004798067895E-2</v>
      </c>
      <c r="N70">
        <f t="shared" si="32"/>
        <v>-4.01052540647103E-2</v>
      </c>
      <c r="O70">
        <f t="shared" si="33"/>
        <v>-5.9232539289626402E-3</v>
      </c>
      <c r="P70">
        <f t="shared" si="33"/>
        <v>-5.8496695830570905E-3</v>
      </c>
      <c r="Q70">
        <f t="shared" si="34"/>
        <v>2.8122242712398736E-2</v>
      </c>
      <c r="S70" s="1">
        <f t="shared" si="50"/>
        <v>39052</v>
      </c>
      <c r="T70">
        <f t="shared" si="27"/>
        <v>0</v>
      </c>
      <c r="U70">
        <f t="shared" si="35"/>
        <v>2.5539271938681139E-3</v>
      </c>
      <c r="V70">
        <f t="shared" si="36"/>
        <v>-6.5802139528960135E-4</v>
      </c>
      <c r="W70">
        <f t="shared" si="37"/>
        <v>2.9319627481969577E-3</v>
      </c>
      <c r="X70">
        <f t="shared" si="38"/>
        <v>1.0026944803222942E-4</v>
      </c>
      <c r="Y70">
        <f t="shared" si="39"/>
        <v>9.4141221162691302E-5</v>
      </c>
      <c r="Z70">
        <f t="shared" si="40"/>
        <v>1.8959057985785126E-3</v>
      </c>
      <c r="AA70">
        <f t="shared" si="41"/>
        <v>3.0322321962291871E-3</v>
      </c>
      <c r="AC70" s="1"/>
      <c r="AD70" s="1">
        <v>39511</v>
      </c>
      <c r="AE70">
        <f t="shared" si="42"/>
        <v>1.21E-2</v>
      </c>
      <c r="AF70">
        <f t="shared" si="43"/>
        <v>8.3878179999713096E-4</v>
      </c>
      <c r="AG70">
        <f t="shared" si="44"/>
        <v>3.9856500298232674E-3</v>
      </c>
      <c r="AH70">
        <f t="shared" si="45"/>
        <v>1.6084314035949619E-3</v>
      </c>
      <c r="AI70">
        <f t="shared" si="46"/>
        <v>3.5084937106971352E-5</v>
      </c>
      <c r="AJ70">
        <f t="shared" si="46"/>
        <v>3.4218634230943314E-5</v>
      </c>
      <c r="AK70">
        <f t="shared" si="47"/>
        <v>8.4812559744430419E-3</v>
      </c>
      <c r="AL70">
        <f t="shared" si="48"/>
        <v>2.1186235481236138E-3</v>
      </c>
      <c r="AM70">
        <f t="shared" si="49"/>
        <v>7.9086053517506377E-4</v>
      </c>
    </row>
    <row r="71" spans="1:39" x14ac:dyDescent="0.25">
      <c r="A71" s="1">
        <v>39539</v>
      </c>
      <c r="B71">
        <f>[3]contrs_2year_boot!A70</f>
        <v>4.0000000000000501E-4</v>
      </c>
      <c r="C71">
        <f>[3]contrs_2year_boot!B70</f>
        <v>2.5923610008819802E-4</v>
      </c>
      <c r="D71" s="2">
        <f>[3]contrs_2year_boot!C70</f>
        <v>1.09072462398169E-4</v>
      </c>
      <c r="E71">
        <f>[3]contrs_2year_boot!D70</f>
        <v>2.5926749746471198E-4</v>
      </c>
      <c r="F71" s="2">
        <f>[3]contrs_2year_boot!E70</f>
        <v>7.2889286957034997E-5</v>
      </c>
      <c r="G71" s="2">
        <f>[3]contrs_2year_boot!F70</f>
        <v>7.17604801907384E-5</v>
      </c>
      <c r="I71" s="1">
        <f t="shared" si="28"/>
        <v>39539</v>
      </c>
      <c r="J71" s="1">
        <v>39539</v>
      </c>
      <c r="K71">
        <f t="shared" si="29"/>
        <v>-4.00000000000005E-2</v>
      </c>
      <c r="L71">
        <f t="shared" si="30"/>
        <v>-2.5923610008819802E-2</v>
      </c>
      <c r="M71">
        <f t="shared" si="31"/>
        <v>-1.0907246239816901E-2</v>
      </c>
      <c r="N71">
        <f t="shared" si="32"/>
        <v>-2.59267497464712E-2</v>
      </c>
      <c r="O71">
        <f t="shared" si="33"/>
        <v>-7.2889286957035001E-3</v>
      </c>
      <c r="P71">
        <f t="shared" si="33"/>
        <v>-7.1760480190738397E-3</v>
      </c>
      <c r="Q71">
        <f t="shared" si="34"/>
        <v>3.0046534690810901E-2</v>
      </c>
      <c r="S71" s="1">
        <f t="shared" si="50"/>
        <v>39083</v>
      </c>
      <c r="T71" t="e">
        <f t="shared" si="27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1.60000000000004E-3</v>
      </c>
      <c r="AF71">
        <f t="shared" si="43"/>
        <v>6.7203355588938221E-4</v>
      </c>
      <c r="AG71">
        <f t="shared" si="44"/>
        <v>1.1896802053599993E-4</v>
      </c>
      <c r="AH71">
        <f t="shared" si="45"/>
        <v>6.7219635241614446E-4</v>
      </c>
      <c r="AI71">
        <f t="shared" si="46"/>
        <v>5.3128481531049928E-5</v>
      </c>
      <c r="AJ71">
        <f t="shared" si="46"/>
        <v>5.1495665172053581E-5</v>
      </c>
      <c r="AK71">
        <f t="shared" si="47"/>
        <v>1.3565119720077414E-3</v>
      </c>
      <c r="AL71">
        <f t="shared" si="48"/>
        <v>1.1032812943739491E-3</v>
      </c>
      <c r="AM71">
        <f t="shared" si="49"/>
        <v>9.0279424692610299E-4</v>
      </c>
    </row>
    <row r="72" spans="1:39" x14ac:dyDescent="0.25">
      <c r="A72" s="1">
        <v>39574</v>
      </c>
      <c r="B72">
        <f>[3]contrs_2year_boot!A71</f>
        <v>7.0000000000000596E-4</v>
      </c>
      <c r="C72">
        <f>[3]contrs_2year_boot!B71</f>
        <v>2.15418340545511E-4</v>
      </c>
      <c r="D72">
        <f>[3]contrs_2year_boot!C71</f>
        <v>4.8258476468841999E-4</v>
      </c>
      <c r="E72" s="2">
        <f>[3]contrs_2year_boot!D71</f>
        <v>2.39984487201711E-5</v>
      </c>
      <c r="F72" s="2">
        <f>[3]contrs_2year_boot!E71</f>
        <v>6.6569804881059106E-5</v>
      </c>
      <c r="G72" s="2">
        <f>[3]contrs_2year_boot!F71</f>
        <v>6.5868437041451301E-5</v>
      </c>
      <c r="I72" s="1">
        <f t="shared" si="28"/>
        <v>39569</v>
      </c>
      <c r="J72" s="1">
        <v>39574</v>
      </c>
      <c r="K72">
        <f t="shared" si="29"/>
        <v>-7.000000000000059E-2</v>
      </c>
      <c r="L72">
        <f t="shared" si="30"/>
        <v>-2.1541834054551099E-2</v>
      </c>
      <c r="M72">
        <f t="shared" si="31"/>
        <v>-4.8258476468842001E-2</v>
      </c>
      <c r="N72">
        <f t="shared" si="32"/>
        <v>-2.3998448720171099E-3</v>
      </c>
      <c r="O72">
        <f t="shared" si="33"/>
        <v>-6.6569804881059106E-3</v>
      </c>
      <c r="P72">
        <f t="shared" si="33"/>
        <v>-6.5868437041451304E-3</v>
      </c>
      <c r="Q72">
        <f t="shared" si="34"/>
        <v>8.8571358835155285E-3</v>
      </c>
      <c r="S72" s="1">
        <f t="shared" si="50"/>
        <v>39114</v>
      </c>
      <c r="T72">
        <f t="shared" si="27"/>
        <v>9.9999999999995891E-3</v>
      </c>
      <c r="U72">
        <f t="shared" si="35"/>
        <v>-2.8818882843967865E-3</v>
      </c>
      <c r="V72">
        <f t="shared" si="36"/>
        <v>2.2831401456927827E-2</v>
      </c>
      <c r="W72">
        <f t="shared" si="37"/>
        <v>2.3427038051356376E-3</v>
      </c>
      <c r="X72">
        <f t="shared" si="38"/>
        <v>-4.5111985194543069E-4</v>
      </c>
      <c r="Y72">
        <f t="shared" si="39"/>
        <v>-4.3622841510245879E-4</v>
      </c>
      <c r="Z72">
        <f t="shared" si="40"/>
        <v>1.994951317253104E-2</v>
      </c>
      <c r="AA72">
        <f t="shared" si="41"/>
        <v>1.891583953190207E-3</v>
      </c>
      <c r="AC72" s="1"/>
      <c r="AD72" s="1">
        <v>39574</v>
      </c>
      <c r="AE72">
        <f t="shared" si="42"/>
        <v>4.9000000000000822E-3</v>
      </c>
      <c r="AF72">
        <f t="shared" si="43"/>
        <v>4.6405061443381744E-4</v>
      </c>
      <c r="AG72">
        <f t="shared" si="44"/>
        <v>2.3288805510937771E-3</v>
      </c>
      <c r="AH72">
        <f t="shared" si="45"/>
        <v>5.7592554097468184E-6</v>
      </c>
      <c r="AI72">
        <f t="shared" si="46"/>
        <v>4.4315389219022807E-5</v>
      </c>
      <c r="AJ72">
        <f t="shared" si="46"/>
        <v>4.3386509982836344E-5</v>
      </c>
      <c r="AK72">
        <f t="shared" si="47"/>
        <v>4.8720833491621013E-3</v>
      </c>
      <c r="AL72">
        <f t="shared" si="48"/>
        <v>8.2026085603767487E-5</v>
      </c>
      <c r="AM72">
        <f t="shared" si="49"/>
        <v>7.8448856059058403E-5</v>
      </c>
    </row>
    <row r="73" spans="1:39" x14ac:dyDescent="0.25">
      <c r="A73" s="1">
        <v>39602</v>
      </c>
      <c r="B73">
        <f>[3]contrs_2year_boot!A72</f>
        <v>5.0000000000000001E-4</v>
      </c>
      <c r="C73" s="2">
        <f>[3]contrs_2year_boot!B72</f>
        <v>9.93947307656338E-5</v>
      </c>
      <c r="D73">
        <f>[3]contrs_2year_boot!C72</f>
        <v>5.3147431656099399E-4</v>
      </c>
      <c r="E73" s="2">
        <f>[3]contrs_2year_boot!D72</f>
        <v>-2.40037019800962E-5</v>
      </c>
      <c r="F73" s="2">
        <f>[3]contrs_2year_boot!E72</f>
        <v>3.9464360484306001E-5</v>
      </c>
      <c r="G73" s="2">
        <f>[3]contrs_2year_boot!F72</f>
        <v>3.9811824700426001E-5</v>
      </c>
      <c r="I73" s="1">
        <f t="shared" si="28"/>
        <v>39600</v>
      </c>
      <c r="J73" s="1">
        <v>39602</v>
      </c>
      <c r="K73">
        <f t="shared" si="29"/>
        <v>-0.05</v>
      </c>
      <c r="L73">
        <f t="shared" si="30"/>
        <v>-9.9394730765633797E-3</v>
      </c>
      <c r="M73">
        <f t="shared" si="31"/>
        <v>-5.3147431656099399E-2</v>
      </c>
      <c r="N73">
        <f t="shared" si="32"/>
        <v>2.4003701980096202E-3</v>
      </c>
      <c r="O73">
        <f t="shared" si="33"/>
        <v>-3.9464360484306E-3</v>
      </c>
      <c r="P73">
        <f t="shared" si="33"/>
        <v>-3.9811824700426001E-3</v>
      </c>
      <c r="Q73">
        <f t="shared" si="34"/>
        <v>1.4632970583083754E-2</v>
      </c>
      <c r="S73" s="1">
        <f t="shared" si="50"/>
        <v>39142</v>
      </c>
      <c r="T73">
        <f t="shared" si="27"/>
        <v>0</v>
      </c>
      <c r="U73">
        <f t="shared" si="35"/>
        <v>3.8192174943849819E-3</v>
      </c>
      <c r="V73">
        <f t="shared" si="36"/>
        <v>-1.907198726890681E-3</v>
      </c>
      <c r="W73">
        <f t="shared" si="37"/>
        <v>2.6640613168752675E-3</v>
      </c>
      <c r="X73">
        <f t="shared" si="38"/>
        <v>4.20524534766889E-4</v>
      </c>
      <c r="Y73">
        <f t="shared" si="39"/>
        <v>4.0268582878697119E-4</v>
      </c>
      <c r="Z73">
        <f t="shared" si="40"/>
        <v>1.9120187674943009E-3</v>
      </c>
      <c r="AA73">
        <f t="shared" si="41"/>
        <v>3.0845858516421565E-3</v>
      </c>
      <c r="AC73" s="1"/>
      <c r="AD73" s="1">
        <v>39602</v>
      </c>
      <c r="AE73">
        <f t="shared" si="42"/>
        <v>2.5000000000000005E-3</v>
      </c>
      <c r="AF73">
        <f t="shared" si="43"/>
        <v>9.8793125039728301E-5</v>
      </c>
      <c r="AG73">
        <f t="shared" si="44"/>
        <v>2.8246494916397565E-3</v>
      </c>
      <c r="AH73">
        <f t="shared" si="45"/>
        <v>5.7617770874927428E-6</v>
      </c>
      <c r="AI73">
        <f t="shared" si="46"/>
        <v>1.5574357484352528E-5</v>
      </c>
      <c r="AJ73">
        <f t="shared" si="46"/>
        <v>1.5849813859774499E-5</v>
      </c>
      <c r="AK73">
        <f t="shared" si="47"/>
        <v>3.9799575487480688E-3</v>
      </c>
      <c r="AL73">
        <f t="shared" si="48"/>
        <v>2.3903196138379478E-6</v>
      </c>
      <c r="AM73">
        <f t="shared" si="49"/>
        <v>2.1412382808539448E-4</v>
      </c>
    </row>
    <row r="74" spans="1:39" x14ac:dyDescent="0.25">
      <c r="A74" s="1">
        <v>39630</v>
      </c>
      <c r="B74">
        <f>[3]contrs_2year_boot!A73</f>
        <v>3.9999999999999801E-4</v>
      </c>
      <c r="C74">
        <f>[3]contrs_2year_boot!B73</f>
        <v>1.3156196469698301E-4</v>
      </c>
      <c r="D74">
        <f>[3]contrs_2year_boot!C73</f>
        <v>4.06565170254946E-4</v>
      </c>
      <c r="E74" s="2">
        <f>[3]contrs_2year_boot!D73</f>
        <v>9.0387896937548499E-5</v>
      </c>
      <c r="F74" s="2">
        <f>[3]contrs_2year_boot!E73</f>
        <v>4.2442570959072499E-5</v>
      </c>
      <c r="G74" s="2">
        <f>[3]contrs_2year_boot!F73</f>
        <v>4.2585724660787797E-5</v>
      </c>
      <c r="I74" s="1">
        <f t="shared" si="28"/>
        <v>39630</v>
      </c>
      <c r="J74" s="1">
        <v>39630</v>
      </c>
      <c r="K74">
        <f t="shared" si="29"/>
        <v>-3.99999999999998E-2</v>
      </c>
      <c r="L74">
        <f t="shared" si="30"/>
        <v>-1.3156196469698301E-2</v>
      </c>
      <c r="M74">
        <f t="shared" si="31"/>
        <v>-4.0656517025494603E-2</v>
      </c>
      <c r="N74">
        <f t="shared" si="32"/>
        <v>-9.0387896937548506E-3</v>
      </c>
      <c r="O74">
        <f t="shared" si="33"/>
        <v>-4.2442570959072496E-3</v>
      </c>
      <c r="P74">
        <f t="shared" si="33"/>
        <v>-4.2585724660787801E-3</v>
      </c>
      <c r="Q74">
        <f t="shared" si="34"/>
        <v>2.7095760284855205E-2</v>
      </c>
      <c r="S74" s="1">
        <f t="shared" si="50"/>
        <v>39173</v>
      </c>
      <c r="T74">
        <f t="shared" si="27"/>
        <v>-5.9999999999999602E-2</v>
      </c>
      <c r="U74">
        <f t="shared" si="35"/>
        <v>-5.0519022394293484E-2</v>
      </c>
      <c r="V74">
        <f t="shared" si="36"/>
        <v>-1.727829267731807E-2</v>
      </c>
      <c r="W74">
        <f t="shared" si="37"/>
        <v>1.7903308972502828E-2</v>
      </c>
      <c r="X74">
        <f t="shared" si="38"/>
        <v>-3.6335702721150553E-5</v>
      </c>
      <c r="Y74">
        <f t="shared" si="39"/>
        <v>-4.9596313422578531E-5</v>
      </c>
      <c r="Z74">
        <f t="shared" si="40"/>
        <v>-6.7797315071611547E-2</v>
      </c>
      <c r="AA74">
        <f t="shared" si="41"/>
        <v>1.7866973269781677E-2</v>
      </c>
      <c r="AC74" s="1"/>
      <c r="AD74" s="1">
        <v>39630</v>
      </c>
      <c r="AE74">
        <f t="shared" si="42"/>
        <v>1.599999999999984E-3</v>
      </c>
      <c r="AF74">
        <f t="shared" si="43"/>
        <v>1.7308550554930203E-4</v>
      </c>
      <c r="AG74">
        <f t="shared" si="44"/>
        <v>1.6529523766443325E-3</v>
      </c>
      <c r="AH74">
        <f t="shared" si="45"/>
        <v>8.1699719127928909E-5</v>
      </c>
      <c r="AI74">
        <f t="shared" si="46"/>
        <v>1.8013718296159038E-5</v>
      </c>
      <c r="AJ74">
        <f t="shared" si="46"/>
        <v>1.8135439448844303E-5</v>
      </c>
      <c r="AK74">
        <f t="shared" si="47"/>
        <v>2.8958081337157166E-3</v>
      </c>
      <c r="AL74">
        <f t="shared" si="48"/>
        <v>1.7643933201635261E-4</v>
      </c>
      <c r="AM74">
        <f t="shared" si="49"/>
        <v>7.3418022541433669E-4</v>
      </c>
    </row>
    <row r="75" spans="1:39" x14ac:dyDescent="0.25">
      <c r="A75" s="1">
        <v>39665</v>
      </c>
      <c r="B75">
        <f>[3]contrs_2year_boot!A74</f>
        <v>1.4999999999999901E-3</v>
      </c>
      <c r="C75">
        <f>[3]contrs_2year_boot!B74</f>
        <v>1.1528657745258799E-3</v>
      </c>
      <c r="D75">
        <f>[3]contrs_2year_boot!C74</f>
        <v>1.8451704895311699E-4</v>
      </c>
      <c r="E75">
        <f>[3]contrs_2year_boot!D74</f>
        <v>5.6364124078652704E-4</v>
      </c>
      <c r="F75" s="2">
        <f>[3]contrs_2year_boot!E74</f>
        <v>5.2075748457156799E-5</v>
      </c>
      <c r="G75" s="2">
        <f>[3]contrs_2year_boot!F74</f>
        <v>5.1473770263629701E-5</v>
      </c>
      <c r="I75" s="1">
        <f t="shared" si="28"/>
        <v>39661</v>
      </c>
      <c r="J75" s="1">
        <v>39665</v>
      </c>
      <c r="K75">
        <f t="shared" si="29"/>
        <v>-0.149999999999999</v>
      </c>
      <c r="L75">
        <f t="shared" si="30"/>
        <v>-0.115286577452588</v>
      </c>
      <c r="M75">
        <f t="shared" si="31"/>
        <v>-1.8451704895311699E-2</v>
      </c>
      <c r="N75">
        <f t="shared" si="32"/>
        <v>-5.6364124078652704E-2</v>
      </c>
      <c r="O75">
        <f t="shared" si="33"/>
        <v>-5.2075748457156802E-3</v>
      </c>
      <c r="P75">
        <f t="shared" si="33"/>
        <v>-5.1473770263629698E-3</v>
      </c>
      <c r="Q75">
        <f t="shared" si="34"/>
        <v>4.5309981272269081E-2</v>
      </c>
      <c r="S75" s="1">
        <f t="shared" si="50"/>
        <v>39203</v>
      </c>
      <c r="T75">
        <f t="shared" si="27"/>
        <v>0</v>
      </c>
      <c r="U75">
        <f t="shared" si="35"/>
        <v>5.3922503531599773E-3</v>
      </c>
      <c r="V75">
        <f t="shared" si="36"/>
        <v>-4.3093830019660115E-3</v>
      </c>
      <c r="W75">
        <f t="shared" si="37"/>
        <v>6.1810414335145775E-3</v>
      </c>
      <c r="X75">
        <f t="shared" si="38"/>
        <v>1.4026727726760995E-3</v>
      </c>
      <c r="Y75">
        <f t="shared" si="39"/>
        <v>1.3453792566414614E-3</v>
      </c>
      <c r="Z75">
        <f t="shared" si="40"/>
        <v>1.0828673511939658E-3</v>
      </c>
      <c r="AA75">
        <f t="shared" si="41"/>
        <v>7.5837142061906775E-3</v>
      </c>
      <c r="AC75" s="1"/>
      <c r="AD75" s="1">
        <v>39665</v>
      </c>
      <c r="AE75">
        <f t="shared" si="42"/>
        <v>2.2499999999999697E-2</v>
      </c>
      <c r="AF75">
        <f t="shared" si="43"/>
        <v>1.3290994940731571E-2</v>
      </c>
      <c r="AG75">
        <f t="shared" si="44"/>
        <v>3.4046541354366971E-4</v>
      </c>
      <c r="AH75">
        <f t="shared" si="45"/>
        <v>3.1769144831537573E-3</v>
      </c>
      <c r="AI75">
        <f t="shared" si="46"/>
        <v>2.711883577373069E-5</v>
      </c>
      <c r="AJ75">
        <f t="shared" si="46"/>
        <v>2.649549025152929E-5</v>
      </c>
      <c r="AK75">
        <f t="shared" si="47"/>
        <v>1.7885928165366539E-2</v>
      </c>
      <c r="AL75">
        <f t="shared" si="48"/>
        <v>3.7910741084330665E-3</v>
      </c>
      <c r="AM75">
        <f t="shared" si="49"/>
        <v>2.0529944028933747E-3</v>
      </c>
    </row>
    <row r="76" spans="1:39" x14ac:dyDescent="0.25">
      <c r="A76" s="1">
        <v>39693</v>
      </c>
      <c r="B76" s="2">
        <f>[3]contrs_2year_boot!A75</f>
        <v>0</v>
      </c>
      <c r="C76">
        <f>[3]contrs_2year_boot!B75</f>
        <v>-1.99972864489489E-4</v>
      </c>
      <c r="D76">
        <f>[3]contrs_2year_boot!C75</f>
        <v>1.7676472428718201E-4</v>
      </c>
      <c r="E76" s="2">
        <f>[3]contrs_2year_boot!D75</f>
        <v>2.0606193066681598E-5</v>
      </c>
      <c r="F76" s="2">
        <f>[3]contrs_2year_boot!E75</f>
        <v>3.4154276531274501E-5</v>
      </c>
      <c r="G76" s="2">
        <f>[3]contrs_2year_boot!F75</f>
        <v>3.4663121648207597E-5</v>
      </c>
      <c r="I76" s="1">
        <f t="shared" si="28"/>
        <v>39692</v>
      </c>
      <c r="J76" s="1">
        <v>39693</v>
      </c>
      <c r="K76">
        <f t="shared" si="29"/>
        <v>0</v>
      </c>
      <c r="L76">
        <f t="shared" si="30"/>
        <v>1.9997286448948902E-2</v>
      </c>
      <c r="M76">
        <f t="shared" si="31"/>
        <v>-1.7676472428718202E-2</v>
      </c>
      <c r="N76">
        <f t="shared" si="32"/>
        <v>-2.0606193066681597E-3</v>
      </c>
      <c r="O76">
        <f t="shared" si="33"/>
        <v>-3.4154276531274501E-3</v>
      </c>
      <c r="P76">
        <f t="shared" si="33"/>
        <v>-3.4663121648207595E-3</v>
      </c>
      <c r="Q76">
        <f t="shared" si="34"/>
        <v>3.1552329395649098E-3</v>
      </c>
      <c r="S76" s="1">
        <f t="shared" si="50"/>
        <v>39234</v>
      </c>
      <c r="T76">
        <f t="shared" si="27"/>
        <v>1.00000000000017E-2</v>
      </c>
      <c r="U76">
        <f t="shared" si="35"/>
        <v>4.5576540042942268E-3</v>
      </c>
      <c r="V76">
        <f t="shared" si="36"/>
        <v>-7.4524147335284707E-3</v>
      </c>
      <c r="W76">
        <f t="shared" si="37"/>
        <v>8.865498136346758E-3</v>
      </c>
      <c r="X76">
        <f t="shared" si="38"/>
        <v>-3.7091412470728093E-4</v>
      </c>
      <c r="Y76">
        <f t="shared" si="39"/>
        <v>-3.6433467925300889E-4</v>
      </c>
      <c r="Z76">
        <f t="shared" si="40"/>
        <v>-2.8947607292342439E-3</v>
      </c>
      <c r="AA76">
        <f t="shared" si="41"/>
        <v>8.494584011639477E-3</v>
      </c>
      <c r="AC76" s="1"/>
      <c r="AD76" s="1">
        <v>39693</v>
      </c>
      <c r="AE76">
        <f t="shared" si="42"/>
        <v>0</v>
      </c>
      <c r="AF76">
        <f t="shared" si="43"/>
        <v>3.9989146532131537E-4</v>
      </c>
      <c r="AG76">
        <f t="shared" si="44"/>
        <v>3.1245767752323476E-4</v>
      </c>
      <c r="AH76">
        <f t="shared" si="45"/>
        <v>4.2461519270135668E-6</v>
      </c>
      <c r="AI76">
        <f t="shared" si="46"/>
        <v>1.1665146053747681E-5</v>
      </c>
      <c r="AJ76">
        <f t="shared" si="46"/>
        <v>1.201532002398438E-5</v>
      </c>
      <c r="AK76">
        <f t="shared" si="47"/>
        <v>5.3861777164993838E-6</v>
      </c>
      <c r="AL76">
        <f t="shared" si="48"/>
        <v>2.9987090305886737E-5</v>
      </c>
      <c r="AM76">
        <f t="shared" si="49"/>
        <v>9.9554949029154225E-6</v>
      </c>
    </row>
    <row r="77" spans="1:39" x14ac:dyDescent="0.25">
      <c r="A77" s="1">
        <v>39728</v>
      </c>
      <c r="B77">
        <f>[3]contrs_2year_boot!A76</f>
        <v>2.8E-3</v>
      </c>
      <c r="C77">
        <f>[3]contrs_2year_boot!B76</f>
        <v>3.9933870245915E-3</v>
      </c>
      <c r="D77">
        <f>[3]contrs_2year_boot!C76</f>
        <v>-1.4127442044441401E-3</v>
      </c>
      <c r="E77">
        <f>[3]contrs_2year_boot!D76</f>
        <v>1.13780597120765E-4</v>
      </c>
      <c r="F77" s="2">
        <f>[3]contrs_2year_boot!E76</f>
        <v>-4.8859086499147703E-5</v>
      </c>
      <c r="G77" s="2">
        <f>[3]contrs_2year_boot!F76</f>
        <v>-4.5334138170683401E-5</v>
      </c>
      <c r="I77" s="1">
        <f t="shared" si="28"/>
        <v>39722</v>
      </c>
      <c r="J77" s="1">
        <v>39728</v>
      </c>
      <c r="K77">
        <f t="shared" si="29"/>
        <v>-0.27999999999999997</v>
      </c>
      <c r="L77">
        <f t="shared" si="30"/>
        <v>-0.39933870245914999</v>
      </c>
      <c r="M77">
        <f t="shared" si="31"/>
        <v>0.14127442044441402</v>
      </c>
      <c r="N77">
        <f t="shared" si="32"/>
        <v>-1.13780597120765E-2</v>
      </c>
      <c r="O77">
        <f t="shared" si="33"/>
        <v>4.88590864991477E-3</v>
      </c>
      <c r="P77">
        <f t="shared" si="33"/>
        <v>4.5334138170683401E-3</v>
      </c>
      <c r="Q77">
        <f t="shared" si="34"/>
        <v>-1.5443566923102274E-2</v>
      </c>
      <c r="S77" s="1">
        <f t="shared" si="50"/>
        <v>39264</v>
      </c>
      <c r="T77">
        <f t="shared" si="27"/>
        <v>0</v>
      </c>
      <c r="U77">
        <f t="shared" si="35"/>
        <v>1.0784299834073838E-3</v>
      </c>
      <c r="V77">
        <f t="shared" si="36"/>
        <v>-7.8025097548934724E-3</v>
      </c>
      <c r="W77">
        <f t="shared" si="37"/>
        <v>6.1880767210087777E-3</v>
      </c>
      <c r="X77">
        <f t="shared" si="38"/>
        <v>3.1769142947843908E-4</v>
      </c>
      <c r="Y77">
        <f t="shared" si="39"/>
        <v>3.0080657104060091E-4</v>
      </c>
      <c r="Z77">
        <f t="shared" si="40"/>
        <v>-6.7240797714860885E-3</v>
      </c>
      <c r="AA77">
        <f t="shared" si="41"/>
        <v>6.5057681504872168E-3</v>
      </c>
      <c r="AC77" s="1"/>
      <c r="AD77" s="1">
        <v>39728</v>
      </c>
      <c r="AE77">
        <f t="shared" si="42"/>
        <v>7.8399999999999984E-2</v>
      </c>
      <c r="AF77">
        <f t="shared" si="43"/>
        <v>0.15947139928175752</v>
      </c>
      <c r="AG77">
        <f t="shared" si="44"/>
        <v>1.9958461871905066E-2</v>
      </c>
      <c r="AH77">
        <f t="shared" si="45"/>
        <v>1.2946024281157835E-4</v>
      </c>
      <c r="AI77">
        <f t="shared" si="46"/>
        <v>2.3872103335311971E-5</v>
      </c>
      <c r="AJ77">
        <f t="shared" si="46"/>
        <v>2.0551840836786137E-5</v>
      </c>
      <c r="AK77">
        <f t="shared" si="47"/>
        <v>6.659717365178118E-2</v>
      </c>
      <c r="AL77">
        <f t="shared" si="48"/>
        <v>4.2148025413927673E-5</v>
      </c>
      <c r="AM77">
        <f t="shared" si="49"/>
        <v>2.3850375930833863E-4</v>
      </c>
    </row>
    <row r="78" spans="1:39" x14ac:dyDescent="0.25">
      <c r="A78" s="1">
        <v>39756</v>
      </c>
      <c r="B78">
        <f>[3]contrs_2year_boot!A77</f>
        <v>2.3E-3</v>
      </c>
      <c r="C78">
        <f>[3]contrs_2year_boot!B77</f>
        <v>2.4617850762622502E-3</v>
      </c>
      <c r="D78">
        <f>[3]contrs_2year_boot!C77</f>
        <v>-2.5240762156343599E-4</v>
      </c>
      <c r="E78">
        <f>[3]contrs_2year_boot!D77</f>
        <v>1.65411922046599E-4</v>
      </c>
      <c r="F78" s="2">
        <f>[3]contrs_2year_boot!E77</f>
        <v>4.6546260485679099E-5</v>
      </c>
      <c r="G78" s="2">
        <f>[3]contrs_2year_boot!F77</f>
        <v>4.64753156598845E-5</v>
      </c>
      <c r="I78" s="1">
        <f t="shared" si="28"/>
        <v>39753</v>
      </c>
      <c r="J78" s="1">
        <v>39756</v>
      </c>
      <c r="K78">
        <f t="shared" si="29"/>
        <v>-0.22999999999999998</v>
      </c>
      <c r="L78">
        <f t="shared" si="30"/>
        <v>-0.24617850762622501</v>
      </c>
      <c r="M78">
        <f t="shared" si="31"/>
        <v>2.5240762156343598E-2</v>
      </c>
      <c r="N78">
        <f t="shared" si="32"/>
        <v>-1.65411922046599E-2</v>
      </c>
      <c r="O78">
        <f t="shared" si="33"/>
        <v>-4.6546260485679104E-3</v>
      </c>
      <c r="P78">
        <f t="shared" si="33"/>
        <v>-4.6475315659884504E-3</v>
      </c>
      <c r="Q78">
        <f t="shared" si="34"/>
        <v>1.2133563723109237E-2</v>
      </c>
      <c r="S78" s="1">
        <f t="shared" si="50"/>
        <v>39295</v>
      </c>
      <c r="T78">
        <f t="shared" si="27"/>
        <v>9.9999999999989004E-3</v>
      </c>
      <c r="U78">
        <f t="shared" si="35"/>
        <v>1.7972588969974224E-2</v>
      </c>
      <c r="V78">
        <f t="shared" si="36"/>
        <v>-2.7840343471985515E-3</v>
      </c>
      <c r="W78">
        <f t="shared" si="37"/>
        <v>-3.1804024123311628E-3</v>
      </c>
      <c r="X78">
        <f t="shared" si="38"/>
        <v>-1.0787146397229202E-3</v>
      </c>
      <c r="Y78">
        <f t="shared" si="39"/>
        <v>-1.0359375749410191E-3</v>
      </c>
      <c r="Z78">
        <f t="shared" si="40"/>
        <v>1.5188554622775671E-2</v>
      </c>
      <c r="AA78">
        <f t="shared" si="41"/>
        <v>-4.259117052054083E-3</v>
      </c>
      <c r="AC78" s="1"/>
      <c r="AD78" s="1">
        <v>39756</v>
      </c>
      <c r="AE78">
        <f t="shared" si="42"/>
        <v>5.2899999999999989E-2</v>
      </c>
      <c r="AF78">
        <f t="shared" si="43"/>
        <v>6.0603857617075325E-2</v>
      </c>
      <c r="AG78">
        <f t="shared" si="44"/>
        <v>6.3709607423310716E-4</v>
      </c>
      <c r="AH78">
        <f t="shared" si="45"/>
        <v>2.7361103955150144E-4</v>
      </c>
      <c r="AI78">
        <f t="shared" si="46"/>
        <v>2.166554365200692E-5</v>
      </c>
      <c r="AJ78">
        <f t="shared" si="46"/>
        <v>2.1599549656859058E-5</v>
      </c>
      <c r="AK78">
        <f t="shared" si="47"/>
        <v>4.8813487373314098E-2</v>
      </c>
      <c r="AL78">
        <f t="shared" si="48"/>
        <v>4.4926271142386532E-4</v>
      </c>
      <c r="AM78">
        <f t="shared" si="49"/>
        <v>1.472233686227525E-4</v>
      </c>
    </row>
    <row r="79" spans="1:39" x14ac:dyDescent="0.25">
      <c r="A79" s="1">
        <v>39784</v>
      </c>
      <c r="B79">
        <f>[3]contrs_2year_boot!A78</f>
        <v>-1.5E-3</v>
      </c>
      <c r="C79">
        <f>[3]contrs_2year_boot!B78</f>
        <v>-9.9392185719070192E-4</v>
      </c>
      <c r="D79">
        <f>[3]contrs_2year_boot!C78</f>
        <v>-6.3136841618688898E-4</v>
      </c>
      <c r="E79" s="2">
        <f>[3]contrs_2year_boot!D78</f>
        <v>-1.3583500239507701E-4</v>
      </c>
      <c r="F79" s="2">
        <f>[3]contrs_2year_boot!E78</f>
        <v>-6.9426193528191301E-6</v>
      </c>
      <c r="G79" s="2">
        <f>[3]contrs_2year_boot!F78</f>
        <v>-4.7752590977396698E-6</v>
      </c>
      <c r="I79" s="1">
        <f t="shared" si="28"/>
        <v>39783</v>
      </c>
      <c r="J79" s="1">
        <v>39784</v>
      </c>
      <c r="K79">
        <f t="shared" si="29"/>
        <v>0.15</v>
      </c>
      <c r="L79">
        <f t="shared" si="30"/>
        <v>9.9392185719070186E-2</v>
      </c>
      <c r="M79">
        <f t="shared" si="31"/>
        <v>6.3136841618688905E-2</v>
      </c>
      <c r="N79">
        <f t="shared" si="32"/>
        <v>1.35835002395077E-2</v>
      </c>
      <c r="O79">
        <f t="shared" si="33"/>
        <v>6.9426193528191306E-4</v>
      </c>
      <c r="P79">
        <f t="shared" si="33"/>
        <v>4.7752590977396701E-4</v>
      </c>
      <c r="Q79">
        <f t="shared" si="34"/>
        <v>-2.6806789512548709E-2</v>
      </c>
      <c r="S79" s="1">
        <f t="shared" si="50"/>
        <v>39326</v>
      </c>
      <c r="T79">
        <f t="shared" si="27"/>
        <v>0</v>
      </c>
      <c r="U79">
        <f t="shared" si="35"/>
        <v>3.1112536037428045E-3</v>
      </c>
      <c r="V79">
        <f t="shared" si="36"/>
        <v>-9.3232752214346144E-4</v>
      </c>
      <c r="W79">
        <f t="shared" si="37"/>
        <v>3.0922744407259478E-3</v>
      </c>
      <c r="X79">
        <f t="shared" si="38"/>
        <v>-1.3386281714079405E-3</v>
      </c>
      <c r="Y79">
        <f t="shared" si="39"/>
        <v>-1.291289852199529E-3</v>
      </c>
      <c r="Z79">
        <f t="shared" si="40"/>
        <v>2.178926081599343E-3</v>
      </c>
      <c r="AA79">
        <f t="shared" si="41"/>
        <v>1.7536462693180073E-3</v>
      </c>
      <c r="AC79" s="1"/>
      <c r="AD79" s="1">
        <v>39784</v>
      </c>
      <c r="AE79">
        <f t="shared" si="42"/>
        <v>2.2499999999999999E-2</v>
      </c>
      <c r="AF79">
        <f t="shared" si="43"/>
        <v>9.8788065820141387E-3</v>
      </c>
      <c r="AG79">
        <f t="shared" si="44"/>
        <v>3.9862607695834076E-3</v>
      </c>
      <c r="AH79">
        <f t="shared" si="45"/>
        <v>1.8451147875670574E-4</v>
      </c>
      <c r="AI79">
        <f t="shared" si="46"/>
        <v>4.819996347813872E-7</v>
      </c>
      <c r="AJ79">
        <f t="shared" si="46"/>
        <v>2.2803099450545488E-7</v>
      </c>
      <c r="AK79">
        <f t="shared" si="47"/>
        <v>2.6415684727358044E-2</v>
      </c>
      <c r="AL79">
        <f t="shared" si="48"/>
        <v>2.0385449271985301E-4</v>
      </c>
      <c r="AM79">
        <f t="shared" si="49"/>
        <v>7.1860396397009142E-4</v>
      </c>
    </row>
    <row r="80" spans="1:39" x14ac:dyDescent="0.25">
      <c r="A80" s="1">
        <v>39847</v>
      </c>
      <c r="B80">
        <f>[3]contrs_2year_boot!A79</f>
        <v>-7.0000000000000303E-4</v>
      </c>
      <c r="C80">
        <f>[3]contrs_2year_boot!B79</f>
        <v>-3.6797815115002699E-4</v>
      </c>
      <c r="D80">
        <f>[3]contrs_2year_boot!C79</f>
        <v>-7.85112636111226E-4</v>
      </c>
      <c r="E80">
        <f>[3]contrs_2year_boot!D79</f>
        <v>2.86766995735487E-4</v>
      </c>
      <c r="F80" s="2">
        <f>[3]contrs_2year_boot!E79</f>
        <v>5.0057720939869901E-5</v>
      </c>
      <c r="G80" s="2">
        <f>[3]contrs_2year_boot!F79</f>
        <v>4.9756918474297197E-5</v>
      </c>
      <c r="I80" s="1">
        <f t="shared" si="28"/>
        <v>39845</v>
      </c>
      <c r="J80" s="1">
        <v>39847</v>
      </c>
      <c r="K80">
        <f t="shared" si="29"/>
        <v>7.0000000000000298E-2</v>
      </c>
      <c r="L80">
        <f t="shared" si="30"/>
        <v>3.6797815115002699E-2</v>
      </c>
      <c r="M80">
        <f t="shared" si="31"/>
        <v>7.8511263611122595E-2</v>
      </c>
      <c r="N80">
        <f t="shared" si="32"/>
        <v>-2.8676699573548698E-2</v>
      </c>
      <c r="O80">
        <f t="shared" si="33"/>
        <v>-5.0057720939869904E-3</v>
      </c>
      <c r="P80">
        <f t="shared" si="33"/>
        <v>-4.9756918474297201E-3</v>
      </c>
      <c r="Q80">
        <f t="shared" si="34"/>
        <v>-1.1626607058589308E-2</v>
      </c>
      <c r="S80" s="1">
        <f t="shared" si="50"/>
        <v>39356</v>
      </c>
      <c r="T80">
        <f t="shared" si="27"/>
        <v>-9.9999999999989004E-3</v>
      </c>
      <c r="U80">
        <f t="shared" si="35"/>
        <v>-4.0986036770676859E-3</v>
      </c>
      <c r="V80">
        <f t="shared" si="36"/>
        <v>4.7969775718343854E-3</v>
      </c>
      <c r="W80">
        <f t="shared" si="37"/>
        <v>2.4412172022035476E-3</v>
      </c>
      <c r="X80">
        <f t="shared" si="38"/>
        <v>-7.3491787901536036E-4</v>
      </c>
      <c r="Y80">
        <f t="shared" si="39"/>
        <v>-7.0953568201210897E-4</v>
      </c>
      <c r="Z80">
        <f t="shared" si="40"/>
        <v>6.983738947666995E-4</v>
      </c>
      <c r="AA80">
        <f t="shared" si="41"/>
        <v>1.7062993231881872E-3</v>
      </c>
      <c r="AC80" s="1"/>
      <c r="AD80" s="1">
        <v>39847</v>
      </c>
      <c r="AE80">
        <f t="shared" si="42"/>
        <v>4.9000000000000415E-3</v>
      </c>
      <c r="AF80">
        <f t="shared" si="43"/>
        <v>1.3540791972379211E-3</v>
      </c>
      <c r="AG80">
        <f t="shared" si="44"/>
        <v>6.1640185138151825E-3</v>
      </c>
      <c r="AH80">
        <f t="shared" si="45"/>
        <v>8.2235309843156808E-4</v>
      </c>
      <c r="AI80">
        <f t="shared" si="46"/>
        <v>2.50577542569389E-5</v>
      </c>
      <c r="AJ80">
        <f t="shared" si="46"/>
        <v>2.4757509360578581E-5</v>
      </c>
      <c r="AK80">
        <f t="shared" si="47"/>
        <v>1.3296183636667762E-2</v>
      </c>
      <c r="AL80">
        <f t="shared" si="48"/>
        <v>1.1345088976343442E-3</v>
      </c>
      <c r="AM80">
        <f t="shared" si="49"/>
        <v>1.3517799169483871E-4</v>
      </c>
    </row>
    <row r="81" spans="1:39" x14ac:dyDescent="0.25">
      <c r="A81" s="1">
        <v>39875</v>
      </c>
      <c r="B81">
        <f>[3]contrs_2year_boot!A80</f>
        <v>-1.2999999999999999E-3</v>
      </c>
      <c r="C81">
        <f>[3]contrs_2year_boot!B80</f>
        <v>-1.5341610165635999E-3</v>
      </c>
      <c r="D81">
        <f>[3]contrs_2year_boot!C80</f>
        <v>-2.7074695435232198E-4</v>
      </c>
      <c r="E81">
        <f>[3]contrs_2year_boot!D80</f>
        <v>6.0268255558212599E-4</v>
      </c>
      <c r="F81" s="2">
        <f>[3]contrs_2year_boot!E80</f>
        <v>1.74224616276552E-6</v>
      </c>
      <c r="G81" s="2">
        <f>[3]contrs_2year_boot!F80</f>
        <v>2.9832687967380899E-6</v>
      </c>
      <c r="I81" s="1">
        <f t="shared" si="28"/>
        <v>39873</v>
      </c>
      <c r="J81" s="1">
        <v>39875</v>
      </c>
      <c r="K81">
        <f t="shared" si="29"/>
        <v>0.13</v>
      </c>
      <c r="L81">
        <f t="shared" si="30"/>
        <v>0.15341610165635999</v>
      </c>
      <c r="M81">
        <f t="shared" si="31"/>
        <v>2.7074695435232197E-2</v>
      </c>
      <c r="N81">
        <f t="shared" si="32"/>
        <v>-6.0268255558212601E-2</v>
      </c>
      <c r="O81">
        <f t="shared" si="33"/>
        <v>-1.7422461627655198E-4</v>
      </c>
      <c r="P81">
        <f t="shared" si="33"/>
        <v>-2.9832687967380896E-4</v>
      </c>
      <c r="Q81">
        <f t="shared" si="34"/>
        <v>9.9516830828969699E-3</v>
      </c>
      <c r="S81" s="1">
        <f t="shared" si="50"/>
        <v>39387</v>
      </c>
      <c r="T81">
        <f t="shared" si="27"/>
        <v>3.99999999999998E-2</v>
      </c>
      <c r="U81">
        <f t="shared" si="35"/>
        <v>5.4500018419341391E-3</v>
      </c>
      <c r="V81">
        <f t="shared" si="36"/>
        <v>1.7575214133274727E-2</v>
      </c>
      <c r="W81">
        <f t="shared" si="37"/>
        <v>1.3731249155782997E-2</v>
      </c>
      <c r="X81">
        <f t="shared" si="38"/>
        <v>1.7454078627767919E-4</v>
      </c>
      <c r="Y81">
        <f t="shared" si="39"/>
        <v>1.568308113624314E-4</v>
      </c>
      <c r="Z81">
        <f t="shared" si="40"/>
        <v>2.3025215975208867E-2</v>
      </c>
      <c r="AA81">
        <f t="shared" si="41"/>
        <v>1.3905789942060676E-2</v>
      </c>
      <c r="AC81" s="1"/>
      <c r="AD81" s="1">
        <v>39875</v>
      </c>
      <c r="AE81">
        <f t="shared" si="42"/>
        <v>1.6900000000000002E-2</v>
      </c>
      <c r="AF81">
        <f t="shared" si="43"/>
        <v>2.3536500247434585E-2</v>
      </c>
      <c r="AG81">
        <f t="shared" si="44"/>
        <v>7.3303913291058315E-4</v>
      </c>
      <c r="AH81">
        <f t="shared" si="45"/>
        <v>3.6322626280300241E-3</v>
      </c>
      <c r="AI81">
        <f t="shared" si="46"/>
        <v>3.0354216916711781E-8</v>
      </c>
      <c r="AJ81">
        <f t="shared" si="46"/>
        <v>8.8998927135911295E-8</v>
      </c>
      <c r="AK81">
        <f t="shared" si="47"/>
        <v>3.2576927834758303E-2</v>
      </c>
      <c r="AL81">
        <f t="shared" si="48"/>
        <v>3.6532934096435142E-3</v>
      </c>
      <c r="AM81">
        <f t="shared" si="49"/>
        <v>9.9035996182417741E-5</v>
      </c>
    </row>
    <row r="82" spans="1:39" x14ac:dyDescent="0.25">
      <c r="A82" s="1">
        <v>39910</v>
      </c>
      <c r="B82">
        <f>[3]contrs_2year_boot!A81</f>
        <v>-5.9999999999999995E-4</v>
      </c>
      <c r="C82">
        <f>[3]contrs_2year_boot!B81</f>
        <v>-3.6289767046458402E-4</v>
      </c>
      <c r="D82">
        <f>[3]contrs_2year_boot!C81</f>
        <v>-3.7737145712775599E-4</v>
      </c>
      <c r="E82">
        <f>[3]contrs_2year_boot!D81</f>
        <v>1.4188668512054301E-4</v>
      </c>
      <c r="F82" s="2">
        <f>[3]contrs_2year_boot!E81</f>
        <v>4.99132745641478E-5</v>
      </c>
      <c r="G82" s="2">
        <f>[3]contrs_2year_boot!F81</f>
        <v>4.9736115180236001E-5</v>
      </c>
      <c r="I82" s="1">
        <f t="shared" si="28"/>
        <v>39904</v>
      </c>
      <c r="J82" s="1">
        <v>39910</v>
      </c>
      <c r="K82">
        <f t="shared" si="29"/>
        <v>0.06</v>
      </c>
      <c r="L82">
        <f t="shared" si="30"/>
        <v>3.62897670464584E-2</v>
      </c>
      <c r="M82">
        <f t="shared" si="31"/>
        <v>3.7737145712775602E-2</v>
      </c>
      <c r="N82">
        <f t="shared" si="32"/>
        <v>-1.4188668512054302E-2</v>
      </c>
      <c r="O82">
        <f t="shared" si="33"/>
        <v>-4.9913274564147804E-3</v>
      </c>
      <c r="P82">
        <f t="shared" si="33"/>
        <v>-4.9736115180235999E-3</v>
      </c>
      <c r="Q82">
        <f t="shared" si="34"/>
        <v>5.1530832092350773E-3</v>
      </c>
      <c r="S82" s="1">
        <f t="shared" si="50"/>
        <v>39417</v>
      </c>
      <c r="T82">
        <f t="shared" si="27"/>
        <v>-7.9999999999999502E-2</v>
      </c>
      <c r="U82">
        <f t="shared" si="35"/>
        <v>-1.0695731468747877E-2</v>
      </c>
      <c r="V82">
        <f t="shared" si="36"/>
        <v>-4.6927846434146769E-2</v>
      </c>
      <c r="W82">
        <f t="shared" si="37"/>
        <v>-1.6669724845370073E-2</v>
      </c>
      <c r="X82">
        <f t="shared" si="38"/>
        <v>1.3207844654968995E-3</v>
      </c>
      <c r="Y82">
        <f t="shared" si="39"/>
        <v>1.2851937791897709E-3</v>
      </c>
      <c r="Z82">
        <f t="shared" si="40"/>
        <v>-5.7623577902894643E-2</v>
      </c>
      <c r="AA82">
        <f t="shared" si="41"/>
        <v>-1.5348940379873173E-2</v>
      </c>
      <c r="AC82" s="1"/>
      <c r="AD82" s="1">
        <v>39910</v>
      </c>
      <c r="AE82">
        <f t="shared" si="42"/>
        <v>3.5999999999999999E-3</v>
      </c>
      <c r="AF82">
        <f t="shared" si="43"/>
        <v>1.3169471922862179E-3</v>
      </c>
      <c r="AG82">
        <f t="shared" si="44"/>
        <v>1.424092166547258E-3</v>
      </c>
      <c r="AH82">
        <f t="shared" si="45"/>
        <v>2.0131831414496124E-4</v>
      </c>
      <c r="AI82">
        <f t="shared" si="46"/>
        <v>2.4913349777160042E-5</v>
      </c>
      <c r="AJ82">
        <f t="shared" si="46"/>
        <v>2.4736811532217018E-5</v>
      </c>
      <c r="AK82">
        <f t="shared" si="47"/>
        <v>5.479983812663243E-3</v>
      </c>
      <c r="AL82">
        <f t="shared" si="48"/>
        <v>3.6787224535049019E-4</v>
      </c>
      <c r="AM82">
        <f t="shared" si="49"/>
        <v>2.6554266561300485E-5</v>
      </c>
    </row>
    <row r="83" spans="1:39" x14ac:dyDescent="0.25">
      <c r="A83" s="1">
        <v>39938</v>
      </c>
      <c r="B83">
        <f>[3]contrs_2year_boot!A82</f>
        <v>-6.0000000000000298E-4</v>
      </c>
      <c r="C83">
        <f>[3]contrs_2year_boot!B82</f>
        <v>-1.1664594928517901E-4</v>
      </c>
      <c r="D83">
        <f>[3]contrs_2year_boot!C82</f>
        <v>-6.4160441350401796E-4</v>
      </c>
      <c r="E83">
        <f>[3]contrs_2year_boot!D82</f>
        <v>2.2673230668472999E-4</v>
      </c>
      <c r="F83" s="2">
        <f>[3]contrs_2year_boot!E82</f>
        <v>5.5937785780894599E-5</v>
      </c>
      <c r="G83" s="2">
        <f>[3]contrs_2year_boot!F82</f>
        <v>5.5466962152786399E-5</v>
      </c>
      <c r="I83" s="1">
        <f t="shared" si="28"/>
        <v>39934</v>
      </c>
      <c r="J83" s="1">
        <v>39938</v>
      </c>
      <c r="K83">
        <f t="shared" si="29"/>
        <v>6.0000000000000296E-2</v>
      </c>
      <c r="L83">
        <f t="shared" si="30"/>
        <v>1.16645949285179E-2</v>
      </c>
      <c r="M83">
        <f t="shared" si="31"/>
        <v>6.4160441350401803E-2</v>
      </c>
      <c r="N83">
        <f t="shared" si="32"/>
        <v>-2.2673230668472998E-2</v>
      </c>
      <c r="O83">
        <f t="shared" si="33"/>
        <v>-5.5937785780894598E-3</v>
      </c>
      <c r="P83">
        <f t="shared" si="33"/>
        <v>-5.5466962152786398E-3</v>
      </c>
      <c r="Q83">
        <f t="shared" si="34"/>
        <v>1.2441972967643048E-2</v>
      </c>
      <c r="S83" s="1">
        <f t="shared" si="50"/>
        <v>39448</v>
      </c>
      <c r="T83" t="e">
        <f t="shared" si="27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3.6000000000000355E-3</v>
      </c>
      <c r="AF83">
        <f t="shared" si="43"/>
        <v>1.3606277484640552E-4</v>
      </c>
      <c r="AG83">
        <f t="shared" si="44"/>
        <v>4.11656223427835E-3</v>
      </c>
      <c r="AH83">
        <f t="shared" si="45"/>
        <v>5.1407538894578456E-4</v>
      </c>
      <c r="AI83">
        <f t="shared" si="46"/>
        <v>3.129035878069254E-5</v>
      </c>
      <c r="AJ83">
        <f t="shared" si="46"/>
        <v>3.076583890458639E-5</v>
      </c>
      <c r="AK83">
        <f t="shared" si="47"/>
        <v>5.7494361266994896E-3</v>
      </c>
      <c r="AL83">
        <f t="shared" si="48"/>
        <v>7.9902381174524746E-4</v>
      </c>
      <c r="AM83">
        <f t="shared" si="49"/>
        <v>1.5480269132756036E-4</v>
      </c>
    </row>
    <row r="84" spans="1:39" x14ac:dyDescent="0.25">
      <c r="A84" s="1">
        <v>39966</v>
      </c>
      <c r="B84">
        <f>[3]contrs_2year_boot!A83</f>
        <v>6.9999999999999902E-4</v>
      </c>
      <c r="C84" s="2">
        <f>[3]contrs_2year_boot!B83</f>
        <v>3.8942409814748401E-5</v>
      </c>
      <c r="D84">
        <f>[3]contrs_2year_boot!C83</f>
        <v>5.4433154843455602E-4</v>
      </c>
      <c r="E84">
        <f>[3]contrs_2year_boot!D83</f>
        <v>1.6672446466952401E-4</v>
      </c>
      <c r="F84" s="2">
        <f>[3]contrs_2year_boot!E83</f>
        <v>6.3354531600448303E-5</v>
      </c>
      <c r="G84" s="2">
        <f>[3]contrs_2year_boot!F83</f>
        <v>6.2656425164116795E-5</v>
      </c>
      <c r="I84" s="1">
        <f t="shared" si="28"/>
        <v>39965</v>
      </c>
      <c r="J84" s="1">
        <v>39966</v>
      </c>
      <c r="K84">
        <f t="shared" si="29"/>
        <v>-6.9999999999999896E-2</v>
      </c>
      <c r="L84">
        <f t="shared" si="30"/>
        <v>-3.89424098147484E-3</v>
      </c>
      <c r="M84">
        <f t="shared" si="31"/>
        <v>-5.4433154843455601E-2</v>
      </c>
      <c r="N84">
        <f t="shared" si="32"/>
        <v>-1.6672446466952401E-2</v>
      </c>
      <c r="O84">
        <f t="shared" si="33"/>
        <v>-6.3354531600448303E-3</v>
      </c>
      <c r="P84">
        <f t="shared" si="33"/>
        <v>-6.2656425164116791E-3</v>
      </c>
      <c r="Q84">
        <f t="shared" si="34"/>
        <v>1.1335295451927775E-2</v>
      </c>
      <c r="S84" s="1">
        <f t="shared" si="50"/>
        <v>39479</v>
      </c>
      <c r="T84">
        <f t="shared" si="27"/>
        <v>-3.99999999999998E-2</v>
      </c>
      <c r="U84">
        <f t="shared" si="35"/>
        <v>1.1935470905712764E-2</v>
      </c>
      <c r="V84">
        <f t="shared" si="36"/>
        <v>-4.4825494303736571E-2</v>
      </c>
      <c r="W84">
        <f t="shared" si="37"/>
        <v>-8.5875518004803718E-3</v>
      </c>
      <c r="X84">
        <f t="shared" si="38"/>
        <v>5.4343910438686954E-4</v>
      </c>
      <c r="Y84">
        <f t="shared" si="39"/>
        <v>5.3020640557380119E-4</v>
      </c>
      <c r="Z84">
        <f t="shared" si="40"/>
        <v>-3.2890023398023806E-2</v>
      </c>
      <c r="AA84">
        <f t="shared" si="41"/>
        <v>-8.0441126960935014E-3</v>
      </c>
      <c r="AC84" s="1"/>
      <c r="AD84" s="1">
        <v>39966</v>
      </c>
      <c r="AE84">
        <f t="shared" si="42"/>
        <v>4.8999999999999851E-3</v>
      </c>
      <c r="AF84">
        <f t="shared" si="43"/>
        <v>1.5165112821798124E-5</v>
      </c>
      <c r="AG84">
        <f t="shared" si="44"/>
        <v>2.9629683462116139E-3</v>
      </c>
      <c r="AH84">
        <f t="shared" si="45"/>
        <v>2.779704711933936E-4</v>
      </c>
      <c r="AI84">
        <f t="shared" si="46"/>
        <v>4.0137966743122023E-5</v>
      </c>
      <c r="AJ84">
        <f t="shared" si="46"/>
        <v>3.9258276143465681E-5</v>
      </c>
      <c r="AK84">
        <f t="shared" si="47"/>
        <v>3.4020851037181131E-3</v>
      </c>
      <c r="AL84">
        <f t="shared" si="48"/>
        <v>5.2936344524597933E-4</v>
      </c>
      <c r="AM84">
        <f t="shared" si="49"/>
        <v>1.284889229824945E-4</v>
      </c>
    </row>
    <row r="85" spans="1:39" x14ac:dyDescent="0.25">
      <c r="A85" s="1">
        <v>40001</v>
      </c>
      <c r="B85" s="2">
        <f>[3]contrs_2year_boot!A84</f>
        <v>-2.9999999999999499E-4</v>
      </c>
      <c r="C85" s="2">
        <f>[3]contrs_2year_boot!B84</f>
        <v>-1.10575269838318E-5</v>
      </c>
      <c r="D85" s="2">
        <f>[3]contrs_2year_boot!C84</f>
        <v>-2.0437819354747E-4</v>
      </c>
      <c r="E85" s="2">
        <f>[3]contrs_2year_boot!D84</f>
        <v>4.9807988279115302E-5</v>
      </c>
      <c r="F85" s="2">
        <f>[3]contrs_2year_boot!E84</f>
        <v>2.6086962567642899E-5</v>
      </c>
      <c r="G85" s="2">
        <f>[3]contrs_2year_boot!F84</f>
        <v>2.6872469761585401E-5</v>
      </c>
      <c r="I85" s="1">
        <f t="shared" si="28"/>
        <v>39995</v>
      </c>
      <c r="J85" s="1">
        <v>40001</v>
      </c>
      <c r="K85">
        <f t="shared" si="29"/>
        <v>2.9999999999999499E-2</v>
      </c>
      <c r="L85">
        <f t="shared" si="30"/>
        <v>1.1057526983831801E-3</v>
      </c>
      <c r="M85">
        <f t="shared" si="31"/>
        <v>2.0437819354746999E-2</v>
      </c>
      <c r="N85">
        <f t="shared" si="32"/>
        <v>-4.98079882791153E-3</v>
      </c>
      <c r="O85">
        <f t="shared" si="33"/>
        <v>-2.6086962567642901E-3</v>
      </c>
      <c r="P85">
        <f t="shared" si="33"/>
        <v>-2.6872469761585402E-3</v>
      </c>
      <c r="Q85">
        <f t="shared" si="34"/>
        <v>1.6045923031545142E-2</v>
      </c>
      <c r="S85" s="1">
        <f t="shared" si="50"/>
        <v>39508</v>
      </c>
      <c r="T85">
        <f t="shared" si="27"/>
        <v>-0.11</v>
      </c>
      <c r="U85">
        <f t="shared" si="35"/>
        <v>-2.4238583051510075E-2</v>
      </c>
      <c r="V85">
        <f t="shared" si="36"/>
        <v>-5.8408857928920067E-2</v>
      </c>
      <c r="W85">
        <f t="shared" si="37"/>
        <v>-3.5382107195562472E-2</v>
      </c>
      <c r="X85">
        <f t="shared" si="38"/>
        <v>-1.2001070598148108E-3</v>
      </c>
      <c r="Y85">
        <f t="shared" si="39"/>
        <v>-1.1265227139092594E-3</v>
      </c>
      <c r="Z85">
        <f t="shared" si="40"/>
        <v>-8.2647440980430142E-2</v>
      </c>
      <c r="AA85">
        <f t="shared" si="41"/>
        <v>-3.6582214255377284E-2</v>
      </c>
      <c r="AC85" s="1"/>
      <c r="AD85" s="1">
        <v>40001</v>
      </c>
      <c r="AE85">
        <f t="shared" si="42"/>
        <v>8.9999999999996994E-4</v>
      </c>
      <c r="AF85">
        <f t="shared" si="43"/>
        <v>1.2226890299816839E-6</v>
      </c>
      <c r="AG85">
        <f t="shared" si="44"/>
        <v>4.1770445997727103E-4</v>
      </c>
      <c r="AH85">
        <f t="shared" si="45"/>
        <v>2.4808356964124872E-5</v>
      </c>
      <c r="AI85">
        <f t="shared" si="46"/>
        <v>6.8052961600560189E-6</v>
      </c>
      <c r="AJ85">
        <f t="shared" si="46"/>
        <v>7.2212963108732174E-6</v>
      </c>
      <c r="AK85">
        <f t="shared" si="47"/>
        <v>4.6412549680841165E-4</v>
      </c>
      <c r="AL85">
        <f t="shared" si="48"/>
        <v>5.7600435640318433E-5</v>
      </c>
      <c r="AM85">
        <f t="shared" si="49"/>
        <v>2.5747164593427081E-4</v>
      </c>
    </row>
    <row r="86" spans="1:39" x14ac:dyDescent="0.25">
      <c r="A86" s="1">
        <v>40029</v>
      </c>
      <c r="B86">
        <f>[3]contrs_2year_boot!A85</f>
        <v>6.9999999999999902E-4</v>
      </c>
      <c r="C86">
        <f>[3]contrs_2year_boot!B85</f>
        <v>2.4334896923243899E-4</v>
      </c>
      <c r="D86">
        <f>[3]contrs_2year_boot!C85</f>
        <v>3.4615862262983501E-4</v>
      </c>
      <c r="E86">
        <f>[3]contrs_2year_boot!D85</f>
        <v>2.6734984961595903E-4</v>
      </c>
      <c r="F86" s="2">
        <f>[3]contrs_2year_boot!E85</f>
        <v>3.3806212387675502E-5</v>
      </c>
      <c r="G86" s="2">
        <f>[3]contrs_2year_boot!F85</f>
        <v>3.4126611108962098E-5</v>
      </c>
      <c r="I86" s="1">
        <f t="shared" si="28"/>
        <v>40026</v>
      </c>
      <c r="J86" s="1">
        <v>40029</v>
      </c>
      <c r="K86">
        <f t="shared" si="29"/>
        <v>-6.9999999999999896E-2</v>
      </c>
      <c r="L86">
        <f t="shared" si="30"/>
        <v>-2.43348969232439E-2</v>
      </c>
      <c r="M86">
        <f t="shared" si="31"/>
        <v>-3.46158622629835E-2</v>
      </c>
      <c r="N86">
        <f t="shared" si="32"/>
        <v>-2.6734984961595903E-2</v>
      </c>
      <c r="O86">
        <f t="shared" si="33"/>
        <v>-3.3806212387675503E-3</v>
      </c>
      <c r="P86">
        <f t="shared" si="33"/>
        <v>-3.4126611108962097E-3</v>
      </c>
      <c r="Q86">
        <f t="shared" si="34"/>
        <v>1.9066365386590959E-2</v>
      </c>
      <c r="S86" s="1">
        <f t="shared" si="50"/>
        <v>39539</v>
      </c>
      <c r="T86">
        <f t="shared" si="27"/>
        <v>-4.00000000000005E-2</v>
      </c>
      <c r="U86">
        <f t="shared" si="35"/>
        <v>-2.1200463139671978E-2</v>
      </c>
      <c r="V86">
        <f t="shared" si="36"/>
        <v>-6.1840993706690729E-3</v>
      </c>
      <c r="W86">
        <f t="shared" si="37"/>
        <v>-2.1203602877323372E-2</v>
      </c>
      <c r="X86">
        <f t="shared" si="38"/>
        <v>-2.5657818265556707E-3</v>
      </c>
      <c r="Y86">
        <f t="shared" si="39"/>
        <v>-2.4529011499260086E-3</v>
      </c>
      <c r="Z86">
        <f t="shared" si="40"/>
        <v>-2.7384562510341052E-2</v>
      </c>
      <c r="AA86">
        <f t="shared" si="41"/>
        <v>-2.3769384703879043E-2</v>
      </c>
      <c r="AC86" s="1"/>
      <c r="AD86" s="1">
        <v>40029</v>
      </c>
      <c r="AE86">
        <f t="shared" si="42"/>
        <v>4.8999999999999851E-3</v>
      </c>
      <c r="AF86">
        <f t="shared" si="43"/>
        <v>5.9218720826490542E-4</v>
      </c>
      <c r="AG86">
        <f t="shared" si="44"/>
        <v>1.1982579202098453E-3</v>
      </c>
      <c r="AH86">
        <f t="shared" si="45"/>
        <v>7.147594208967591E-4</v>
      </c>
      <c r="AI86">
        <f t="shared" si="46"/>
        <v>1.1428599960006246E-5</v>
      </c>
      <c r="AJ86">
        <f t="shared" si="46"/>
        <v>1.1646255857823352E-5</v>
      </c>
      <c r="AK86">
        <f t="shared" si="47"/>
        <v>3.475192008632574E-3</v>
      </c>
      <c r="AL86">
        <f t="shared" si="48"/>
        <v>9.0694973681536978E-4</v>
      </c>
      <c r="AM86">
        <f t="shared" si="49"/>
        <v>3.6352628905499378E-4</v>
      </c>
    </row>
    <row r="87" spans="1:39" x14ac:dyDescent="0.25">
      <c r="A87" s="1">
        <v>40057</v>
      </c>
      <c r="B87">
        <f>[3]contrs_2year_boot!A86</f>
        <v>1.1999999999999999E-3</v>
      </c>
      <c r="C87">
        <f>[3]contrs_2year_boot!B86</f>
        <v>5.87692342038006E-4</v>
      </c>
      <c r="D87">
        <f>[3]contrs_2year_boot!C86</f>
        <v>4.4632541894498902E-4</v>
      </c>
      <c r="E87">
        <f>[3]contrs_2year_boot!D86</f>
        <v>3.0229965696591202E-4</v>
      </c>
      <c r="F87" s="2">
        <f>[3]contrs_2year_boot!E86</f>
        <v>4.1320310830923602E-6</v>
      </c>
      <c r="G87" s="2">
        <f>[3]contrs_2year_boot!F86</f>
        <v>5.5292327190570402E-6</v>
      </c>
      <c r="I87" s="1">
        <f t="shared" si="28"/>
        <v>40057</v>
      </c>
      <c r="J87" s="1">
        <v>40057</v>
      </c>
      <c r="K87">
        <f t="shared" si="29"/>
        <v>-0.12</v>
      </c>
      <c r="L87">
        <f t="shared" si="30"/>
        <v>-5.8769234203800598E-2</v>
      </c>
      <c r="M87">
        <f t="shared" si="31"/>
        <v>-4.4632541894498903E-2</v>
      </c>
      <c r="N87">
        <f t="shared" si="32"/>
        <v>-3.0229965696591202E-2</v>
      </c>
      <c r="O87">
        <f t="shared" si="33"/>
        <v>-4.1320310830923605E-4</v>
      </c>
      <c r="P87">
        <f t="shared" si="33"/>
        <v>-5.5292327190570398E-4</v>
      </c>
      <c r="Q87">
        <f t="shared" si="34"/>
        <v>1.4044944903199944E-2</v>
      </c>
      <c r="S87" s="1">
        <f t="shared" si="50"/>
        <v>39569</v>
      </c>
      <c r="T87">
        <f t="shared" si="27"/>
        <v>-7.000000000000059E-2</v>
      </c>
      <c r="U87">
        <f t="shared" si="35"/>
        <v>-1.6818687185403275E-2</v>
      </c>
      <c r="V87">
        <f t="shared" si="36"/>
        <v>-4.3535329599694174E-2</v>
      </c>
      <c r="W87">
        <f t="shared" si="37"/>
        <v>2.3233019971307177E-3</v>
      </c>
      <c r="X87">
        <f t="shared" si="38"/>
        <v>-1.9338336189580812E-3</v>
      </c>
      <c r="Y87">
        <f t="shared" si="39"/>
        <v>-1.8636968349972994E-3</v>
      </c>
      <c r="Z87">
        <f t="shared" si="40"/>
        <v>-6.0354016785097449E-2</v>
      </c>
      <c r="AA87">
        <f t="shared" si="41"/>
        <v>3.8946837817263645E-4</v>
      </c>
      <c r="AC87" s="1"/>
      <c r="AD87" s="1">
        <v>40057</v>
      </c>
      <c r="AE87">
        <f t="shared" si="42"/>
        <v>1.44E-2</v>
      </c>
      <c r="AF87">
        <f t="shared" si="43"/>
        <v>3.4538228889011663E-3</v>
      </c>
      <c r="AG87">
        <f t="shared" si="44"/>
        <v>1.9920637959641996E-3</v>
      </c>
      <c r="AH87">
        <f t="shared" si="45"/>
        <v>9.1385082601708081E-4</v>
      </c>
      <c r="AI87">
        <f t="shared" si="46"/>
        <v>1.7073680871641427E-7</v>
      </c>
      <c r="AJ87">
        <f t="shared" si="46"/>
        <v>3.0572414461490909E-7</v>
      </c>
      <c r="AK87">
        <f t="shared" si="47"/>
        <v>1.0691927300282863E-2</v>
      </c>
      <c r="AL87">
        <f t="shared" si="48"/>
        <v>9.3900379440562342E-4</v>
      </c>
      <c r="AM87">
        <f t="shared" si="49"/>
        <v>1.9726047733392208E-4</v>
      </c>
    </row>
    <row r="88" spans="1:39" x14ac:dyDescent="0.25">
      <c r="A88" s="1">
        <v>40092</v>
      </c>
      <c r="B88">
        <f>[3]contrs_2year_boot!A87</f>
        <v>-5.0000000000000001E-4</v>
      </c>
      <c r="C88">
        <f>[3]contrs_2year_boot!B87</f>
        <v>-6.1991998724075597E-4</v>
      </c>
      <c r="D88">
        <f>[3]contrs_2year_boot!C87</f>
        <v>1.6300791103193799E-4</v>
      </c>
      <c r="E88">
        <f>[3]contrs_2year_boot!D87</f>
        <v>1.3185927881950799E-4</v>
      </c>
      <c r="F88" s="2">
        <f>[3]contrs_2year_boot!E87</f>
        <v>4.6407110988845201E-5</v>
      </c>
      <c r="G88" s="2">
        <f>[3]contrs_2year_boot!F87</f>
        <v>4.6368737617694701E-5</v>
      </c>
      <c r="I88" s="1">
        <f t="shared" si="28"/>
        <v>40087</v>
      </c>
      <c r="J88" s="1">
        <v>40092</v>
      </c>
      <c r="K88">
        <f t="shared" si="29"/>
        <v>0.05</v>
      </c>
      <c r="L88">
        <f t="shared" si="30"/>
        <v>6.1991998724075598E-2</v>
      </c>
      <c r="M88">
        <f t="shared" si="31"/>
        <v>-1.6300791103193799E-2</v>
      </c>
      <c r="N88">
        <f t="shared" si="32"/>
        <v>-1.3185927881950799E-2</v>
      </c>
      <c r="O88">
        <f t="shared" si="33"/>
        <v>-4.64071109888452E-3</v>
      </c>
      <c r="P88">
        <f t="shared" si="33"/>
        <v>-4.6368737617694701E-3</v>
      </c>
      <c r="Q88">
        <f t="shared" si="34"/>
        <v>2.2135431359953526E-2</v>
      </c>
      <c r="S88" s="1">
        <f t="shared" si="50"/>
        <v>39600</v>
      </c>
      <c r="T88">
        <f t="shared" si="27"/>
        <v>-0.05</v>
      </c>
      <c r="U88">
        <f t="shared" si="35"/>
        <v>-5.2163262074155555E-3</v>
      </c>
      <c r="V88">
        <f t="shared" si="36"/>
        <v>-4.8424284786951571E-2</v>
      </c>
      <c r="W88">
        <f t="shared" si="37"/>
        <v>7.1235170671574474E-3</v>
      </c>
      <c r="X88">
        <f t="shared" si="38"/>
        <v>7.7671082071722932E-4</v>
      </c>
      <c r="Y88">
        <f t="shared" si="39"/>
        <v>7.4196439910523097E-4</v>
      </c>
      <c r="Z88">
        <f t="shared" si="40"/>
        <v>-5.3640610994367129E-2</v>
      </c>
      <c r="AA88">
        <f t="shared" si="41"/>
        <v>7.9002278878746758E-3</v>
      </c>
      <c r="AC88" s="1"/>
      <c r="AD88" s="1">
        <v>40092</v>
      </c>
      <c r="AE88">
        <f t="shared" si="42"/>
        <v>2.5000000000000005E-3</v>
      </c>
      <c r="AF88">
        <f t="shared" si="43"/>
        <v>3.8430079058057905E-3</v>
      </c>
      <c r="AG88">
        <f t="shared" si="44"/>
        <v>2.6571579058996212E-4</v>
      </c>
      <c r="AH88">
        <f t="shared" si="45"/>
        <v>1.7386869410800749E-4</v>
      </c>
      <c r="AI88">
        <f t="shared" si="46"/>
        <v>2.1536199503309968E-5</v>
      </c>
      <c r="AJ88">
        <f t="shared" si="46"/>
        <v>2.1500598282586156E-5</v>
      </c>
      <c r="AK88">
        <f t="shared" si="47"/>
        <v>2.0876864538545274E-3</v>
      </c>
      <c r="AL88">
        <f t="shared" si="48"/>
        <v>3.1778905735303727E-4</v>
      </c>
      <c r="AM88">
        <f t="shared" si="49"/>
        <v>4.8997732149121402E-4</v>
      </c>
    </row>
    <row r="89" spans="1:39" x14ac:dyDescent="0.25">
      <c r="A89" s="1">
        <v>40120</v>
      </c>
      <c r="B89">
        <f>[3]contrs_2year_boot!A88</f>
        <v>1.5999999999999901E-3</v>
      </c>
      <c r="C89">
        <f>[3]contrs_2year_boot!B88</f>
        <v>8.0033171589415498E-4</v>
      </c>
      <c r="D89">
        <f>[3]contrs_2year_boot!C88</f>
        <v>8.5283885294935998E-4</v>
      </c>
      <c r="E89">
        <f>[3]contrs_2year_boot!D88</f>
        <v>2.5833965887081301E-4</v>
      </c>
      <c r="F89" s="2">
        <f>[3]contrs_2year_boot!E88</f>
        <v>5.0041295786510998E-5</v>
      </c>
      <c r="G89" s="2">
        <f>[3]contrs_2year_boot!F88</f>
        <v>4.9764309749651201E-5</v>
      </c>
      <c r="I89" s="1">
        <f t="shared" si="28"/>
        <v>40118</v>
      </c>
      <c r="J89" s="1">
        <v>40120</v>
      </c>
      <c r="K89">
        <f t="shared" si="29"/>
        <v>-0.159999999999999</v>
      </c>
      <c r="L89">
        <f t="shared" si="30"/>
        <v>-8.0033171589415503E-2</v>
      </c>
      <c r="M89">
        <f t="shared" si="31"/>
        <v>-8.5283885294935996E-2</v>
      </c>
      <c r="N89">
        <f t="shared" si="32"/>
        <v>-2.5833965887081301E-2</v>
      </c>
      <c r="O89">
        <f t="shared" si="33"/>
        <v>-5.0041295786510996E-3</v>
      </c>
      <c r="P89">
        <f t="shared" si="33"/>
        <v>-4.9764309749651204E-3</v>
      </c>
      <c r="Q89">
        <f t="shared" si="34"/>
        <v>3.6155152350084895E-2</v>
      </c>
      <c r="S89" s="1">
        <f t="shared" si="50"/>
        <v>39630</v>
      </c>
      <c r="T89">
        <f t="shared" si="27"/>
        <v>-3.99999999999998E-2</v>
      </c>
      <c r="U89">
        <f t="shared" si="35"/>
        <v>-8.4330496005504772E-3</v>
      </c>
      <c r="V89">
        <f t="shared" si="36"/>
        <v>-3.5933370156346775E-2</v>
      </c>
      <c r="W89">
        <f t="shared" si="37"/>
        <v>-4.315642824607023E-3</v>
      </c>
      <c r="X89">
        <f t="shared" si="38"/>
        <v>4.7888977324057978E-4</v>
      </c>
      <c r="Y89">
        <f t="shared" si="39"/>
        <v>4.6457440306905094E-4</v>
      </c>
      <c r="Z89">
        <f t="shared" si="40"/>
        <v>-4.436641975689725E-2</v>
      </c>
      <c r="AA89">
        <f t="shared" si="41"/>
        <v>-3.8367530513664433E-3</v>
      </c>
      <c r="AC89" s="1"/>
      <c r="AD89" s="1">
        <v>40120</v>
      </c>
      <c r="AE89">
        <f t="shared" si="42"/>
        <v>2.5599999999999682E-2</v>
      </c>
      <c r="AF89">
        <f t="shared" si="43"/>
        <v>6.4053085546608244E-3</v>
      </c>
      <c r="AG89">
        <f t="shared" si="44"/>
        <v>7.2733410909998006E-3</v>
      </c>
      <c r="AH89">
        <f t="shared" si="45"/>
        <v>6.6739379345488032E-4</v>
      </c>
      <c r="AI89">
        <f t="shared" si="46"/>
        <v>2.5041312839930833E-5</v>
      </c>
      <c r="AJ89">
        <f t="shared" si="46"/>
        <v>2.47648652485923E-5</v>
      </c>
      <c r="AK89">
        <f t="shared" si="47"/>
        <v>2.7329729296903908E-2</v>
      </c>
      <c r="AL89">
        <f t="shared" si="48"/>
        <v>9.5098813195362516E-4</v>
      </c>
      <c r="AM89">
        <f t="shared" si="49"/>
        <v>1.3071950414578492E-3</v>
      </c>
    </row>
    <row r="90" spans="1:39" x14ac:dyDescent="0.25">
      <c r="A90" s="1">
        <v>40148</v>
      </c>
      <c r="B90">
        <f>[3]contrs_2year_boot!A89</f>
        <v>9.0000000000001201E-4</v>
      </c>
      <c r="C90" s="2">
        <f>[3]contrs_2year_boot!B89</f>
        <v>2.7956414655407098E-5</v>
      </c>
      <c r="D90">
        <f>[3]contrs_2year_boot!C89</f>
        <v>8.5528244246928101E-4</v>
      </c>
      <c r="E90">
        <f>[3]contrs_2year_boot!D89</f>
        <v>3.1127613997411903E-4</v>
      </c>
      <c r="F90" s="2">
        <f>[3]contrs_2year_boot!E89</f>
        <v>6.6351123700867802E-5</v>
      </c>
      <c r="G90" s="2">
        <f>[3]contrs_2year_boot!F89</f>
        <v>6.5423403047783801E-5</v>
      </c>
      <c r="I90" s="1">
        <f t="shared" si="28"/>
        <v>40148</v>
      </c>
      <c r="J90" s="1">
        <v>40148</v>
      </c>
      <c r="K90">
        <f t="shared" si="29"/>
        <v>-9.0000000000001204E-2</v>
      </c>
      <c r="L90">
        <f t="shared" si="30"/>
        <v>-2.7956414655407099E-3</v>
      </c>
      <c r="M90">
        <f t="shared" si="31"/>
        <v>-8.5528244246928106E-2</v>
      </c>
      <c r="N90">
        <f t="shared" si="32"/>
        <v>-3.1127613997411901E-2</v>
      </c>
      <c r="O90">
        <f t="shared" si="33"/>
        <v>-6.6351123700867801E-3</v>
      </c>
      <c r="P90">
        <f t="shared" si="33"/>
        <v>-6.5423403047783803E-3</v>
      </c>
      <c r="Q90">
        <f t="shared" si="34"/>
        <v>3.6086612079966288E-2</v>
      </c>
      <c r="S90" s="1">
        <f t="shared" si="50"/>
        <v>39661</v>
      </c>
      <c r="T90">
        <f t="shared" si="27"/>
        <v>-0.149999999999999</v>
      </c>
      <c r="U90">
        <f t="shared" si="35"/>
        <v>-0.11056343058344018</v>
      </c>
      <c r="V90">
        <f t="shared" si="36"/>
        <v>-1.3728558026163871E-2</v>
      </c>
      <c r="W90">
        <f t="shared" si="37"/>
        <v>-5.1640977209504876E-2</v>
      </c>
      <c r="X90">
        <f t="shared" si="38"/>
        <v>-4.8442797656785084E-4</v>
      </c>
      <c r="Y90">
        <f t="shared" si="39"/>
        <v>-4.2423015721513874E-4</v>
      </c>
      <c r="Z90">
        <f t="shared" si="40"/>
        <v>-0.12429198860960405</v>
      </c>
      <c r="AA90">
        <f t="shared" si="41"/>
        <v>-5.2125405186072726E-2</v>
      </c>
      <c r="AC90" s="1"/>
      <c r="AD90" s="1">
        <v>40148</v>
      </c>
      <c r="AE90">
        <f t="shared" si="42"/>
        <v>8.1000000000002164E-3</v>
      </c>
      <c r="AF90">
        <f t="shared" si="43"/>
        <v>7.8156112038506085E-6</v>
      </c>
      <c r="AG90">
        <f t="shared" si="44"/>
        <v>7.315080563962191E-3</v>
      </c>
      <c r="AH90">
        <f t="shared" si="45"/>
        <v>9.6892835317187334E-4</v>
      </c>
      <c r="AI90">
        <f t="shared" si="46"/>
        <v>4.402471616367861E-5</v>
      </c>
      <c r="AJ90">
        <f t="shared" si="46"/>
        <v>4.2802216663527669E-5</v>
      </c>
      <c r="AK90">
        <f t="shared" si="47"/>
        <v>7.8011087873492519E-3</v>
      </c>
      <c r="AL90">
        <f t="shared" si="48"/>
        <v>1.4260235027065801E-3</v>
      </c>
      <c r="AM90">
        <f t="shared" si="49"/>
        <v>1.3022435714099688E-3</v>
      </c>
    </row>
    <row r="91" spans="1:39" x14ac:dyDescent="0.25">
      <c r="A91" s="1">
        <v>40211</v>
      </c>
      <c r="B91">
        <f>[3]contrs_2year_boot!A90</f>
        <v>1.6999999999999999E-3</v>
      </c>
      <c r="C91">
        <f>[3]contrs_2year_boot!B90</f>
        <v>1.6399153115384301E-3</v>
      </c>
      <c r="D91" s="2">
        <f>[3]contrs_2year_boot!C90</f>
        <v>9.9873205957593303E-5</v>
      </c>
      <c r="E91">
        <f>[3]contrs_2year_boot!D90</f>
        <v>2.5356903844076997E-4</v>
      </c>
      <c r="F91" s="2">
        <f>[3]contrs_2year_boot!E90</f>
        <v>8.1623360780849397E-5</v>
      </c>
      <c r="G91" s="2">
        <f>[3]contrs_2year_boot!F90</f>
        <v>8.01738705864634E-5</v>
      </c>
      <c r="I91" s="1">
        <f t="shared" si="28"/>
        <v>40210</v>
      </c>
      <c r="J91" s="1">
        <v>40211</v>
      </c>
      <c r="K91">
        <f t="shared" si="29"/>
        <v>-0.16999999999999998</v>
      </c>
      <c r="L91">
        <f t="shared" si="30"/>
        <v>-0.16399153115384302</v>
      </c>
      <c r="M91">
        <f t="shared" si="31"/>
        <v>-9.9873205957593299E-3</v>
      </c>
      <c r="N91">
        <f t="shared" si="32"/>
        <v>-2.5356903844076996E-2</v>
      </c>
      <c r="O91">
        <f t="shared" si="33"/>
        <v>-8.1623360780849405E-3</v>
      </c>
      <c r="P91">
        <f t="shared" si="33"/>
        <v>-8.0173870586463403E-3</v>
      </c>
      <c r="Q91">
        <f t="shared" si="34"/>
        <v>3.7498091671764301E-2</v>
      </c>
      <c r="S91" s="1">
        <f t="shared" si="50"/>
        <v>39692</v>
      </c>
      <c r="T91">
        <f t="shared" si="27"/>
        <v>0</v>
      </c>
      <c r="U91">
        <f t="shared" si="35"/>
        <v>2.4720433318096726E-2</v>
      </c>
      <c r="V91">
        <f t="shared" si="36"/>
        <v>-1.2953325559570374E-2</v>
      </c>
      <c r="W91">
        <f t="shared" si="37"/>
        <v>2.6625275624796679E-3</v>
      </c>
      <c r="X91">
        <f t="shared" si="38"/>
        <v>1.3077192160203793E-3</v>
      </c>
      <c r="Y91">
        <f t="shared" si="39"/>
        <v>1.2568347043270716E-3</v>
      </c>
      <c r="Z91">
        <f t="shared" si="40"/>
        <v>1.1767107758526352E-2</v>
      </c>
      <c r="AA91">
        <f t="shared" si="41"/>
        <v>3.9702467785000476E-3</v>
      </c>
      <c r="AC91" s="1"/>
      <c r="AD91" s="1">
        <v>40211</v>
      </c>
      <c r="AE91">
        <f t="shared" si="42"/>
        <v>2.8899999999999995E-2</v>
      </c>
      <c r="AF91">
        <f t="shared" si="43"/>
        <v>2.6893222290181866E-2</v>
      </c>
      <c r="AG91">
        <f t="shared" si="44"/>
        <v>9.9746572682478496E-5</v>
      </c>
      <c r="AH91">
        <f t="shared" si="45"/>
        <v>6.4297257255776672E-4</v>
      </c>
      <c r="AI91">
        <f t="shared" si="46"/>
        <v>6.6623730251607043E-5</v>
      </c>
      <c r="AJ91">
        <f t="shared" si="46"/>
        <v>6.4278495248149819E-5</v>
      </c>
      <c r="AK91">
        <f t="shared" si="47"/>
        <v>3.0268640856110109E-2</v>
      </c>
      <c r="AL91">
        <f t="shared" si="48"/>
        <v>1.1235394449594545E-3</v>
      </c>
      <c r="AM91">
        <f t="shared" si="49"/>
        <v>1.4061068790240392E-3</v>
      </c>
    </row>
    <row r="92" spans="1:39" x14ac:dyDescent="0.25">
      <c r="A92" s="1">
        <v>40239</v>
      </c>
      <c r="B92">
        <f>[3]contrs_2year_boot!A91</f>
        <v>-3.0000000000000198E-4</v>
      </c>
      <c r="C92">
        <f>[3]contrs_2year_boot!B91</f>
        <v>-8.0137137780294599E-4</v>
      </c>
      <c r="D92">
        <f>[3]contrs_2year_boot!C91</f>
        <v>6.0397331141925795E-4</v>
      </c>
      <c r="E92" s="2">
        <f>[3]contrs_2year_boot!D91</f>
        <v>-4.5438678223683298E-5</v>
      </c>
      <c r="F92" s="2">
        <f>[3]contrs_2year_boot!E91</f>
        <v>-5.0751406949550698E-6</v>
      </c>
      <c r="G92" s="2">
        <f>[3]contrs_2year_boot!F91</f>
        <v>-3.0511305616935498E-6</v>
      </c>
      <c r="I92" s="1">
        <f t="shared" si="28"/>
        <v>40238</v>
      </c>
      <c r="J92" s="1">
        <v>40239</v>
      </c>
      <c r="K92">
        <f t="shared" si="29"/>
        <v>3.0000000000000197E-2</v>
      </c>
      <c r="L92">
        <f t="shared" si="30"/>
        <v>8.0137137780294604E-2</v>
      </c>
      <c r="M92">
        <f t="shared" si="31"/>
        <v>-6.0397331141925796E-2</v>
      </c>
      <c r="N92">
        <f t="shared" si="32"/>
        <v>4.5438678223683297E-3</v>
      </c>
      <c r="O92">
        <f t="shared" si="33"/>
        <v>5.0751406949550693E-4</v>
      </c>
      <c r="P92">
        <f t="shared" si="33"/>
        <v>3.0511305616935501E-4</v>
      </c>
      <c r="Q92">
        <f t="shared" si="34"/>
        <v>5.2088114697675485E-3</v>
      </c>
      <c r="S92" s="1">
        <f t="shared" si="50"/>
        <v>39722</v>
      </c>
      <c r="T92">
        <f t="shared" si="27"/>
        <v>-0.27999999999999997</v>
      </c>
      <c r="U92">
        <f t="shared" si="35"/>
        <v>-0.39461555559000216</v>
      </c>
      <c r="V92">
        <f t="shared" si="36"/>
        <v>0.14599756731356184</v>
      </c>
      <c r="W92">
        <f t="shared" si="37"/>
        <v>-6.654912842928672E-3</v>
      </c>
      <c r="X92">
        <f t="shared" si="38"/>
        <v>9.6090555190626002E-3</v>
      </c>
      <c r="Y92">
        <f t="shared" si="39"/>
        <v>9.2565606862161712E-3</v>
      </c>
      <c r="Z92">
        <f t="shared" si="40"/>
        <v>-0.24861798827644033</v>
      </c>
      <c r="AA92">
        <f t="shared" si="41"/>
        <v>2.9541426761339282E-3</v>
      </c>
      <c r="AC92" s="1"/>
      <c r="AD92" s="1">
        <v>40239</v>
      </c>
      <c r="AE92">
        <f t="shared" si="42"/>
        <v>9.0000000000001179E-4</v>
      </c>
      <c r="AF92">
        <f t="shared" si="43"/>
        <v>6.4219608516179211E-3</v>
      </c>
      <c r="AG92">
        <f t="shared" si="44"/>
        <v>3.6478376090674394E-3</v>
      </c>
      <c r="AH92">
        <f t="shared" si="45"/>
        <v>2.0646734787154308E-5</v>
      </c>
      <c r="AI92">
        <f t="shared" si="46"/>
        <v>2.5757053073589022E-7</v>
      </c>
      <c r="AJ92">
        <f t="shared" si="46"/>
        <v>9.3093977045003981E-8</v>
      </c>
      <c r="AK92">
        <f t="shared" si="47"/>
        <v>3.8965996612018927E-4</v>
      </c>
      <c r="AL92">
        <f t="shared" si="48"/>
        <v>2.5516459017449875E-5</v>
      </c>
      <c r="AM92">
        <f t="shared" si="49"/>
        <v>2.7131716927581969E-5</v>
      </c>
    </row>
    <row r="93" spans="1:39" x14ac:dyDescent="0.25">
      <c r="A93" s="1">
        <v>40274</v>
      </c>
      <c r="B93">
        <f>[3]contrs_2year_boot!A92</f>
        <v>-5.9999999999999604E-4</v>
      </c>
      <c r="C93">
        <f>[3]contrs_2year_boot!B92</f>
        <v>-4.3570921533805202E-4</v>
      </c>
      <c r="D93" s="2">
        <f>[3]contrs_2year_boot!C92</f>
        <v>6.6661547287732597E-6</v>
      </c>
      <c r="E93" s="2">
        <f>[3]contrs_2year_boot!D92</f>
        <v>-2.55042146945921E-5</v>
      </c>
      <c r="F93" s="2">
        <f>[3]contrs_2year_boot!E92</f>
        <v>3.5208716027830397E-5</v>
      </c>
      <c r="G93" s="2">
        <f>[3]contrs_2year_boot!F92</f>
        <v>3.5715923306395403E-5</v>
      </c>
      <c r="I93" s="1">
        <f t="shared" si="28"/>
        <v>40269</v>
      </c>
      <c r="J93" s="1">
        <v>40274</v>
      </c>
      <c r="K93">
        <f t="shared" si="29"/>
        <v>5.9999999999999602E-2</v>
      </c>
      <c r="L93">
        <f t="shared" si="30"/>
        <v>4.35709215338052E-2</v>
      </c>
      <c r="M93">
        <f t="shared" si="31"/>
        <v>-6.6661547287732601E-4</v>
      </c>
      <c r="N93">
        <f t="shared" si="32"/>
        <v>2.55042146945921E-3</v>
      </c>
      <c r="O93">
        <f t="shared" si="33"/>
        <v>-3.5208716027830397E-3</v>
      </c>
      <c r="P93">
        <f t="shared" si="33"/>
        <v>-3.5715923306395402E-3</v>
      </c>
      <c r="Q93">
        <f t="shared" si="34"/>
        <v>1.8066144072395558E-2</v>
      </c>
      <c r="S93" s="1">
        <f t="shared" si="50"/>
        <v>39753</v>
      </c>
      <c r="T93">
        <f t="shared" si="27"/>
        <v>-0.22999999999999998</v>
      </c>
      <c r="U93">
        <f t="shared" si="35"/>
        <v>-0.24145536075707719</v>
      </c>
      <c r="V93">
        <f t="shared" si="36"/>
        <v>2.9963909025491425E-2</v>
      </c>
      <c r="W93">
        <f t="shared" si="37"/>
        <v>-1.1818045335512072E-2</v>
      </c>
      <c r="X93">
        <f t="shared" si="38"/>
        <v>6.8520820579918984E-5</v>
      </c>
      <c r="Y93">
        <f t="shared" si="39"/>
        <v>7.5615303159380642E-5</v>
      </c>
      <c r="Z93">
        <f t="shared" si="40"/>
        <v>-0.21149145173158576</v>
      </c>
      <c r="AA93">
        <f t="shared" si="41"/>
        <v>-1.1749524514932153E-2</v>
      </c>
      <c r="AC93" s="1"/>
      <c r="AD93" s="1">
        <v>40274</v>
      </c>
      <c r="AE93">
        <f t="shared" si="42"/>
        <v>3.5999999999999522E-3</v>
      </c>
      <c r="AF93">
        <f t="shared" si="43"/>
        <v>1.8984252033050098E-3</v>
      </c>
      <c r="AG93">
        <f t="shared" si="44"/>
        <v>4.4437618867946098E-7</v>
      </c>
      <c r="AH93">
        <f t="shared" si="45"/>
        <v>6.5046496718784763E-6</v>
      </c>
      <c r="AI93">
        <f t="shared" si="46"/>
        <v>1.2396536843284011E-5</v>
      </c>
      <c r="AJ93">
        <f t="shared" si="46"/>
        <v>1.2756271776283183E-5</v>
      </c>
      <c r="AK93">
        <f t="shared" si="47"/>
        <v>1.8407794785697726E-3</v>
      </c>
      <c r="AL93">
        <f t="shared" si="48"/>
        <v>9.4177346126823882E-7</v>
      </c>
      <c r="AM93">
        <f t="shared" si="49"/>
        <v>3.2638556164455313E-4</v>
      </c>
    </row>
    <row r="94" spans="1:39" x14ac:dyDescent="0.25">
      <c r="A94" s="1">
        <v>40302</v>
      </c>
      <c r="B94" s="2">
        <f>[3]contrs_2year_boot!A93</f>
        <v>9.9999999999995898E-5</v>
      </c>
      <c r="C94">
        <f>[3]contrs_2year_boot!B93</f>
        <v>-2.4705526585865002E-4</v>
      </c>
      <c r="D94">
        <f>[3]contrs_2year_boot!C93</f>
        <v>4.3567182269765999E-4</v>
      </c>
      <c r="E94">
        <f>[3]contrs_2year_boot!D93</f>
        <v>1.4681813826206001E-4</v>
      </c>
      <c r="F94" s="2">
        <f>[3]contrs_2year_boot!E93</f>
        <v>6.76841847799208E-5</v>
      </c>
      <c r="G94" s="2">
        <f>[3]contrs_2year_boot!F93</f>
        <v>6.6841052466461601E-5</v>
      </c>
      <c r="I94" s="1">
        <f t="shared" si="28"/>
        <v>40299</v>
      </c>
      <c r="J94" s="1">
        <v>40302</v>
      </c>
      <c r="K94">
        <f t="shared" si="29"/>
        <v>-9.9999999999995891E-3</v>
      </c>
      <c r="L94">
        <f t="shared" si="30"/>
        <v>2.4705526585865001E-2</v>
      </c>
      <c r="M94">
        <f t="shared" si="31"/>
        <v>-4.3567182269765997E-2</v>
      </c>
      <c r="N94">
        <f t="shared" si="32"/>
        <v>-1.4681813826206001E-2</v>
      </c>
      <c r="O94">
        <f t="shared" si="33"/>
        <v>-6.7684184779920799E-3</v>
      </c>
      <c r="P94">
        <f t="shared" si="33"/>
        <v>-6.6841052466461602E-3</v>
      </c>
      <c r="Q94">
        <f t="shared" si="34"/>
        <v>3.0311887988099487E-2</v>
      </c>
      <c r="S94" s="1">
        <f t="shared" si="50"/>
        <v>39783</v>
      </c>
      <c r="T94">
        <f t="shared" si="27"/>
        <v>0.15</v>
      </c>
      <c r="U94">
        <f t="shared" si="35"/>
        <v>0.10411533258821801</v>
      </c>
      <c r="V94">
        <f t="shared" si="36"/>
        <v>6.7859988487836739E-2</v>
      </c>
      <c r="W94">
        <f t="shared" si="37"/>
        <v>1.8306647108655528E-2</v>
      </c>
      <c r="X94">
        <f t="shared" si="38"/>
        <v>5.4174088044297427E-3</v>
      </c>
      <c r="Y94">
        <f t="shared" si="39"/>
        <v>5.2006727789217985E-3</v>
      </c>
      <c r="Z94">
        <f t="shared" si="40"/>
        <v>0.17197532107605473</v>
      </c>
      <c r="AA94">
        <f t="shared" si="41"/>
        <v>2.3724055913085271E-2</v>
      </c>
      <c r="AC94" s="1"/>
      <c r="AD94" s="1">
        <v>40302</v>
      </c>
      <c r="AE94">
        <f t="shared" si="42"/>
        <v>9.9999999999991778E-5</v>
      </c>
      <c r="AF94">
        <f t="shared" si="43"/>
        <v>6.1036304388488232E-4</v>
      </c>
      <c r="AG94">
        <f t="shared" si="44"/>
        <v>1.8980993709270127E-3</v>
      </c>
      <c r="AH94">
        <f t="shared" si="45"/>
        <v>2.1555565722737371E-4</v>
      </c>
      <c r="AI94">
        <f t="shared" si="46"/>
        <v>4.5811488693224626E-5</v>
      </c>
      <c r="AJ94">
        <f t="shared" si="46"/>
        <v>4.4677262948242728E-5</v>
      </c>
      <c r="AK94">
        <f t="shared" si="47"/>
        <v>3.5576205513803474E-4</v>
      </c>
      <c r="AL94">
        <f t="shared" si="48"/>
        <v>4.6011246590406299E-4</v>
      </c>
      <c r="AM94">
        <f t="shared" si="49"/>
        <v>9.1881055340309E-4</v>
      </c>
    </row>
    <row r="95" spans="1:39" x14ac:dyDescent="0.25">
      <c r="A95" s="1">
        <v>40330</v>
      </c>
      <c r="B95">
        <f>[3]contrs_2year_boot!A94</f>
        <v>-3.0000000000000198E-4</v>
      </c>
      <c r="C95" s="2">
        <f>[3]contrs_2year_boot!B94</f>
        <v>7.8934073893944403E-5</v>
      </c>
      <c r="D95">
        <f>[3]contrs_2year_boot!C94</f>
        <v>-2.4703860013486697E-4</v>
      </c>
      <c r="E95" s="2">
        <f>[3]contrs_2year_boot!D94</f>
        <v>-4.4716557390196597E-5</v>
      </c>
      <c r="F95" s="2">
        <f>[3]contrs_2year_boot!E94</f>
        <v>5.0432220511031602E-5</v>
      </c>
      <c r="G95" s="2">
        <f>[3]contrs_2year_boot!F94</f>
        <v>5.0388051061516898E-5</v>
      </c>
      <c r="I95" s="1">
        <f t="shared" si="28"/>
        <v>40330</v>
      </c>
      <c r="J95" s="1">
        <v>40330</v>
      </c>
      <c r="K95">
        <f t="shared" si="29"/>
        <v>3.0000000000000197E-2</v>
      </c>
      <c r="L95">
        <f t="shared" si="30"/>
        <v>-7.8934073893944402E-3</v>
      </c>
      <c r="M95">
        <f t="shared" si="31"/>
        <v>2.4703860013486699E-2</v>
      </c>
      <c r="N95">
        <f t="shared" si="32"/>
        <v>4.4716557390196594E-3</v>
      </c>
      <c r="O95">
        <f t="shared" si="33"/>
        <v>-5.0432220511031599E-3</v>
      </c>
      <c r="P95">
        <f t="shared" si="33"/>
        <v>-5.0388051061516902E-3</v>
      </c>
      <c r="Q95">
        <f t="shared" si="34"/>
        <v>1.376111368799144E-2</v>
      </c>
      <c r="S95" s="1">
        <f t="shared" si="50"/>
        <v>39814</v>
      </c>
      <c r="T95" t="e">
        <f t="shared" si="27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9.0000000000001179E-4</v>
      </c>
      <c r="AF95">
        <f t="shared" si="43"/>
        <v>6.2305880214946755E-5</v>
      </c>
      <c r="AG95">
        <f t="shared" si="44"/>
        <v>6.102806995659471E-4</v>
      </c>
      <c r="AH95">
        <f t="shared" si="45"/>
        <v>1.9995705048307457E-5</v>
      </c>
      <c r="AI95">
        <f t="shared" si="46"/>
        <v>2.5434088656733163E-5</v>
      </c>
      <c r="AJ95">
        <f t="shared" si="46"/>
        <v>2.5389556897780346E-5</v>
      </c>
      <c r="AK95">
        <f t="shared" si="47"/>
        <v>2.8259131742685038E-4</v>
      </c>
      <c r="AL95">
        <f t="shared" si="48"/>
        <v>3.2668804910873345E-7</v>
      </c>
      <c r="AM95">
        <f t="shared" si="49"/>
        <v>1.8936824993382538E-4</v>
      </c>
    </row>
    <row r="96" spans="1:39" x14ac:dyDescent="0.25">
      <c r="A96" s="1">
        <v>40365</v>
      </c>
      <c r="B96">
        <f>[3]contrs_2year_boot!A95</f>
        <v>-1.00000000000003E-4</v>
      </c>
      <c r="C96" s="2">
        <f>[3]contrs_2year_boot!B95</f>
        <v>-8.2528995549179505E-5</v>
      </c>
      <c r="D96">
        <f>[3]contrs_2year_boot!C95</f>
        <v>1.5338155524206599E-4</v>
      </c>
      <c r="E96" s="2">
        <f>[3]contrs_2year_boot!D95</f>
        <v>-1.6205351229590901E-5</v>
      </c>
      <c r="F96" s="2">
        <f>[3]contrs_2year_boot!E95</f>
        <v>4.2805779545212901E-5</v>
      </c>
      <c r="G96" s="2">
        <f>[3]contrs_2year_boot!F95</f>
        <v>4.3022413835375503E-5</v>
      </c>
      <c r="I96" s="1">
        <f t="shared" si="28"/>
        <v>40360</v>
      </c>
      <c r="J96" s="1">
        <v>40365</v>
      </c>
      <c r="K96">
        <f t="shared" si="29"/>
        <v>1.00000000000003E-2</v>
      </c>
      <c r="L96">
        <f t="shared" si="30"/>
        <v>8.2528995549179512E-3</v>
      </c>
      <c r="M96">
        <f t="shared" si="31"/>
        <v>-1.5338155524206599E-2</v>
      </c>
      <c r="N96">
        <f t="shared" si="32"/>
        <v>1.6205351229590902E-3</v>
      </c>
      <c r="O96">
        <f t="shared" si="33"/>
        <v>-4.28057795452129E-3</v>
      </c>
      <c r="P96">
        <f t="shared" si="33"/>
        <v>-4.3022413835375499E-3</v>
      </c>
      <c r="Q96">
        <f t="shared" si="34"/>
        <v>1.9745298800851147E-2</v>
      </c>
      <c r="S96" s="1">
        <f t="shared" si="50"/>
        <v>39845</v>
      </c>
      <c r="T96">
        <f t="shared" si="27"/>
        <v>7.0000000000000298E-2</v>
      </c>
      <c r="U96">
        <f t="shared" si="35"/>
        <v>4.152096198415052E-2</v>
      </c>
      <c r="V96">
        <f t="shared" si="36"/>
        <v>8.3234410480270429E-2</v>
      </c>
      <c r="W96">
        <f t="shared" si="37"/>
        <v>-2.395355270440087E-2</v>
      </c>
      <c r="X96">
        <f t="shared" si="38"/>
        <v>-2.8262522483916107E-4</v>
      </c>
      <c r="Y96">
        <f t="shared" si="39"/>
        <v>-2.5254497828188904E-4</v>
      </c>
      <c r="Z96">
        <f t="shared" si="40"/>
        <v>0.12475537246442095</v>
      </c>
      <c r="AA96">
        <f t="shared" si="41"/>
        <v>-2.423617792924003E-2</v>
      </c>
      <c r="AC96" s="1"/>
      <c r="AD96" s="1">
        <v>40365</v>
      </c>
      <c r="AE96">
        <f t="shared" si="42"/>
        <v>1.0000000000000601E-4</v>
      </c>
      <c r="AF96">
        <f t="shared" si="43"/>
        <v>6.811035106356492E-5</v>
      </c>
      <c r="AG96">
        <f t="shared" si="44"/>
        <v>2.3525901488474942E-4</v>
      </c>
      <c r="AH96">
        <f t="shared" si="45"/>
        <v>2.6261340847440334E-6</v>
      </c>
      <c r="AI96">
        <f t="shared" si="46"/>
        <v>1.832334762473367E-5</v>
      </c>
      <c r="AJ96">
        <f t="shared" si="46"/>
        <v>1.8509280922223091E-5</v>
      </c>
      <c r="AK96">
        <f t="shared" si="47"/>
        <v>5.0200852150340418E-5</v>
      </c>
      <c r="AL96">
        <f t="shared" si="48"/>
        <v>7.0758278657454456E-6</v>
      </c>
      <c r="AM96">
        <f t="shared" si="49"/>
        <v>3.8987682473489376E-4</v>
      </c>
    </row>
    <row r="97" spans="1:39" x14ac:dyDescent="0.25">
      <c r="A97" s="1">
        <v>40393</v>
      </c>
      <c r="B97" s="2">
        <f>[3]contrs_2year_boot!A96</f>
        <v>0</v>
      </c>
      <c r="C97" s="2">
        <f>[3]contrs_2year_boot!B96</f>
        <v>1.3389534654494201E-5</v>
      </c>
      <c r="D97" s="2">
        <f>[3]contrs_2year_boot!C96</f>
        <v>5.4388862993740903E-5</v>
      </c>
      <c r="E97" s="2">
        <f>[3]contrs_2year_boot!D96</f>
        <v>-9.9940157188868206E-6</v>
      </c>
      <c r="F97" s="2">
        <f>[3]contrs_2year_boot!E96</f>
        <v>5.3644205336282601E-5</v>
      </c>
      <c r="G97" s="2">
        <f>[3]contrs_2year_boot!F96</f>
        <v>5.3452049624049203E-5</v>
      </c>
      <c r="I97" s="1">
        <f t="shared" si="28"/>
        <v>40391</v>
      </c>
      <c r="J97" s="1">
        <v>40393</v>
      </c>
      <c r="K97">
        <f t="shared" si="29"/>
        <v>0</v>
      </c>
      <c r="L97">
        <f t="shared" si="30"/>
        <v>-1.33895346544942E-3</v>
      </c>
      <c r="M97">
        <f t="shared" si="31"/>
        <v>-5.4388862993740902E-3</v>
      </c>
      <c r="N97">
        <f t="shared" si="32"/>
        <v>9.9940157188868205E-4</v>
      </c>
      <c r="O97">
        <f t="shared" si="33"/>
        <v>-5.3644205336282605E-3</v>
      </c>
      <c r="P97">
        <f t="shared" si="33"/>
        <v>-5.3452049624049206E-3</v>
      </c>
      <c r="Q97">
        <f t="shared" si="34"/>
        <v>1.1142858726563089E-2</v>
      </c>
      <c r="S97" s="1">
        <f t="shared" si="50"/>
        <v>39873</v>
      </c>
      <c r="T97">
        <f t="shared" si="27"/>
        <v>0.13</v>
      </c>
      <c r="U97">
        <f t="shared" si="35"/>
        <v>0.15813924852550781</v>
      </c>
      <c r="V97">
        <f t="shared" si="36"/>
        <v>3.1797842304380028E-2</v>
      </c>
      <c r="W97">
        <f t="shared" si="37"/>
        <v>-5.5545108689064773E-2</v>
      </c>
      <c r="X97">
        <f t="shared" si="38"/>
        <v>4.5489222528712773E-3</v>
      </c>
      <c r="Y97">
        <f t="shared" si="39"/>
        <v>4.4248199894740218E-3</v>
      </c>
      <c r="Z97">
        <f t="shared" si="40"/>
        <v>0.18993709082988786</v>
      </c>
      <c r="AA97">
        <f t="shared" si="41"/>
        <v>-5.0996186436193497E-2</v>
      </c>
      <c r="AC97" s="1"/>
      <c r="AD97" s="1">
        <v>40393</v>
      </c>
      <c r="AE97">
        <f t="shared" si="42"/>
        <v>0</v>
      </c>
      <c r="AF97">
        <f t="shared" si="43"/>
        <v>1.7927963826390112E-6</v>
      </c>
      <c r="AG97">
        <f t="shared" si="44"/>
        <v>2.9581484177519184E-5</v>
      </c>
      <c r="AH97">
        <f t="shared" si="45"/>
        <v>9.9880350189356848E-7</v>
      </c>
      <c r="AI97">
        <f t="shared" si="46"/>
        <v>2.877700766161251E-5</v>
      </c>
      <c r="AJ97">
        <f t="shared" si="46"/>
        <v>2.8571216090118189E-5</v>
      </c>
      <c r="AK97">
        <f t="shared" si="47"/>
        <v>4.5939111877622816E-5</v>
      </c>
      <c r="AL97">
        <f t="shared" si="48"/>
        <v>1.9053390536346069E-5</v>
      </c>
      <c r="AM97">
        <f t="shared" si="49"/>
        <v>1.2416330060014319E-4</v>
      </c>
    </row>
    <row r="98" spans="1:39" x14ac:dyDescent="0.25">
      <c r="A98" s="1">
        <v>40428</v>
      </c>
      <c r="B98">
        <f>[3]contrs_2year_boot!A97</f>
        <v>4.0000000000000501E-4</v>
      </c>
      <c r="C98" s="2">
        <f>[3]contrs_2year_boot!B97</f>
        <v>-4.0923266586614899E-5</v>
      </c>
      <c r="D98">
        <f>[3]contrs_2year_boot!C97</f>
        <v>4.7909756293013902E-4</v>
      </c>
      <c r="E98" s="2">
        <f>[3]contrs_2year_boot!D97</f>
        <v>3.1036109161653098E-5</v>
      </c>
      <c r="F98" s="2">
        <f>[3]contrs_2year_boot!E97</f>
        <v>4.4949311876392597E-5</v>
      </c>
      <c r="G98" s="2">
        <f>[3]contrs_2year_boot!F97</f>
        <v>4.5047539704407898E-5</v>
      </c>
      <c r="I98" s="1">
        <f t="shared" si="28"/>
        <v>40422</v>
      </c>
      <c r="J98" s="1">
        <v>40428</v>
      </c>
      <c r="K98">
        <f t="shared" si="29"/>
        <v>-4.00000000000005E-2</v>
      </c>
      <c r="L98">
        <f t="shared" si="30"/>
        <v>4.0923266586614902E-3</v>
      </c>
      <c r="M98">
        <f t="shared" si="31"/>
        <v>-4.7909756293013903E-2</v>
      </c>
      <c r="N98">
        <f t="shared" si="32"/>
        <v>-3.10361091616531E-3</v>
      </c>
      <c r="O98">
        <f t="shared" si="33"/>
        <v>-4.4949311876392598E-3</v>
      </c>
      <c r="P98">
        <f t="shared" si="33"/>
        <v>-4.5047539704407896E-3</v>
      </c>
      <c r="Q98">
        <f t="shared" si="34"/>
        <v>1.1415971738156484E-2</v>
      </c>
      <c r="S98" s="1">
        <f t="shared" si="50"/>
        <v>39904</v>
      </c>
      <c r="T98">
        <f t="shared" si="27"/>
        <v>0.06</v>
      </c>
      <c r="U98">
        <f t="shared" si="35"/>
        <v>4.1012913915606228E-2</v>
      </c>
      <c r="V98">
        <f t="shared" si="36"/>
        <v>4.246029258192343E-2</v>
      </c>
      <c r="W98">
        <f t="shared" si="37"/>
        <v>-9.4655216429064739E-3</v>
      </c>
      <c r="X98">
        <f t="shared" si="38"/>
        <v>-2.6818058726695102E-4</v>
      </c>
      <c r="Y98">
        <f t="shared" si="39"/>
        <v>-2.5046464887576881E-4</v>
      </c>
      <c r="Z98">
        <f t="shared" si="40"/>
        <v>8.3473206497529651E-2</v>
      </c>
      <c r="AA98">
        <f t="shared" si="41"/>
        <v>-9.7337022301734258E-3</v>
      </c>
      <c r="AC98" s="1"/>
      <c r="AD98" s="1">
        <v>40428</v>
      </c>
      <c r="AE98">
        <f t="shared" si="42"/>
        <v>1.60000000000004E-3</v>
      </c>
      <c r="AF98">
        <f t="shared" si="43"/>
        <v>1.6747137481191518E-5</v>
      </c>
      <c r="AG98">
        <f t="shared" si="44"/>
        <v>2.2953447480559852E-3</v>
      </c>
      <c r="AH98">
        <f t="shared" si="45"/>
        <v>9.632400718940474E-6</v>
      </c>
      <c r="AI98">
        <f t="shared" si="46"/>
        <v>2.0204406381612086E-5</v>
      </c>
      <c r="AJ98">
        <f t="shared" si="46"/>
        <v>2.0292808334202059E-5</v>
      </c>
      <c r="AK98">
        <f t="shared" si="47"/>
        <v>1.9199671397614247E-3</v>
      </c>
      <c r="AL98">
        <f t="shared" si="48"/>
        <v>5.7737842103290778E-5</v>
      </c>
      <c r="AM98">
        <f t="shared" si="49"/>
        <v>1.3032441072638757E-4</v>
      </c>
    </row>
    <row r="99" spans="1:39" x14ac:dyDescent="0.25">
      <c r="A99" s="1">
        <v>40456</v>
      </c>
      <c r="B99">
        <f>[3]contrs_2year_boot!A98</f>
        <v>1.6000000000000001E-3</v>
      </c>
      <c r="C99">
        <f>[3]contrs_2year_boot!B98</f>
        <v>1.1719867513541799E-3</v>
      </c>
      <c r="D99">
        <f>[3]contrs_2year_boot!C98</f>
        <v>5.8504391947466995E-4</v>
      </c>
      <c r="E99" s="2">
        <f>[3]contrs_2year_boot!D98</f>
        <v>2.9329618803247301E-5</v>
      </c>
      <c r="F99" s="2">
        <f>[3]contrs_2year_boot!E98</f>
        <v>1.4527681670178E-5</v>
      </c>
      <c r="G99" s="2">
        <f>[3]contrs_2year_boot!F98</f>
        <v>1.5760475817787401E-5</v>
      </c>
      <c r="I99" s="1">
        <f t="shared" si="28"/>
        <v>40452</v>
      </c>
      <c r="J99" s="1">
        <v>40456</v>
      </c>
      <c r="K99">
        <f t="shared" si="29"/>
        <v>-0.16</v>
      </c>
      <c r="L99">
        <f t="shared" si="30"/>
        <v>-0.11719867513541798</v>
      </c>
      <c r="M99">
        <f t="shared" si="31"/>
        <v>-5.8504391947466997E-2</v>
      </c>
      <c r="N99">
        <f t="shared" si="32"/>
        <v>-2.9329618803247302E-3</v>
      </c>
      <c r="O99">
        <f t="shared" si="33"/>
        <v>-1.4527681670178001E-3</v>
      </c>
      <c r="P99">
        <f t="shared" si="33"/>
        <v>-1.5760475817787401E-3</v>
      </c>
      <c r="Q99">
        <f t="shared" si="34"/>
        <v>2.0088797130227508E-2</v>
      </c>
      <c r="S99" s="1">
        <f t="shared" si="50"/>
        <v>39934</v>
      </c>
      <c r="T99">
        <f t="shared" si="27"/>
        <v>6.0000000000000296E-2</v>
      </c>
      <c r="U99">
        <f t="shared" si="35"/>
        <v>1.6387741797665722E-2</v>
      </c>
      <c r="V99">
        <f t="shared" si="36"/>
        <v>6.8883588219549638E-2</v>
      </c>
      <c r="W99">
        <f t="shared" si="37"/>
        <v>-1.7950083799325171E-2</v>
      </c>
      <c r="X99">
        <f t="shared" si="38"/>
        <v>-8.7063170894163041E-4</v>
      </c>
      <c r="Y99">
        <f t="shared" si="39"/>
        <v>-8.2354934613080872E-4</v>
      </c>
      <c r="Z99">
        <f t="shared" si="40"/>
        <v>8.527133001721536E-2</v>
      </c>
      <c r="AA99">
        <f t="shared" si="41"/>
        <v>-1.8820715508266802E-2</v>
      </c>
      <c r="AC99" s="1"/>
      <c r="AD99" s="1">
        <v>40456</v>
      </c>
      <c r="AE99">
        <f t="shared" si="42"/>
        <v>2.5600000000000001E-2</v>
      </c>
      <c r="AF99">
        <f t="shared" si="43"/>
        <v>1.3735529453497241E-2</v>
      </c>
      <c r="AG99">
        <f t="shared" si="44"/>
        <v>3.4227638771428411E-3</v>
      </c>
      <c r="AH99">
        <f t="shared" si="45"/>
        <v>8.6022653914379772E-6</v>
      </c>
      <c r="AI99">
        <f t="shared" si="46"/>
        <v>2.1105353471002586E-6</v>
      </c>
      <c r="AJ99">
        <f t="shared" si="46"/>
        <v>2.4839259800306146E-6</v>
      </c>
      <c r="AK99">
        <f t="shared" si="47"/>
        <v>3.0871567782332774E-2</v>
      </c>
      <c r="AL99">
        <f t="shared" si="48"/>
        <v>1.923462804816311E-5</v>
      </c>
      <c r="AM99">
        <f t="shared" si="49"/>
        <v>4.0355977013943698E-4</v>
      </c>
    </row>
    <row r="100" spans="1:39" x14ac:dyDescent="0.25">
      <c r="A100" s="1">
        <v>40484</v>
      </c>
      <c r="B100">
        <f>[3]contrs_2year_boot!A99</f>
        <v>-8.0000000000000199E-4</v>
      </c>
      <c r="C100">
        <f>[3]contrs_2year_boot!B99</f>
        <v>-8.3660202195754395E-4</v>
      </c>
      <c r="D100" s="2">
        <f>[3]contrs_2year_boot!C99</f>
        <v>1.6355575289654902E-5</v>
      </c>
      <c r="E100">
        <f>[3]contrs_2year_boot!D99</f>
        <v>2.7854002654415199E-4</v>
      </c>
      <c r="F100" s="2">
        <f>[3]contrs_2year_boot!E99</f>
        <v>2.3270879908377201E-5</v>
      </c>
      <c r="G100" s="2">
        <f>[3]contrs_2year_boot!F99</f>
        <v>2.3974574257267401E-5</v>
      </c>
      <c r="I100" s="1">
        <f t="shared" si="28"/>
        <v>40483</v>
      </c>
      <c r="J100" s="1">
        <v>40484</v>
      </c>
      <c r="K100">
        <f t="shared" si="29"/>
        <v>8.0000000000000196E-2</v>
      </c>
      <c r="L100">
        <f t="shared" si="30"/>
        <v>8.3660202195754402E-2</v>
      </c>
      <c r="M100">
        <f t="shared" si="31"/>
        <v>-1.6355575289654901E-3</v>
      </c>
      <c r="N100">
        <f t="shared" si="32"/>
        <v>-2.7854002654415198E-2</v>
      </c>
      <c r="O100">
        <f t="shared" si="33"/>
        <v>-2.3270879908377203E-3</v>
      </c>
      <c r="P100">
        <f t="shared" si="33"/>
        <v>-2.3974574257267399E-3</v>
      </c>
      <c r="Q100">
        <f t="shared" si="34"/>
        <v>2.8156445978464201E-2</v>
      </c>
      <c r="S100" s="1">
        <f t="shared" si="50"/>
        <v>39965</v>
      </c>
      <c r="T100">
        <f t="shared" si="27"/>
        <v>-6.9999999999999896E-2</v>
      </c>
      <c r="U100">
        <f t="shared" si="35"/>
        <v>8.2890588767298417E-4</v>
      </c>
      <c r="V100">
        <f t="shared" si="36"/>
        <v>-4.9710007974307774E-2</v>
      </c>
      <c r="W100">
        <f t="shared" si="37"/>
        <v>-1.1949299597804573E-2</v>
      </c>
      <c r="X100">
        <f t="shared" si="38"/>
        <v>-1.6123062908970009E-3</v>
      </c>
      <c r="Y100">
        <f t="shared" si="39"/>
        <v>-1.5424956472638481E-3</v>
      </c>
      <c r="Z100">
        <f t="shared" si="40"/>
        <v>-4.8881102086634792E-2</v>
      </c>
      <c r="AA100">
        <f t="shared" si="41"/>
        <v>-1.3561605888701575E-2</v>
      </c>
      <c r="AC100" s="1"/>
      <c r="AD100" s="1">
        <v>40484</v>
      </c>
      <c r="AE100">
        <f t="shared" si="42"/>
        <v>6.4000000000000315E-3</v>
      </c>
      <c r="AF100">
        <f t="shared" si="43"/>
        <v>6.99902943143451E-3</v>
      </c>
      <c r="AG100">
        <f t="shared" si="44"/>
        <v>2.6750484305556997E-6</v>
      </c>
      <c r="AH100">
        <f t="shared" si="45"/>
        <v>7.7584546387216892E-4</v>
      </c>
      <c r="AI100">
        <f t="shared" si="46"/>
        <v>5.4153385171011378E-6</v>
      </c>
      <c r="AJ100">
        <f t="shared" si="46"/>
        <v>5.7478021081722864E-6</v>
      </c>
      <c r="AK100">
        <f t="shared" si="47"/>
        <v>6.7280423327129822E-3</v>
      </c>
      <c r="AL100">
        <f t="shared" si="48"/>
        <v>9.1089823253697323E-4</v>
      </c>
      <c r="AM100">
        <f t="shared" si="49"/>
        <v>7.9278545013817289E-4</v>
      </c>
    </row>
    <row r="101" spans="1:39" x14ac:dyDescent="0.25">
      <c r="A101" s="1">
        <v>40519</v>
      </c>
      <c r="B101">
        <f>[3]contrs_2year_boot!A100</f>
        <v>1.0000000000001001E-4</v>
      </c>
      <c r="C101" s="2">
        <f>[3]contrs_2year_boot!B100</f>
        <v>8.5137981488713296E-5</v>
      </c>
      <c r="D101">
        <f>[3]contrs_2year_boot!C100</f>
        <v>1.5645482593581799E-4</v>
      </c>
      <c r="E101" s="2">
        <f>[3]contrs_2year_boot!D100</f>
        <v>3.33987632488359E-5</v>
      </c>
      <c r="F101" s="2">
        <f>[3]contrs_2year_boot!E100</f>
        <v>5.7475520709904002E-5</v>
      </c>
      <c r="G101" s="2">
        <f>[3]contrs_2year_boot!F100</f>
        <v>5.7105232007322699E-5</v>
      </c>
      <c r="I101" s="1">
        <f t="shared" si="28"/>
        <v>40513</v>
      </c>
      <c r="J101" s="1">
        <v>40519</v>
      </c>
      <c r="K101">
        <f t="shared" si="29"/>
        <v>-1.0000000000001001E-2</v>
      </c>
      <c r="L101">
        <f t="shared" si="30"/>
        <v>-8.5137981488713297E-3</v>
      </c>
      <c r="M101">
        <f t="shared" si="31"/>
        <v>-1.5645482593581801E-2</v>
      </c>
      <c r="N101">
        <f t="shared" si="32"/>
        <v>-3.33987632488359E-3</v>
      </c>
      <c r="O101">
        <f t="shared" si="33"/>
        <v>-5.7475520709904006E-3</v>
      </c>
      <c r="P101">
        <f t="shared" si="33"/>
        <v>-5.7105232007322697E-3</v>
      </c>
      <c r="Q101">
        <f t="shared" si="34"/>
        <v>2.3246709138326119E-2</v>
      </c>
      <c r="S101" s="1">
        <f t="shared" si="50"/>
        <v>39995</v>
      </c>
      <c r="T101">
        <f t="shared" si="27"/>
        <v>2.9999999999999499E-2</v>
      </c>
      <c r="U101">
        <f t="shared" si="35"/>
        <v>5.8288995675310042E-3</v>
      </c>
      <c r="V101">
        <f t="shared" si="36"/>
        <v>2.5160966223894826E-2</v>
      </c>
      <c r="W101">
        <f t="shared" si="37"/>
        <v>-2.5765195876370234E-4</v>
      </c>
      <c r="X101">
        <f t="shared" si="38"/>
        <v>2.1144506123835392E-3</v>
      </c>
      <c r="Y101">
        <f t="shared" si="39"/>
        <v>2.0358998929892909E-3</v>
      </c>
      <c r="Z101">
        <f t="shared" si="40"/>
        <v>3.098986579142583E-2</v>
      </c>
      <c r="AA101">
        <f t="shared" si="41"/>
        <v>1.8567986536198369E-3</v>
      </c>
      <c r="AC101" s="1"/>
      <c r="AD101" s="1">
        <v>40519</v>
      </c>
      <c r="AE101">
        <f t="shared" si="42"/>
        <v>1.0000000000002002E-4</v>
      </c>
      <c r="AF101">
        <f t="shared" si="43"/>
        <v>7.2484758919724881E-5</v>
      </c>
      <c r="AG101">
        <f t="shared" si="44"/>
        <v>2.4478112558607112E-4</v>
      </c>
      <c r="AH101">
        <f t="shared" si="45"/>
        <v>1.1154773865517915E-5</v>
      </c>
      <c r="AI101">
        <f t="shared" si="46"/>
        <v>3.3034354808746046E-5</v>
      </c>
      <c r="AJ101">
        <f t="shared" si="46"/>
        <v>3.2610075226101526E-5</v>
      </c>
      <c r="AK101">
        <f t="shared" si="47"/>
        <v>5.8367084599266676E-4</v>
      </c>
      <c r="AL101">
        <f t="shared" si="48"/>
        <v>8.2581354850136946E-5</v>
      </c>
      <c r="AM101">
        <f t="shared" si="49"/>
        <v>5.4040948576193507E-4</v>
      </c>
    </row>
    <row r="102" spans="1:39" x14ac:dyDescent="0.25">
      <c r="A102" s="1">
        <v>40575</v>
      </c>
      <c r="B102" s="2">
        <f>[3]contrs_2year_boot!A101</f>
        <v>9.9999999999995898E-5</v>
      </c>
      <c r="C102" s="2">
        <f>[3]contrs_2year_boot!B101</f>
        <v>9.5205268148201201E-5</v>
      </c>
      <c r="D102" s="2">
        <f>[3]contrs_2year_boot!C101</f>
        <v>7.1834602950324899E-5</v>
      </c>
      <c r="E102" s="2">
        <f>[3]contrs_2year_boot!D101</f>
        <v>8.8468010219193094E-5</v>
      </c>
      <c r="F102" s="2">
        <f>[3]contrs_2year_boot!E101</f>
        <v>4.6438830023245703E-5</v>
      </c>
      <c r="G102" s="2">
        <f>[3]contrs_2year_boot!F101</f>
        <v>4.6434694489083303E-5</v>
      </c>
      <c r="I102" s="1">
        <f t="shared" si="28"/>
        <v>40575</v>
      </c>
      <c r="J102" s="1">
        <v>40575</v>
      </c>
      <c r="K102">
        <f t="shared" si="29"/>
        <v>-9.9999999999995891E-3</v>
      </c>
      <c r="L102">
        <f t="shared" si="30"/>
        <v>-9.5205268148201207E-3</v>
      </c>
      <c r="M102">
        <f t="shared" si="31"/>
        <v>-7.1834602950324898E-3</v>
      </c>
      <c r="N102">
        <f t="shared" si="32"/>
        <v>-8.8468010219193097E-3</v>
      </c>
      <c r="O102">
        <f t="shared" si="33"/>
        <v>-4.6438830023245699E-3</v>
      </c>
      <c r="P102">
        <f t="shared" si="33"/>
        <v>-4.6434694489083305E-3</v>
      </c>
      <c r="Q102">
        <f t="shared" si="34"/>
        <v>2.0194671134096901E-2</v>
      </c>
      <c r="S102" s="1">
        <f t="shared" si="50"/>
        <v>40026</v>
      </c>
      <c r="T102">
        <f t="shared" si="27"/>
        <v>-6.9999999999999896E-2</v>
      </c>
      <c r="U102">
        <f t="shared" si="35"/>
        <v>-1.9611750054096076E-2</v>
      </c>
      <c r="V102">
        <f t="shared" si="36"/>
        <v>-2.9892715393835673E-2</v>
      </c>
      <c r="W102">
        <f t="shared" si="37"/>
        <v>-2.2011838092448076E-2</v>
      </c>
      <c r="X102">
        <f t="shared" si="38"/>
        <v>1.342525630380279E-3</v>
      </c>
      <c r="Y102">
        <f t="shared" si="39"/>
        <v>1.3104857582516213E-3</v>
      </c>
      <c r="Z102">
        <f t="shared" si="40"/>
        <v>-4.9504465447931745E-2</v>
      </c>
      <c r="AA102">
        <f t="shared" si="41"/>
        <v>-2.0669312462067796E-2</v>
      </c>
      <c r="AC102" s="1"/>
      <c r="AD102" s="1">
        <v>40575</v>
      </c>
      <c r="AE102">
        <f t="shared" si="42"/>
        <v>9.9999999999991778E-5</v>
      </c>
      <c r="AF102">
        <f t="shared" si="43"/>
        <v>9.0640430831708958E-5</v>
      </c>
      <c r="AG102">
        <f t="shared" si="44"/>
        <v>5.1602101810308263E-5</v>
      </c>
      <c r="AH102">
        <f t="shared" si="45"/>
        <v>7.8265888321432537E-5</v>
      </c>
      <c r="AI102">
        <f t="shared" si="46"/>
        <v>2.156564933927906E-5</v>
      </c>
      <c r="AJ102">
        <f t="shared" si="46"/>
        <v>2.1561808522945036E-5</v>
      </c>
      <c r="AK102">
        <f t="shared" si="47"/>
        <v>2.7902318536612213E-4</v>
      </c>
      <c r="AL102">
        <f t="shared" si="48"/>
        <v>1.8199855544198906E-4</v>
      </c>
      <c r="AM102">
        <f t="shared" si="49"/>
        <v>4.0782474221432661E-4</v>
      </c>
    </row>
    <row r="103" spans="1:39" x14ac:dyDescent="0.25">
      <c r="A103" s="1">
        <v>40603</v>
      </c>
      <c r="B103" s="2">
        <f>[3]contrs_2year_boot!A102</f>
        <v>9.9999999999995898E-5</v>
      </c>
      <c r="C103">
        <f>[3]contrs_2year_boot!B102</f>
        <v>1.6368982737346801E-4</v>
      </c>
      <c r="D103" s="2">
        <f>[3]contrs_2year_boot!C102</f>
        <v>-3.3261715327769402E-5</v>
      </c>
      <c r="E103" s="2">
        <f>[3]contrs_2year_boot!D102</f>
        <v>6.7466107260895296E-5</v>
      </c>
      <c r="F103" s="2">
        <f>[3]contrs_2year_boot!E102</f>
        <v>6.5660096461203505E-5</v>
      </c>
      <c r="G103" s="2">
        <f>[3]contrs_2year_boot!F102</f>
        <v>6.4957132599392493E-5</v>
      </c>
      <c r="I103" s="1">
        <f t="shared" si="28"/>
        <v>40603</v>
      </c>
      <c r="J103" s="1">
        <v>40603</v>
      </c>
      <c r="K103">
        <f t="shared" si="29"/>
        <v>-9.9999999999995891E-3</v>
      </c>
      <c r="L103">
        <f t="shared" si="30"/>
        <v>-1.6368982737346802E-2</v>
      </c>
      <c r="M103">
        <f t="shared" si="31"/>
        <v>3.3261715327769403E-3</v>
      </c>
      <c r="N103">
        <f t="shared" si="32"/>
        <v>-6.7466107260895298E-3</v>
      </c>
      <c r="O103">
        <f t="shared" si="33"/>
        <v>-6.5660096461203502E-3</v>
      </c>
      <c r="P103">
        <f t="shared" si="33"/>
        <v>-6.4957132599392491E-3</v>
      </c>
      <c r="Q103">
        <f t="shared" si="34"/>
        <v>1.6355431576780152E-2</v>
      </c>
      <c r="S103" s="1">
        <f t="shared" si="50"/>
        <v>40057</v>
      </c>
      <c r="T103">
        <f t="shared" si="27"/>
        <v>-0.12</v>
      </c>
      <c r="U103">
        <f t="shared" si="35"/>
        <v>-5.404608733465277E-2</v>
      </c>
      <c r="V103">
        <f t="shared" si="36"/>
        <v>-3.9909395025351076E-2</v>
      </c>
      <c r="W103">
        <f t="shared" si="37"/>
        <v>-2.5506818827443375E-2</v>
      </c>
      <c r="X103">
        <f t="shared" si="38"/>
        <v>4.3099437608385936E-3</v>
      </c>
      <c r="Y103">
        <f t="shared" si="39"/>
        <v>4.1702235972421271E-3</v>
      </c>
      <c r="Z103">
        <f t="shared" si="40"/>
        <v>-9.3955482360003839E-2</v>
      </c>
      <c r="AA103">
        <f t="shared" si="41"/>
        <v>-2.1196875066604781E-2</v>
      </c>
      <c r="AC103" s="1"/>
      <c r="AD103" s="1">
        <v>40603</v>
      </c>
      <c r="AE103">
        <f t="shared" si="42"/>
        <v>9.9999999999991778E-5</v>
      </c>
      <c r="AF103">
        <f t="shared" si="43"/>
        <v>2.6794359585555764E-4</v>
      </c>
      <c r="AG103">
        <f t="shared" si="44"/>
        <v>1.1063417065455701E-5</v>
      </c>
      <c r="AH103">
        <f t="shared" si="45"/>
        <v>4.551675628938629E-5</v>
      </c>
      <c r="AI103">
        <f t="shared" si="46"/>
        <v>4.3112482672945486E-5</v>
      </c>
      <c r="AJ103">
        <f t="shared" si="46"/>
        <v>4.2194290755350585E-5</v>
      </c>
      <c r="AK103">
        <f t="shared" si="47"/>
        <v>1.7011492411805315E-4</v>
      </c>
      <c r="AL103">
        <f t="shared" si="48"/>
        <v>1.7722586117457752E-4</v>
      </c>
      <c r="AM103">
        <f t="shared" si="49"/>
        <v>2.6750014206273728E-4</v>
      </c>
    </row>
    <row r="104" spans="1:39" x14ac:dyDescent="0.25">
      <c r="A104" s="1">
        <v>40638</v>
      </c>
      <c r="B104" s="2">
        <f>[3]contrs_2year_boot!A103</f>
        <v>9.9999999999995898E-5</v>
      </c>
      <c r="C104" s="2">
        <f>[3]contrs_2year_boot!B103</f>
        <v>5.6256749030670799E-5</v>
      </c>
      <c r="D104" s="2">
        <f>[3]contrs_2year_boot!C103</f>
        <v>5.2009899440396101E-5</v>
      </c>
      <c r="E104" s="2">
        <f>[3]contrs_2year_boot!D103</f>
        <v>9.8836435198268794E-5</v>
      </c>
      <c r="F104" s="2">
        <f>[3]contrs_2year_boot!E103</f>
        <v>5.70372645579599E-5</v>
      </c>
      <c r="G104" s="2">
        <f>[3]contrs_2year_boot!F103</f>
        <v>5.6629885099679898E-5</v>
      </c>
      <c r="I104" s="1">
        <f t="shared" si="28"/>
        <v>40634</v>
      </c>
      <c r="J104" s="1">
        <v>40638</v>
      </c>
      <c r="K104">
        <f t="shared" si="29"/>
        <v>-9.9999999999995891E-3</v>
      </c>
      <c r="L104">
        <f t="shared" si="30"/>
        <v>-5.6256749030670801E-3</v>
      </c>
      <c r="M104">
        <f t="shared" si="31"/>
        <v>-5.20098994403961E-3</v>
      </c>
      <c r="N104">
        <f t="shared" si="32"/>
        <v>-9.8836435198268787E-3</v>
      </c>
      <c r="O104">
        <f t="shared" si="33"/>
        <v>-5.7037264557959896E-3</v>
      </c>
      <c r="P104">
        <f t="shared" si="33"/>
        <v>-5.6629885099679896E-3</v>
      </c>
      <c r="Q104">
        <f t="shared" si="34"/>
        <v>1.6414034822729968E-2</v>
      </c>
      <c r="S104" s="1">
        <f t="shared" si="50"/>
        <v>40087</v>
      </c>
      <c r="T104">
        <f t="shared" si="27"/>
        <v>0.05</v>
      </c>
      <c r="U104">
        <f t="shared" si="35"/>
        <v>6.6715145593223418E-2</v>
      </c>
      <c r="V104">
        <f t="shared" si="36"/>
        <v>-1.1577644234045972E-2</v>
      </c>
      <c r="W104">
        <f t="shared" si="37"/>
        <v>-8.4627810128029713E-3</v>
      </c>
      <c r="X104">
        <f t="shared" si="38"/>
        <v>8.2435770263309359E-5</v>
      </c>
      <c r="Y104">
        <f t="shared" si="39"/>
        <v>8.6273107378360969E-5</v>
      </c>
      <c r="Z104">
        <f t="shared" si="40"/>
        <v>5.5137501359177443E-2</v>
      </c>
      <c r="AA104">
        <f t="shared" si="41"/>
        <v>-8.3803452425396628E-3</v>
      </c>
      <c r="AC104" s="1"/>
      <c r="AD104" s="1">
        <v>40638</v>
      </c>
      <c r="AE104">
        <f t="shared" si="42"/>
        <v>9.9999999999991778E-5</v>
      </c>
      <c r="AF104">
        <f t="shared" si="43"/>
        <v>3.1648218114998799E-5</v>
      </c>
      <c r="AG104">
        <f t="shared" si="44"/>
        <v>2.7050296398001144E-5</v>
      </c>
      <c r="AH104">
        <f t="shared" si="45"/>
        <v>9.7686409227015853E-5</v>
      </c>
      <c r="AI104">
        <f t="shared" si="46"/>
        <v>3.2532495482547081E-5</v>
      </c>
      <c r="AJ104">
        <f t="shared" si="46"/>
        <v>3.2069438864029469E-5</v>
      </c>
      <c r="AK104">
        <f t="shared" si="47"/>
        <v>1.1721667171157572E-4</v>
      </c>
      <c r="AL104">
        <f t="shared" si="48"/>
        <v>2.4296610275694922E-4</v>
      </c>
      <c r="AM104">
        <f t="shared" si="49"/>
        <v>2.6942053916179201E-4</v>
      </c>
    </row>
    <row r="105" spans="1:39" x14ac:dyDescent="0.25">
      <c r="A105" s="1">
        <v>40666</v>
      </c>
      <c r="B105">
        <f>[3]contrs_2year_boot!A104</f>
        <v>3.0000000000000903E-4</v>
      </c>
      <c r="C105">
        <f>[3]contrs_2year_boot!B104</f>
        <v>1.3797335037580701E-4</v>
      </c>
      <c r="D105">
        <f>[3]contrs_2year_boot!C104</f>
        <v>1.96687272190488E-4</v>
      </c>
      <c r="E105" s="2">
        <f>[3]contrs_2year_boot!D104</f>
        <v>2.8638040076341201E-5</v>
      </c>
      <c r="F105" s="2">
        <f>[3]contrs_2year_boot!E104</f>
        <v>5.2383811539893401E-5</v>
      </c>
      <c r="G105" s="2">
        <f>[3]contrs_2year_boot!F104</f>
        <v>5.2207069658578402E-5</v>
      </c>
      <c r="I105" s="1">
        <f t="shared" si="28"/>
        <v>40664</v>
      </c>
      <c r="J105" s="1">
        <v>40666</v>
      </c>
      <c r="K105">
        <f t="shared" si="29"/>
        <v>-3.0000000000000901E-2</v>
      </c>
      <c r="L105">
        <f t="shared" si="30"/>
        <v>-1.3797335037580702E-2</v>
      </c>
      <c r="M105">
        <f t="shared" si="31"/>
        <v>-1.96687272190488E-2</v>
      </c>
      <c r="N105">
        <f t="shared" si="32"/>
        <v>-2.8638040076341201E-3</v>
      </c>
      <c r="O105">
        <f t="shared" si="33"/>
        <v>-5.2383811539893398E-3</v>
      </c>
      <c r="P105">
        <f t="shared" si="33"/>
        <v>-5.2207069658578402E-3</v>
      </c>
      <c r="Q105">
        <f t="shared" si="34"/>
        <v>1.1568247418252062E-2</v>
      </c>
      <c r="S105" s="1">
        <f t="shared" si="50"/>
        <v>40118</v>
      </c>
      <c r="T105">
        <f t="shared" si="27"/>
        <v>-0.159999999999999</v>
      </c>
      <c r="U105">
        <f t="shared" si="35"/>
        <v>-7.5310024720267682E-2</v>
      </c>
      <c r="V105">
        <f t="shared" si="36"/>
        <v>-8.0560738425788161E-2</v>
      </c>
      <c r="W105">
        <f t="shared" si="37"/>
        <v>-2.1110819017933474E-2</v>
      </c>
      <c r="X105">
        <f t="shared" si="38"/>
        <v>-2.809827095032703E-4</v>
      </c>
      <c r="Y105">
        <f t="shared" si="39"/>
        <v>-2.5328410581728928E-4</v>
      </c>
      <c r="Z105">
        <f t="shared" si="40"/>
        <v>-0.15587076314605586</v>
      </c>
      <c r="AA105">
        <f t="shared" si="41"/>
        <v>-2.1391801727436745E-2</v>
      </c>
      <c r="AC105" s="1"/>
      <c r="AD105" s="1">
        <v>40666</v>
      </c>
      <c r="AE105">
        <f t="shared" si="42"/>
        <v>9.0000000000005408E-4</v>
      </c>
      <c r="AF105">
        <f t="shared" si="43"/>
        <v>1.9036645413925206E-4</v>
      </c>
      <c r="AG105">
        <f t="shared" si="44"/>
        <v>3.8685883041735116E-4</v>
      </c>
      <c r="AH105">
        <f t="shared" si="45"/>
        <v>8.2013733941412476E-6</v>
      </c>
      <c r="AI105">
        <f t="shared" si="46"/>
        <v>2.7440637114470686E-5</v>
      </c>
      <c r="AJ105">
        <f t="shared" si="46"/>
        <v>2.7255781223356576E-5</v>
      </c>
      <c r="AK105">
        <f t="shared" si="47"/>
        <v>1.1199773229646015E-3</v>
      </c>
      <c r="AL105">
        <f t="shared" si="48"/>
        <v>6.5645404393231357E-5</v>
      </c>
      <c r="AM105">
        <f t="shared" si="49"/>
        <v>1.338243483298955E-4</v>
      </c>
    </row>
    <row r="106" spans="1:39" x14ac:dyDescent="0.25">
      <c r="A106" s="1">
        <v>40701</v>
      </c>
      <c r="B106">
        <f>[3]contrs_2year_boot!A105</f>
        <v>6.0000000000001003E-4</v>
      </c>
      <c r="C106">
        <f>[3]contrs_2year_boot!B105</f>
        <v>5.5017883309345101E-4</v>
      </c>
      <c r="D106">
        <f>[3]contrs_2year_boot!C105</f>
        <v>1.57226006758646E-4</v>
      </c>
      <c r="E106" s="2">
        <f>[3]contrs_2year_boot!D105</f>
        <v>9.5121918230705202E-5</v>
      </c>
      <c r="F106" s="2">
        <f>[3]contrs_2year_boot!E105</f>
        <v>5.4875776231506798E-5</v>
      </c>
      <c r="G106" s="2">
        <f>[3]contrs_2year_boot!F105</f>
        <v>5.4551941991454302E-5</v>
      </c>
      <c r="I106" s="1">
        <f t="shared" si="28"/>
        <v>40695</v>
      </c>
      <c r="J106" s="1">
        <v>40701</v>
      </c>
      <c r="K106">
        <f t="shared" si="29"/>
        <v>-6.0000000000001004E-2</v>
      </c>
      <c r="L106">
        <f t="shared" si="30"/>
        <v>-5.5017883309345102E-2</v>
      </c>
      <c r="M106">
        <f t="shared" si="31"/>
        <v>-1.57226006758646E-2</v>
      </c>
      <c r="N106">
        <f t="shared" si="32"/>
        <v>-9.5121918230705194E-3</v>
      </c>
      <c r="O106">
        <f t="shared" si="33"/>
        <v>-5.4875776231506799E-3</v>
      </c>
      <c r="P106">
        <f t="shared" si="33"/>
        <v>-5.4551941991454302E-3</v>
      </c>
      <c r="Q106">
        <f t="shared" si="34"/>
        <v>2.57402534314299E-2</v>
      </c>
      <c r="S106" s="1">
        <f t="shared" si="50"/>
        <v>40148</v>
      </c>
      <c r="T106">
        <f t="shared" si="27"/>
        <v>-9.0000000000001204E-2</v>
      </c>
      <c r="U106">
        <f t="shared" si="35"/>
        <v>1.9275054036071142E-3</v>
      </c>
      <c r="V106">
        <f t="shared" si="36"/>
        <v>-8.0805097377780272E-2</v>
      </c>
      <c r="W106">
        <f t="shared" si="37"/>
        <v>-2.6404467128264074E-2</v>
      </c>
      <c r="X106">
        <f t="shared" si="38"/>
        <v>-1.9119655009389508E-3</v>
      </c>
      <c r="Y106">
        <f t="shared" si="39"/>
        <v>-1.8191934356305492E-3</v>
      </c>
      <c r="Z106">
        <f t="shared" si="40"/>
        <v>-7.8877591974173156E-2</v>
      </c>
      <c r="AA106">
        <f t="shared" si="41"/>
        <v>-2.8316432629203026E-2</v>
      </c>
      <c r="AC106" s="1"/>
      <c r="AD106" s="1">
        <v>40701</v>
      </c>
      <c r="AE106">
        <f t="shared" si="42"/>
        <v>3.6000000000001205E-3</v>
      </c>
      <c r="AF106">
        <f t="shared" si="43"/>
        <v>3.0269674838407142E-3</v>
      </c>
      <c r="AG106">
        <f t="shared" si="44"/>
        <v>2.4720017201269797E-4</v>
      </c>
      <c r="AH106">
        <f t="shared" si="45"/>
        <v>9.0481793278889656E-5</v>
      </c>
      <c r="AI106">
        <f t="shared" si="46"/>
        <v>3.0113508170104064E-5</v>
      </c>
      <c r="AJ106">
        <f t="shared" si="46"/>
        <v>2.9759143750389953E-5</v>
      </c>
      <c r="AK106">
        <f t="shared" si="47"/>
        <v>5.0042160744617099E-3</v>
      </c>
      <c r="AL106">
        <f t="shared" si="48"/>
        <v>2.2499308343979101E-4</v>
      </c>
      <c r="AM106">
        <f t="shared" si="49"/>
        <v>6.6256064671423877E-4</v>
      </c>
    </row>
    <row r="107" spans="1:39" x14ac:dyDescent="0.25">
      <c r="A107" s="1">
        <v>40729</v>
      </c>
      <c r="B107">
        <f>[3]contrs_2year_boot!A106</f>
        <v>3.9999999999999801E-4</v>
      </c>
      <c r="C107" s="2">
        <f>[3]contrs_2year_boot!B106</f>
        <v>5.7839503619762802E-5</v>
      </c>
      <c r="D107">
        <f>[3]contrs_2year_boot!C106</f>
        <v>3.5296380787411702E-4</v>
      </c>
      <c r="E107" s="2">
        <f>[3]contrs_2year_boot!D106</f>
        <v>7.99163520205098E-5</v>
      </c>
      <c r="F107" s="2">
        <f>[3]contrs_2year_boot!E106</f>
        <v>5.4622085123828701E-5</v>
      </c>
      <c r="G107" s="2">
        <f>[3]contrs_2year_boot!F106</f>
        <v>5.4320112576481403E-5</v>
      </c>
      <c r="I107" s="1">
        <f t="shared" si="28"/>
        <v>40725</v>
      </c>
      <c r="J107" s="1">
        <v>40729</v>
      </c>
      <c r="K107">
        <f t="shared" si="29"/>
        <v>-3.99999999999998E-2</v>
      </c>
      <c r="L107">
        <f t="shared" si="30"/>
        <v>-5.7839503619762801E-3</v>
      </c>
      <c r="M107">
        <f t="shared" si="31"/>
        <v>-3.5296380787411701E-2</v>
      </c>
      <c r="N107">
        <f t="shared" si="32"/>
        <v>-7.9916352020509805E-3</v>
      </c>
      <c r="O107">
        <f t="shared" si="33"/>
        <v>-5.4622085123828702E-3</v>
      </c>
      <c r="P107">
        <f t="shared" si="33"/>
        <v>-5.4320112576481403E-3</v>
      </c>
      <c r="Q107">
        <f t="shared" si="34"/>
        <v>1.453417486382203E-2</v>
      </c>
      <c r="S107" s="1">
        <f t="shared" si="50"/>
        <v>40179</v>
      </c>
      <c r="T107" t="e">
        <f t="shared" si="27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1.599999999999984E-3</v>
      </c>
      <c r="AF107">
        <f t="shared" si="43"/>
        <v>3.3454081789805541E-5</v>
      </c>
      <c r="AG107">
        <f t="shared" si="44"/>
        <v>1.2458344966899658E-3</v>
      </c>
      <c r="AH107">
        <f t="shared" si="45"/>
        <v>6.3866233202660417E-5</v>
      </c>
      <c r="AI107">
        <f t="shared" si="46"/>
        <v>2.9835721832747886E-5</v>
      </c>
      <c r="AJ107">
        <f t="shared" si="46"/>
        <v>2.950674630321613E-5</v>
      </c>
      <c r="AK107">
        <f t="shared" si="47"/>
        <v>1.6875936073433764E-3</v>
      </c>
      <c r="AL107">
        <f t="shared" si="48"/>
        <v>1.8100591069241125E-4</v>
      </c>
      <c r="AM107">
        <f t="shared" si="49"/>
        <v>2.1124223897215613E-4</v>
      </c>
    </row>
    <row r="108" spans="1:39" x14ac:dyDescent="0.25">
      <c r="A108" s="1">
        <v>40757</v>
      </c>
      <c r="B108">
        <f>[3]contrs_2year_boot!A107</f>
        <v>1E-3</v>
      </c>
      <c r="C108">
        <f>[3]contrs_2year_boot!B107</f>
        <v>8.9106545152225103E-4</v>
      </c>
      <c r="D108">
        <f>[3]contrs_2year_boot!C107</f>
        <v>3.7060426738806998E-4</v>
      </c>
      <c r="E108" s="2">
        <f>[3]contrs_2year_boot!D107</f>
        <v>8.8342877396348002E-5</v>
      </c>
      <c r="F108" s="2">
        <f>[3]contrs_2year_boot!E107</f>
        <v>7.7842575366294205E-5</v>
      </c>
      <c r="G108" s="2">
        <f>[3]contrs_2year_boot!F107</f>
        <v>7.6668785882580805E-5</v>
      </c>
      <c r="I108" s="1">
        <f t="shared" si="28"/>
        <v>40756</v>
      </c>
      <c r="J108" s="1">
        <v>40757</v>
      </c>
      <c r="K108">
        <f t="shared" si="29"/>
        <v>-0.1</v>
      </c>
      <c r="L108">
        <f t="shared" si="30"/>
        <v>-8.9106545152225103E-2</v>
      </c>
      <c r="M108">
        <f t="shared" si="31"/>
        <v>-3.7060426738806995E-2</v>
      </c>
      <c r="N108">
        <f t="shared" si="32"/>
        <v>-8.834287739634801E-3</v>
      </c>
      <c r="O108">
        <f t="shared" si="33"/>
        <v>-7.7842575366294207E-3</v>
      </c>
      <c r="P108">
        <f t="shared" si="33"/>
        <v>-7.6668785882580805E-3</v>
      </c>
      <c r="Q108">
        <f t="shared" si="34"/>
        <v>4.2785517167296311E-2</v>
      </c>
      <c r="S108" s="1">
        <f t="shared" si="50"/>
        <v>40210</v>
      </c>
      <c r="T108">
        <f t="shared" si="27"/>
        <v>-0.16999999999999998</v>
      </c>
      <c r="U108">
        <f t="shared" si="35"/>
        <v>-0.1592683842846952</v>
      </c>
      <c r="V108">
        <f t="shared" si="36"/>
        <v>-5.2641737266115015E-3</v>
      </c>
      <c r="W108">
        <f t="shared" si="37"/>
        <v>-2.0633756974929168E-2</v>
      </c>
      <c r="X108">
        <f t="shared" si="38"/>
        <v>-3.4391892089371112E-3</v>
      </c>
      <c r="Y108">
        <f t="shared" si="39"/>
        <v>-3.2942401894985093E-3</v>
      </c>
      <c r="Z108">
        <f t="shared" si="40"/>
        <v>-0.1645325580113067</v>
      </c>
      <c r="AA108">
        <f t="shared" si="41"/>
        <v>-2.4072946183866281E-2</v>
      </c>
      <c r="AC108" s="1"/>
      <c r="AD108" s="1">
        <v>40757</v>
      </c>
      <c r="AE108">
        <f t="shared" si="42"/>
        <v>1.0000000000000002E-2</v>
      </c>
      <c r="AF108">
        <f t="shared" si="43"/>
        <v>7.9399763889655313E-3</v>
      </c>
      <c r="AG108">
        <f t="shared" si="44"/>
        <v>1.3734752300624804E-3</v>
      </c>
      <c r="AH108">
        <f t="shared" si="45"/>
        <v>7.8044639866661758E-5</v>
      </c>
      <c r="AI108">
        <f t="shared" si="46"/>
        <v>6.0594665396571937E-5</v>
      </c>
      <c r="AJ108">
        <f t="shared" si="46"/>
        <v>5.8781027287090215E-5</v>
      </c>
      <c r="AK108">
        <f t="shared" si="47"/>
        <v>1.5918104796152483E-2</v>
      </c>
      <c r="AL108">
        <f t="shared" si="48"/>
        <v>2.7617604709924388E-4</v>
      </c>
      <c r="AM108">
        <f t="shared" si="49"/>
        <v>1.8306004792730073E-3</v>
      </c>
    </row>
    <row r="109" spans="1:39" x14ac:dyDescent="0.25">
      <c r="A109" s="1">
        <v>40792</v>
      </c>
      <c r="B109" s="2">
        <f>[3]contrs_2year_boot!A108</f>
        <v>-9.9999999999995898E-5</v>
      </c>
      <c r="C109">
        <f>[3]contrs_2year_boot!B108</f>
        <v>-1.15420809286477E-4</v>
      </c>
      <c r="D109" s="2">
        <f>[3]contrs_2year_boot!C108</f>
        <v>3.4540344780265201E-5</v>
      </c>
      <c r="E109" s="2">
        <f>[3]contrs_2year_boot!D108</f>
        <v>7.5244121817889706E-5</v>
      </c>
      <c r="F109" s="2">
        <f>[3]contrs_2year_boot!E108</f>
        <v>5.1097026553075902E-5</v>
      </c>
      <c r="G109" s="2">
        <f>[3]contrs_2year_boot!F108</f>
        <v>5.0930172524611E-5</v>
      </c>
      <c r="I109" s="1">
        <f t="shared" si="28"/>
        <v>40787</v>
      </c>
      <c r="J109" s="1">
        <v>40792</v>
      </c>
      <c r="K109">
        <f t="shared" si="29"/>
        <v>9.9999999999995891E-3</v>
      </c>
      <c r="L109">
        <f t="shared" si="30"/>
        <v>1.15420809286477E-2</v>
      </c>
      <c r="M109">
        <f t="shared" si="31"/>
        <v>-3.4540344780265202E-3</v>
      </c>
      <c r="N109">
        <f t="shared" si="32"/>
        <v>-7.5244121817889704E-3</v>
      </c>
      <c r="O109">
        <f t="shared" si="33"/>
        <v>-5.1097026553075901E-3</v>
      </c>
      <c r="P109">
        <f t="shared" si="33"/>
        <v>-5.0930172524610998E-3</v>
      </c>
      <c r="Q109">
        <f t="shared" si="34"/>
        <v>1.4546068386474969E-2</v>
      </c>
      <c r="S109" s="1">
        <f t="shared" si="50"/>
        <v>40238</v>
      </c>
      <c r="T109">
        <f t="shared" si="27"/>
        <v>3.0000000000000197E-2</v>
      </c>
      <c r="U109">
        <f t="shared" si="35"/>
        <v>8.4860284649442425E-2</v>
      </c>
      <c r="V109">
        <f t="shared" si="36"/>
        <v>-5.5674184272777968E-2</v>
      </c>
      <c r="W109">
        <f t="shared" si="37"/>
        <v>9.2670146915161573E-3</v>
      </c>
      <c r="X109">
        <f t="shared" si="38"/>
        <v>5.2306609386433365E-3</v>
      </c>
      <c r="Y109">
        <f t="shared" si="39"/>
        <v>5.0282599253171859E-3</v>
      </c>
      <c r="Z109">
        <f t="shared" si="40"/>
        <v>2.9186100376664456E-2</v>
      </c>
      <c r="AA109">
        <f t="shared" si="41"/>
        <v>1.4497675630159494E-2</v>
      </c>
      <c r="AC109" s="1"/>
      <c r="AD109" s="1">
        <v>40792</v>
      </c>
      <c r="AE109">
        <f t="shared" si="42"/>
        <v>9.9999999999991778E-5</v>
      </c>
      <c r="AF109">
        <f t="shared" si="43"/>
        <v>1.3321963216345295E-4</v>
      </c>
      <c r="AG109">
        <f t="shared" si="44"/>
        <v>1.1930354175395935E-5</v>
      </c>
      <c r="AH109">
        <f t="shared" si="45"/>
        <v>5.6616778681454252E-5</v>
      </c>
      <c r="AI109">
        <f t="shared" si="46"/>
        <v>2.6109061225657438E-5</v>
      </c>
      <c r="AJ109">
        <f t="shared" si="46"/>
        <v>2.593882473386641E-5</v>
      </c>
      <c r="AK109">
        <f t="shared" si="47"/>
        <v>6.5416495387405886E-5</v>
      </c>
      <c r="AL109">
        <f t="shared" si="48"/>
        <v>1.5962085771694344E-4</v>
      </c>
      <c r="AM109">
        <f t="shared" si="49"/>
        <v>2.1158810550400651E-4</v>
      </c>
    </row>
    <row r="110" spans="1:39" x14ac:dyDescent="0.25">
      <c r="A110" s="1">
        <v>40820</v>
      </c>
      <c r="B110">
        <f>[3]contrs_2year_boot!A109</f>
        <v>3.9999999999999801E-4</v>
      </c>
      <c r="C110" s="2">
        <f>[3]contrs_2year_boot!B109</f>
        <v>-9.6817769609471798E-6</v>
      </c>
      <c r="D110">
        <f>[3]contrs_2year_boot!C109</f>
        <v>4.6580497671835702E-4</v>
      </c>
      <c r="E110">
        <f>[3]contrs_2year_boot!D109</f>
        <v>1.43253218346421E-4</v>
      </c>
      <c r="F110" s="2">
        <f>[3]contrs_2year_boot!E109</f>
        <v>4.8149693950776403E-5</v>
      </c>
      <c r="G110" s="2">
        <f>[3]contrs_2year_boot!F109</f>
        <v>4.80371105968423E-5</v>
      </c>
      <c r="I110" s="1">
        <f t="shared" si="28"/>
        <v>40817</v>
      </c>
      <c r="J110" s="1">
        <v>40820</v>
      </c>
      <c r="K110">
        <f t="shared" si="29"/>
        <v>-3.99999999999998E-2</v>
      </c>
      <c r="L110">
        <f t="shared" si="30"/>
        <v>9.6817769609471797E-4</v>
      </c>
      <c r="M110">
        <f t="shared" si="31"/>
        <v>-4.6580497671835704E-2</v>
      </c>
      <c r="N110">
        <f t="shared" si="32"/>
        <v>-1.43253218346421E-2</v>
      </c>
      <c r="O110">
        <f t="shared" si="33"/>
        <v>-4.8149693950776404E-3</v>
      </c>
      <c r="P110">
        <f t="shared" si="33"/>
        <v>-4.8037110596842302E-3</v>
      </c>
      <c r="Q110">
        <f t="shared" si="34"/>
        <v>2.4752611205460927E-2</v>
      </c>
      <c r="S110" s="1">
        <f t="shared" si="50"/>
        <v>40269</v>
      </c>
      <c r="T110">
        <f t="shared" si="27"/>
        <v>5.9999999999999602E-2</v>
      </c>
      <c r="U110">
        <f t="shared" si="35"/>
        <v>4.8294068402953028E-2</v>
      </c>
      <c r="V110">
        <f t="shared" si="36"/>
        <v>4.0565313962705029E-3</v>
      </c>
      <c r="W110">
        <f t="shared" si="37"/>
        <v>7.2735683386070376E-3</v>
      </c>
      <c r="X110">
        <f t="shared" si="38"/>
        <v>1.2022752663647896E-3</v>
      </c>
      <c r="Y110">
        <f t="shared" si="39"/>
        <v>1.1515545385082909E-3</v>
      </c>
      <c r="Z110">
        <f t="shared" si="40"/>
        <v>5.2350599799223532E-2</v>
      </c>
      <c r="AA110">
        <f t="shared" si="41"/>
        <v>8.4758436049718264E-3</v>
      </c>
      <c r="AC110" s="1"/>
      <c r="AD110" s="1">
        <v>40820</v>
      </c>
      <c r="AE110">
        <f t="shared" si="42"/>
        <v>1.599999999999984E-3</v>
      </c>
      <c r="AF110">
        <f t="shared" si="43"/>
        <v>9.3736805121527602E-7</v>
      </c>
      <c r="AG110">
        <f t="shared" si="44"/>
        <v>2.1697427633558912E-3</v>
      </c>
      <c r="AH110">
        <f t="shared" si="45"/>
        <v>2.0521484566607371E-4</v>
      </c>
      <c r="AI110">
        <f t="shared" si="46"/>
        <v>2.3183930275534338E-5</v>
      </c>
      <c r="AJ110">
        <f t="shared" si="46"/>
        <v>2.3075639944932592E-5</v>
      </c>
      <c r="AK110">
        <f t="shared" si="47"/>
        <v>2.0804837335693803E-3</v>
      </c>
      <c r="AL110">
        <f t="shared" si="48"/>
        <v>3.6635074835848639E-4</v>
      </c>
      <c r="AM110">
        <f t="shared" si="49"/>
        <v>6.1269176148870982E-4</v>
      </c>
    </row>
    <row r="111" spans="1:39" x14ac:dyDescent="0.25">
      <c r="A111" s="1">
        <v>40848</v>
      </c>
      <c r="B111">
        <f>[3]contrs_2year_boot!A110</f>
        <v>3.0000000000000198E-4</v>
      </c>
      <c r="C111">
        <f>[3]contrs_2year_boot!B110</f>
        <v>2.6224432376831198E-4</v>
      </c>
      <c r="D111" s="2">
        <f>[3]contrs_2year_boot!C110</f>
        <v>1.18020948690031E-4</v>
      </c>
      <c r="E111" s="2">
        <f>[3]contrs_2year_boot!D110</f>
        <v>1.8005623763521501E-5</v>
      </c>
      <c r="F111" s="2">
        <f>[3]contrs_2year_boot!E110</f>
        <v>6.2389034541020694E-5</v>
      </c>
      <c r="G111" s="2">
        <f>[3]contrs_2year_boot!F110</f>
        <v>6.1848287758286297E-5</v>
      </c>
      <c r="I111" s="1">
        <f t="shared" si="28"/>
        <v>40848</v>
      </c>
      <c r="J111" s="1">
        <v>40848</v>
      </c>
      <c r="K111">
        <f t="shared" si="29"/>
        <v>-3.0000000000000197E-2</v>
      </c>
      <c r="L111">
        <f t="shared" si="30"/>
        <v>-2.6224432376831197E-2</v>
      </c>
      <c r="M111">
        <f t="shared" si="31"/>
        <v>-1.1802094869003101E-2</v>
      </c>
      <c r="N111">
        <f t="shared" si="32"/>
        <v>-1.8005623763521501E-3</v>
      </c>
      <c r="O111">
        <f t="shared" si="33"/>
        <v>-6.238903454102069E-3</v>
      </c>
      <c r="P111">
        <f t="shared" si="33"/>
        <v>-6.1848287758286295E-3</v>
      </c>
      <c r="Q111">
        <f t="shared" si="34"/>
        <v>1.606599307628832E-2</v>
      </c>
      <c r="S111" s="1">
        <f t="shared" si="50"/>
        <v>40299</v>
      </c>
      <c r="T111">
        <f t="shared" si="27"/>
        <v>-9.9999999999995891E-3</v>
      </c>
      <c r="U111">
        <f t="shared" si="35"/>
        <v>2.9428673455012825E-2</v>
      </c>
      <c r="V111">
        <f t="shared" si="36"/>
        <v>-3.884403540061817E-2</v>
      </c>
      <c r="W111">
        <f t="shared" si="37"/>
        <v>-9.9586669570581737E-3</v>
      </c>
      <c r="X111">
        <f t="shared" si="38"/>
        <v>-2.0452716088442506E-3</v>
      </c>
      <c r="Y111">
        <f t="shared" si="39"/>
        <v>-1.9609583774983291E-3</v>
      </c>
      <c r="Z111">
        <f t="shared" si="40"/>
        <v>-9.4153619456053446E-3</v>
      </c>
      <c r="AA111">
        <f t="shared" si="41"/>
        <v>-1.2003938565902424E-2</v>
      </c>
      <c r="AC111" s="1"/>
      <c r="AD111" s="1">
        <v>40848</v>
      </c>
      <c r="AE111">
        <f t="shared" si="42"/>
        <v>9.0000000000001179E-4</v>
      </c>
      <c r="AF111">
        <f t="shared" si="43"/>
        <v>6.877208534869923E-4</v>
      </c>
      <c r="AG111">
        <f t="shared" si="44"/>
        <v>1.3928944329694932E-4</v>
      </c>
      <c r="AH111">
        <f t="shared" si="45"/>
        <v>3.2420248711349016E-6</v>
      </c>
      <c r="AI111">
        <f t="shared" si="46"/>
        <v>3.892391630960673E-5</v>
      </c>
      <c r="AJ111">
        <f t="shared" si="46"/>
        <v>3.8252106986317862E-5</v>
      </c>
      <c r="AK111">
        <f t="shared" si="47"/>
        <v>1.4460167743781784E-3</v>
      </c>
      <c r="AL111">
        <f t="shared" si="48"/>
        <v>6.4633010839040931E-5</v>
      </c>
      <c r="AM111">
        <f t="shared" si="49"/>
        <v>2.5811613352734426E-4</v>
      </c>
    </row>
    <row r="112" spans="1:39" x14ac:dyDescent="0.25">
      <c r="A112" s="1">
        <v>40883</v>
      </c>
      <c r="B112">
        <f>[3]contrs_2year_boot!A111</f>
        <v>9.0000000000000496E-4</v>
      </c>
      <c r="C112">
        <f>[3]contrs_2year_boot!B111</f>
        <v>5.0624474870090801E-4</v>
      </c>
      <c r="D112">
        <f>[3]contrs_2year_boot!C111</f>
        <v>5.0890776381840995E-4</v>
      </c>
      <c r="E112" s="2">
        <f>[3]contrs_2year_boot!D111</f>
        <v>-3.3605929458980099E-5</v>
      </c>
      <c r="F112" s="2">
        <f>[3]contrs_2year_boot!E111</f>
        <v>4.7449637864576397E-5</v>
      </c>
      <c r="G112" s="2">
        <f>[3]contrs_2year_boot!F111</f>
        <v>4.7507497083470303E-5</v>
      </c>
      <c r="I112" s="1">
        <f t="shared" si="28"/>
        <v>40878</v>
      </c>
      <c r="J112" s="1">
        <v>40883</v>
      </c>
      <c r="K112">
        <f t="shared" si="29"/>
        <v>-9.0000000000000496E-2</v>
      </c>
      <c r="L112">
        <f t="shared" si="30"/>
        <v>-5.0624474870090801E-2</v>
      </c>
      <c r="M112">
        <f t="shared" si="31"/>
        <v>-5.0890776381840995E-2</v>
      </c>
      <c r="N112">
        <f t="shared" si="32"/>
        <v>3.36059294589801E-3</v>
      </c>
      <c r="O112">
        <f t="shared" si="33"/>
        <v>-4.7449637864576399E-3</v>
      </c>
      <c r="P112">
        <f t="shared" si="33"/>
        <v>-4.7507497083470306E-3</v>
      </c>
      <c r="Q112">
        <f t="shared" si="34"/>
        <v>1.2899622092490929E-2</v>
      </c>
      <c r="S112" s="1">
        <f t="shared" si="50"/>
        <v>40330</v>
      </c>
      <c r="T112">
        <f t="shared" si="27"/>
        <v>3.0000000000000197E-2</v>
      </c>
      <c r="U112">
        <f t="shared" si="35"/>
        <v>-3.170260520246616E-3</v>
      </c>
      <c r="V112">
        <f t="shared" si="36"/>
        <v>2.9427006882634527E-2</v>
      </c>
      <c r="W112">
        <f t="shared" si="37"/>
        <v>9.194802608167487E-3</v>
      </c>
      <c r="X112">
        <f t="shared" si="38"/>
        <v>-3.2007518195533054E-4</v>
      </c>
      <c r="Y112">
        <f t="shared" si="39"/>
        <v>-3.1565823700385916E-4</v>
      </c>
      <c r="Z112">
        <f t="shared" si="40"/>
        <v>2.6256746362387909E-2</v>
      </c>
      <c r="AA112">
        <f t="shared" si="41"/>
        <v>8.8747274262121565E-3</v>
      </c>
      <c r="AC112" s="1"/>
      <c r="AD112" s="1">
        <v>40883</v>
      </c>
      <c r="AE112">
        <f t="shared" si="42"/>
        <v>8.1000000000000898E-3</v>
      </c>
      <c r="AF112">
        <f t="shared" si="43"/>
        <v>2.5628374558724549E-3</v>
      </c>
      <c r="AG112">
        <f t="shared" si="44"/>
        <v>2.5898711207465452E-3</v>
      </c>
      <c r="AH112">
        <f t="shared" si="45"/>
        <v>1.1293584948019465E-5</v>
      </c>
      <c r="AI112">
        <f t="shared" si="46"/>
        <v>2.2514681334794422E-5</v>
      </c>
      <c r="AJ112">
        <f t="shared" si="46"/>
        <v>2.2569622791359398E-5</v>
      </c>
      <c r="AK112">
        <f t="shared" si="47"/>
        <v>1.0305346236742841E-2</v>
      </c>
      <c r="AL112">
        <f t="shared" si="48"/>
        <v>1.9164826241917762E-6</v>
      </c>
      <c r="AM112">
        <f t="shared" si="49"/>
        <v>1.6640025012908005E-4</v>
      </c>
    </row>
    <row r="113" spans="1:39" x14ac:dyDescent="0.25">
      <c r="A113" s="1">
        <v>40946</v>
      </c>
      <c r="B113">
        <f>[3]contrs_2year_boot!A112</f>
        <v>-1.1999999999999999E-3</v>
      </c>
      <c r="C113">
        <f>[3]contrs_2year_boot!B112</f>
        <v>-8.6240880979613298E-4</v>
      </c>
      <c r="D113">
        <f>[3]contrs_2year_boot!C112</f>
        <v>-2.34346186437515E-4</v>
      </c>
      <c r="E113" s="2">
        <f>[3]contrs_2year_boot!D112</f>
        <v>1.6456464750275299E-6</v>
      </c>
      <c r="F113" s="2">
        <f>[3]contrs_2year_boot!E112</f>
        <v>6.7257748473260905E-5</v>
      </c>
      <c r="G113" s="2">
        <f>[3]contrs_2year_boot!F112</f>
        <v>6.6549001567341501E-5</v>
      </c>
      <c r="I113" s="1">
        <f t="shared" si="28"/>
        <v>40940</v>
      </c>
      <c r="J113" s="1">
        <v>40946</v>
      </c>
      <c r="K113">
        <f t="shared" si="29"/>
        <v>0.12</v>
      </c>
      <c r="L113">
        <f t="shared" si="30"/>
        <v>8.6240880979613299E-2</v>
      </c>
      <c r="M113">
        <f t="shared" si="31"/>
        <v>2.3434618643751501E-2</v>
      </c>
      <c r="N113">
        <f t="shared" si="32"/>
        <v>-1.6456464750275299E-4</v>
      </c>
      <c r="O113">
        <f t="shared" si="33"/>
        <v>-6.7257748473260907E-3</v>
      </c>
      <c r="P113">
        <f t="shared" si="33"/>
        <v>-6.65490015673415E-3</v>
      </c>
      <c r="Q113">
        <f t="shared" si="34"/>
        <v>1.7214839871464039E-2</v>
      </c>
      <c r="S113" s="1">
        <f t="shared" si="50"/>
        <v>40360</v>
      </c>
      <c r="T113">
        <f t="shared" si="27"/>
        <v>1.00000000000003E-2</v>
      </c>
      <c r="U113">
        <f t="shared" si="35"/>
        <v>1.2976046424065775E-2</v>
      </c>
      <c r="V113">
        <f t="shared" si="36"/>
        <v>-1.061500865505877E-2</v>
      </c>
      <c r="W113">
        <f t="shared" si="37"/>
        <v>6.3436819921069178E-3</v>
      </c>
      <c r="X113">
        <f t="shared" si="38"/>
        <v>4.4256891462653939E-4</v>
      </c>
      <c r="Y113">
        <f t="shared" si="39"/>
        <v>4.2090548561028122E-4</v>
      </c>
      <c r="Z113">
        <f t="shared" si="40"/>
        <v>2.3610377690070055E-3</v>
      </c>
      <c r="AA113">
        <f t="shared" si="41"/>
        <v>6.7862509067334572E-3</v>
      </c>
      <c r="AC113" s="1"/>
      <c r="AD113" s="1">
        <v>40946</v>
      </c>
      <c r="AE113">
        <f t="shared" si="42"/>
        <v>1.44E-2</v>
      </c>
      <c r="AF113">
        <f t="shared" si="43"/>
        <v>7.4374895521398272E-3</v>
      </c>
      <c r="AG113">
        <f t="shared" si="44"/>
        <v>5.4918135097806544E-4</v>
      </c>
      <c r="AH113">
        <f t="shared" si="45"/>
        <v>2.7081523207705344E-8</v>
      </c>
      <c r="AI113">
        <f t="shared" si="46"/>
        <v>4.5236047296924297E-5</v>
      </c>
      <c r="AJ113">
        <f t="shared" si="46"/>
        <v>4.4287696096100213E-5</v>
      </c>
      <c r="AK113">
        <f t="shared" si="47"/>
        <v>1.2028715217634692E-2</v>
      </c>
      <c r="AL113">
        <f t="shared" si="48"/>
        <v>4.7476778353998202E-5</v>
      </c>
      <c r="AM113">
        <f t="shared" si="49"/>
        <v>2.9635071180014803E-4</v>
      </c>
    </row>
    <row r="114" spans="1:39" x14ac:dyDescent="0.25">
      <c r="A114" s="1">
        <v>40974</v>
      </c>
      <c r="B114">
        <f>[3]contrs_2year_boot!A113</f>
        <v>3.9999999999999801E-4</v>
      </c>
      <c r="C114" s="2">
        <f>[3]contrs_2year_boot!B113</f>
        <v>6.5454172728459804E-5</v>
      </c>
      <c r="D114">
        <f>[3]contrs_2year_boot!C113</f>
        <v>3.4772409831347199E-4</v>
      </c>
      <c r="E114" s="2">
        <f>[3]contrs_2year_boot!D113</f>
        <v>1.114132942149E-4</v>
      </c>
      <c r="F114" s="2">
        <f>[3]contrs_2year_boot!E113</f>
        <v>4.40757539950374E-5</v>
      </c>
      <c r="G114" s="2">
        <f>[3]contrs_2year_boot!F113</f>
        <v>4.4140910797866002E-5</v>
      </c>
      <c r="I114" s="1">
        <f t="shared" si="28"/>
        <v>40969</v>
      </c>
      <c r="J114" s="1">
        <v>40974</v>
      </c>
      <c r="K114">
        <f t="shared" si="29"/>
        <v>-3.99999999999998E-2</v>
      </c>
      <c r="L114">
        <f t="shared" si="30"/>
        <v>-6.5454172728459806E-3</v>
      </c>
      <c r="M114">
        <f t="shared" si="31"/>
        <v>-3.4772409831347197E-2</v>
      </c>
      <c r="N114">
        <f t="shared" si="32"/>
        <v>-1.1141329421489999E-2</v>
      </c>
      <c r="O114">
        <f t="shared" si="33"/>
        <v>-4.4075753995037404E-3</v>
      </c>
      <c r="P114">
        <f t="shared" si="33"/>
        <v>-4.4140910797866003E-3</v>
      </c>
      <c r="Q114">
        <f t="shared" si="34"/>
        <v>1.6866731925187117E-2</v>
      </c>
      <c r="S114" s="1">
        <f t="shared" si="50"/>
        <v>40391</v>
      </c>
      <c r="T114">
        <f t="shared" si="27"/>
        <v>0</v>
      </c>
      <c r="U114">
        <f t="shared" si="35"/>
        <v>3.3841934036984043E-3</v>
      </c>
      <c r="V114">
        <f t="shared" si="36"/>
        <v>-7.1573943022626169E-4</v>
      </c>
      <c r="W114">
        <f t="shared" si="37"/>
        <v>5.7225484410365094E-3</v>
      </c>
      <c r="X114">
        <f t="shared" si="38"/>
        <v>-6.4127366448043111E-4</v>
      </c>
      <c r="Y114">
        <f t="shared" si="39"/>
        <v>-6.2205809325708954E-4</v>
      </c>
      <c r="Z114">
        <f t="shared" si="40"/>
        <v>2.6684539734721426E-3</v>
      </c>
      <c r="AA114">
        <f t="shared" si="41"/>
        <v>5.0812747765560783E-3</v>
      </c>
      <c r="AC114" s="1"/>
      <c r="AD114" s="1">
        <v>40974</v>
      </c>
      <c r="AE114">
        <f t="shared" si="42"/>
        <v>1.599999999999984E-3</v>
      </c>
      <c r="AF114">
        <f t="shared" si="43"/>
        <v>4.2842487275670511E-5</v>
      </c>
      <c r="AG114">
        <f t="shared" si="44"/>
        <v>1.2091204854791711E-3</v>
      </c>
      <c r="AH114">
        <f t="shared" si="45"/>
        <v>1.241292212781587E-4</v>
      </c>
      <c r="AI114">
        <f t="shared" si="46"/>
        <v>1.9426720902310558E-5</v>
      </c>
      <c r="AJ114">
        <f t="shared" si="46"/>
        <v>1.9484200060651634E-5</v>
      </c>
      <c r="AK114">
        <f t="shared" si="47"/>
        <v>1.7071628366120003E-3</v>
      </c>
      <c r="AL114">
        <f t="shared" si="48"/>
        <v>2.4176844113232238E-4</v>
      </c>
      <c r="AM114">
        <f t="shared" si="49"/>
        <v>2.844866458361263E-4</v>
      </c>
    </row>
    <row r="115" spans="1:39" x14ac:dyDescent="0.25">
      <c r="A115" s="1">
        <v>41002</v>
      </c>
      <c r="B115">
        <f>[3]contrs_2year_boot!A114</f>
        <v>6.0000000000000298E-4</v>
      </c>
      <c r="C115">
        <f>[3]contrs_2year_boot!B114</f>
        <v>-1.3774938909359201E-4</v>
      </c>
      <c r="D115">
        <f>[3]contrs_2year_boot!C114</f>
        <v>7.4499982644948295E-4</v>
      </c>
      <c r="E115">
        <f>[3]contrs_2year_boot!D114</f>
        <v>1.64727304808759E-4</v>
      </c>
      <c r="F115" s="2">
        <f>[3]contrs_2year_boot!E114</f>
        <v>4.5118200089097401E-5</v>
      </c>
      <c r="G115" s="2">
        <f>[3]contrs_2year_boot!F114</f>
        <v>4.5101007831246699E-5</v>
      </c>
      <c r="I115" s="1">
        <f t="shared" si="28"/>
        <v>41000</v>
      </c>
      <c r="J115" s="1">
        <v>41002</v>
      </c>
      <c r="K115">
        <f t="shared" si="29"/>
        <v>-6.0000000000000296E-2</v>
      </c>
      <c r="L115">
        <f t="shared" si="30"/>
        <v>1.3774938909359201E-2</v>
      </c>
      <c r="M115">
        <f t="shared" si="31"/>
        <v>-7.4499982644948295E-2</v>
      </c>
      <c r="N115">
        <f t="shared" si="32"/>
        <v>-1.64727304808759E-2</v>
      </c>
      <c r="O115">
        <f t="shared" si="33"/>
        <v>-4.5118200089097399E-3</v>
      </c>
      <c r="P115">
        <f t="shared" si="33"/>
        <v>-4.5101007831246697E-3</v>
      </c>
      <c r="Q115">
        <f t="shared" si="34"/>
        <v>2.1709594225374433E-2</v>
      </c>
      <c r="S115" s="1">
        <f t="shared" si="50"/>
        <v>40422</v>
      </c>
      <c r="T115">
        <f t="shared" si="27"/>
        <v>-4.00000000000005E-2</v>
      </c>
      <c r="U115">
        <f t="shared" si="35"/>
        <v>8.8154735278093144E-3</v>
      </c>
      <c r="V115">
        <f t="shared" si="36"/>
        <v>-4.3186609423866075E-2</v>
      </c>
      <c r="W115">
        <f t="shared" si="37"/>
        <v>1.6195359529825176E-3</v>
      </c>
      <c r="X115">
        <f t="shared" si="38"/>
        <v>2.2821568150856956E-4</v>
      </c>
      <c r="Y115">
        <f t="shared" si="39"/>
        <v>2.1839289870704149E-4</v>
      </c>
      <c r="Z115">
        <f t="shared" si="40"/>
        <v>-3.4371135896056761E-2</v>
      </c>
      <c r="AA115">
        <f t="shared" si="41"/>
        <v>1.8477516344910872E-3</v>
      </c>
      <c r="AC115" s="1"/>
      <c r="AD115" s="1">
        <v>41002</v>
      </c>
      <c r="AE115">
        <f t="shared" si="42"/>
        <v>3.6000000000000355E-3</v>
      </c>
      <c r="AF115">
        <f t="shared" si="43"/>
        <v>1.8974894195657806E-4</v>
      </c>
      <c r="AG115">
        <f t="shared" si="44"/>
        <v>5.5502474140975968E-3</v>
      </c>
      <c r="AH115">
        <f t="shared" si="45"/>
        <v>2.7135084949557795E-4</v>
      </c>
      <c r="AI115">
        <f t="shared" si="46"/>
        <v>2.0356519792798284E-5</v>
      </c>
      <c r="AJ115">
        <f t="shared" si="46"/>
        <v>2.034100907394176E-5</v>
      </c>
      <c r="AK115">
        <f t="shared" si="47"/>
        <v>3.6875309366892085E-3</v>
      </c>
      <c r="AL115">
        <f t="shared" si="48"/>
        <v>4.4035135925836276E-4</v>
      </c>
      <c r="AM115">
        <f t="shared" si="49"/>
        <v>4.7130648143041095E-4</v>
      </c>
    </row>
    <row r="116" spans="1:39" x14ac:dyDescent="0.25">
      <c r="A116" s="1">
        <v>41030</v>
      </c>
      <c r="B116">
        <f>[3]contrs_2year_boot!A115</f>
        <v>1.1999999999999999E-3</v>
      </c>
      <c r="C116">
        <f>[3]contrs_2year_boot!B115</f>
        <v>1.0353326160268601E-3</v>
      </c>
      <c r="D116">
        <f>[3]contrs_2year_boot!C115</f>
        <v>2.4996514488411002E-4</v>
      </c>
      <c r="E116" s="2">
        <f>[3]contrs_2year_boot!D115</f>
        <v>-9.9653742006858005E-5</v>
      </c>
      <c r="F116" s="2">
        <f>[3]contrs_2year_boot!E115</f>
        <v>8.1145877588683699E-5</v>
      </c>
      <c r="G116" s="2">
        <f>[3]contrs_2year_boot!F115</f>
        <v>8.0002501114225701E-5</v>
      </c>
      <c r="I116" s="1">
        <f t="shared" si="28"/>
        <v>41030</v>
      </c>
      <c r="J116" s="1">
        <v>41030</v>
      </c>
      <c r="K116">
        <f t="shared" si="29"/>
        <v>-0.12</v>
      </c>
      <c r="L116">
        <f t="shared" si="30"/>
        <v>-0.10353326160268601</v>
      </c>
      <c r="M116">
        <f t="shared" si="31"/>
        <v>-2.4996514488411004E-2</v>
      </c>
      <c r="N116">
        <f t="shared" si="32"/>
        <v>9.9653742006858004E-3</v>
      </c>
      <c r="O116">
        <f t="shared" si="33"/>
        <v>-8.1145877588683704E-3</v>
      </c>
      <c r="P116">
        <f t="shared" si="33"/>
        <v>-8.0002501114225695E-3</v>
      </c>
      <c r="Q116">
        <f t="shared" si="34"/>
        <v>6.6789896492795917E-3</v>
      </c>
      <c r="S116" s="1">
        <f t="shared" si="50"/>
        <v>40452</v>
      </c>
      <c r="T116">
        <f t="shared" si="27"/>
        <v>-0.16</v>
      </c>
      <c r="U116">
        <f t="shared" si="35"/>
        <v>-0.11247552826627016</v>
      </c>
      <c r="V116">
        <f t="shared" si="36"/>
        <v>-5.3781245078319169E-2</v>
      </c>
      <c r="W116">
        <f t="shared" si="37"/>
        <v>1.7901849888230974E-3</v>
      </c>
      <c r="X116">
        <f t="shared" si="38"/>
        <v>3.2703787021300295E-3</v>
      </c>
      <c r="Y116">
        <f t="shared" si="39"/>
        <v>3.1470992873690908E-3</v>
      </c>
      <c r="Z116">
        <f t="shared" si="40"/>
        <v>-0.16625677334458933</v>
      </c>
      <c r="AA116">
        <f t="shared" si="41"/>
        <v>5.0605636909531269E-3</v>
      </c>
      <c r="AC116" s="1"/>
      <c r="AD116" s="1">
        <v>41030</v>
      </c>
      <c r="AE116">
        <f t="shared" si="42"/>
        <v>1.44E-2</v>
      </c>
      <c r="AF116">
        <f t="shared" si="43"/>
        <v>1.0719136258090218E-2</v>
      </c>
      <c r="AG116">
        <f t="shared" si="44"/>
        <v>6.2482573656934119E-4</v>
      </c>
      <c r="AH116">
        <f t="shared" si="45"/>
        <v>9.9308682959694161E-5</v>
      </c>
      <c r="AI116">
        <f t="shared" si="46"/>
        <v>6.5846534496376405E-5</v>
      </c>
      <c r="AJ116">
        <f t="shared" si="46"/>
        <v>6.4004001845316833E-5</v>
      </c>
      <c r="AK116">
        <f t="shared" si="47"/>
        <v>1.651990334202753E-2</v>
      </c>
      <c r="AL116">
        <f t="shared" si="48"/>
        <v>3.425410453215223E-6</v>
      </c>
      <c r="AM116">
        <f t="shared" si="49"/>
        <v>4.4608902735183925E-5</v>
      </c>
    </row>
    <row r="117" spans="1:39" x14ac:dyDescent="0.25">
      <c r="A117" s="1">
        <v>41065</v>
      </c>
      <c r="B117">
        <f>[3]contrs_2year_boot!A116</f>
        <v>-5.0000000000000001E-4</v>
      </c>
      <c r="C117">
        <f>[3]contrs_2year_boot!B116</f>
        <v>-6.2862477932476395E-4</v>
      </c>
      <c r="D117">
        <f>[3]contrs_2year_boot!C116</f>
        <v>1.7504655788636399E-4</v>
      </c>
      <c r="E117" s="2">
        <f>[3]contrs_2year_boot!D116</f>
        <v>-6.6597027363831103E-5</v>
      </c>
      <c r="F117" s="2">
        <f>[3]contrs_2year_boot!E116</f>
        <v>2.62243521174401E-5</v>
      </c>
      <c r="G117" s="2">
        <f>[3]contrs_2year_boot!F116</f>
        <v>2.7099760548382799E-5</v>
      </c>
      <c r="I117" s="1">
        <f t="shared" si="28"/>
        <v>41061</v>
      </c>
      <c r="J117" s="1">
        <v>41065</v>
      </c>
      <c r="K117">
        <f t="shared" si="29"/>
        <v>0.05</v>
      </c>
      <c r="L117">
        <f t="shared" si="30"/>
        <v>6.2862477932476402E-2</v>
      </c>
      <c r="M117">
        <f t="shared" si="31"/>
        <v>-1.75046557886364E-2</v>
      </c>
      <c r="N117">
        <f t="shared" si="32"/>
        <v>6.6597027363831107E-3</v>
      </c>
      <c r="O117">
        <f t="shared" si="33"/>
        <v>-2.6224352117440101E-3</v>
      </c>
      <c r="P117">
        <f t="shared" si="33"/>
        <v>-2.70997605483828E-3</v>
      </c>
      <c r="Q117">
        <f t="shared" si="34"/>
        <v>6.0491033152090075E-4</v>
      </c>
      <c r="S117" s="1">
        <f t="shared" si="50"/>
        <v>40483</v>
      </c>
      <c r="T117">
        <f t="shared" si="27"/>
        <v>8.0000000000000196E-2</v>
      </c>
      <c r="U117">
        <f t="shared" si="35"/>
        <v>8.8383349064902222E-2</v>
      </c>
      <c r="V117">
        <f t="shared" si="36"/>
        <v>3.0875893401823384E-3</v>
      </c>
      <c r="W117">
        <f t="shared" si="37"/>
        <v>-2.3130855785267371E-2</v>
      </c>
      <c r="X117">
        <f t="shared" si="38"/>
        <v>2.3960588783101091E-3</v>
      </c>
      <c r="Y117">
        <f t="shared" si="39"/>
        <v>2.3256894434210912E-3</v>
      </c>
      <c r="Z117">
        <f t="shared" si="40"/>
        <v>9.1470938405084565E-2</v>
      </c>
      <c r="AA117">
        <f t="shared" si="41"/>
        <v>-2.0734796906957263E-2</v>
      </c>
      <c r="AC117" s="1"/>
      <c r="AD117" s="1">
        <v>41065</v>
      </c>
      <c r="AE117">
        <f t="shared" si="42"/>
        <v>2.5000000000000005E-3</v>
      </c>
      <c r="AF117">
        <f t="shared" si="43"/>
        <v>3.9516911318110822E-3</v>
      </c>
      <c r="AG117">
        <f t="shared" si="44"/>
        <v>3.0641297427864181E-4</v>
      </c>
      <c r="AH117">
        <f t="shared" si="45"/>
        <v>4.4351640536988694E-5</v>
      </c>
      <c r="AI117">
        <f t="shared" si="46"/>
        <v>6.8771664397948514E-6</v>
      </c>
      <c r="AJ117">
        <f t="shared" si="46"/>
        <v>7.3439702177968481E-6</v>
      </c>
      <c r="AK117">
        <f t="shared" si="47"/>
        <v>2.0573320296322223E-3</v>
      </c>
      <c r="AL117">
        <f t="shared" si="48"/>
        <v>1.6299529065505528E-5</v>
      </c>
      <c r="AM117">
        <f t="shared" si="49"/>
        <v>3.6591650918072605E-7</v>
      </c>
    </row>
    <row r="118" spans="1:39" x14ac:dyDescent="0.25">
      <c r="A118" s="1">
        <v>41093</v>
      </c>
      <c r="B118">
        <f>[3]contrs_2year_boot!A117</f>
        <v>2.9999999999999802E-4</v>
      </c>
      <c r="C118" s="2">
        <f>[3]contrs_2year_boot!B117</f>
        <v>-9.2094142081317905E-5</v>
      </c>
      <c r="D118">
        <f>[3]contrs_2year_boot!C117</f>
        <v>4.1338505265803098E-4</v>
      </c>
      <c r="E118" s="2">
        <f>[3]contrs_2year_boot!D117</f>
        <v>1.0123897552373199E-4</v>
      </c>
      <c r="F118" s="2">
        <f>[3]contrs_2year_boot!E117</f>
        <v>2.7558365963275999E-5</v>
      </c>
      <c r="G118" s="2">
        <f>[3]contrs_2year_boot!F117</f>
        <v>2.8247082964075401E-5</v>
      </c>
      <c r="I118" s="1">
        <f t="shared" si="28"/>
        <v>41091</v>
      </c>
      <c r="J118" s="1">
        <v>41093</v>
      </c>
      <c r="K118">
        <f t="shared" si="29"/>
        <v>-2.9999999999999801E-2</v>
      </c>
      <c r="L118">
        <f t="shared" si="30"/>
        <v>9.2094142081317904E-3</v>
      </c>
      <c r="M118">
        <f t="shared" si="31"/>
        <v>-4.1338505265803099E-2</v>
      </c>
      <c r="N118">
        <f t="shared" si="32"/>
        <v>-1.0123897552373199E-2</v>
      </c>
      <c r="O118">
        <f t="shared" si="33"/>
        <v>-2.7558365963275999E-3</v>
      </c>
      <c r="P118">
        <f t="shared" si="33"/>
        <v>-2.82470829640754E-3</v>
      </c>
      <c r="Q118">
        <f t="shared" si="34"/>
        <v>1.5008825206372305E-2</v>
      </c>
      <c r="S118" s="1">
        <f t="shared" si="50"/>
        <v>40513</v>
      </c>
      <c r="T118">
        <f t="shared" si="27"/>
        <v>-1.0000000000001001E-2</v>
      </c>
      <c r="U118">
        <f t="shared" si="35"/>
        <v>-3.7906512797235056E-3</v>
      </c>
      <c r="V118">
        <f t="shared" si="36"/>
        <v>-1.0922335724433973E-2</v>
      </c>
      <c r="W118">
        <f t="shared" si="37"/>
        <v>1.3832705442642377E-3</v>
      </c>
      <c r="X118">
        <f t="shared" si="38"/>
        <v>-1.0244052018425712E-3</v>
      </c>
      <c r="Y118">
        <f t="shared" si="39"/>
        <v>-9.873763315844386E-4</v>
      </c>
      <c r="Z118">
        <f t="shared" si="40"/>
        <v>-1.4712987004157478E-2</v>
      </c>
      <c r="AA118">
        <f t="shared" si="41"/>
        <v>3.5886534242166642E-4</v>
      </c>
      <c r="AC118" s="1"/>
      <c r="AD118" s="1">
        <v>41093</v>
      </c>
      <c r="AE118">
        <f t="shared" si="42"/>
        <v>8.9999999999998805E-4</v>
      </c>
      <c r="AF118">
        <f t="shared" si="43"/>
        <v>8.4813310056939693E-5</v>
      </c>
      <c r="AG118">
        <f t="shared" si="44"/>
        <v>1.7088720176108305E-3</v>
      </c>
      <c r="AH118">
        <f t="shared" si="45"/>
        <v>1.0249330165094804E-4</v>
      </c>
      <c r="AI118">
        <f t="shared" si="46"/>
        <v>7.5946353456584909E-6</v>
      </c>
      <c r="AJ118">
        <f t="shared" si="46"/>
        <v>7.978976959793587E-6</v>
      </c>
      <c r="AK118">
        <f t="shared" si="47"/>
        <v>1.0322784921921347E-3</v>
      </c>
      <c r="AL118">
        <f t="shared" si="48"/>
        <v>1.6588755174120948E-4</v>
      </c>
      <c r="AM118">
        <f t="shared" si="49"/>
        <v>2.2526483407543665E-4</v>
      </c>
    </row>
    <row r="119" spans="1:39" x14ac:dyDescent="0.25">
      <c r="A119" s="1">
        <v>41128</v>
      </c>
      <c r="B119" s="2">
        <f>[3]contrs_2year_boot!A118</f>
        <v>-1.9999999999999901E-4</v>
      </c>
      <c r="C119" s="2">
        <f>[3]contrs_2year_boot!B118</f>
        <v>5.6257500035282E-5</v>
      </c>
      <c r="D119">
        <f>[3]contrs_2year_boot!C118</f>
        <v>-2.6051701281405801E-4</v>
      </c>
      <c r="E119" s="2">
        <f>[3]contrs_2year_boot!D118</f>
        <v>7.4894319011502495E-5</v>
      </c>
      <c r="F119" s="2">
        <f>[3]contrs_2year_boot!E118</f>
        <v>5.2270076122642701E-5</v>
      </c>
      <c r="G119" s="2">
        <f>[3]contrs_2year_boot!F118</f>
        <v>5.2059812782454402E-5</v>
      </c>
      <c r="I119" s="1">
        <f t="shared" si="28"/>
        <v>41122</v>
      </c>
      <c r="J119" s="1">
        <v>41128</v>
      </c>
      <c r="K119">
        <f t="shared" si="29"/>
        <v>1.99999999999999E-2</v>
      </c>
      <c r="L119">
        <f t="shared" si="30"/>
        <v>-5.6257500035282E-3</v>
      </c>
      <c r="M119">
        <f t="shared" si="31"/>
        <v>2.6051701281405801E-2</v>
      </c>
      <c r="N119">
        <f t="shared" si="32"/>
        <v>-7.4894319011502494E-3</v>
      </c>
      <c r="O119">
        <f t="shared" si="33"/>
        <v>-5.2270076122642702E-3</v>
      </c>
      <c r="P119">
        <f t="shared" si="33"/>
        <v>-5.2059812782454399E-3</v>
      </c>
      <c r="Q119">
        <f t="shared" si="34"/>
        <v>1.2290488235536818E-2</v>
      </c>
      <c r="S119" s="1">
        <f t="shared" si="50"/>
        <v>40544</v>
      </c>
      <c r="T119" t="e">
        <f t="shared" si="27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3.9999999999999601E-4</v>
      </c>
      <c r="AF119">
        <f t="shared" si="43"/>
        <v>3.1649063102197541E-5</v>
      </c>
      <c r="AG119">
        <f t="shared" si="44"/>
        <v>6.7869113965560071E-4</v>
      </c>
      <c r="AH119">
        <f t="shared" si="45"/>
        <v>5.609159020196704E-5</v>
      </c>
      <c r="AI119">
        <f t="shared" si="46"/>
        <v>2.7321608578668628E-5</v>
      </c>
      <c r="AJ119">
        <f t="shared" si="46"/>
        <v>2.7102241069442023E-5</v>
      </c>
      <c r="AK119">
        <f t="shared" si="47"/>
        <v>4.1721948560622958E-4</v>
      </c>
      <c r="AL119">
        <f t="shared" si="48"/>
        <v>1.6170783389833008E-4</v>
      </c>
      <c r="AM119">
        <f t="shared" si="49"/>
        <v>1.5105610106786892E-4</v>
      </c>
    </row>
    <row r="120" spans="1:39" x14ac:dyDescent="0.25">
      <c r="A120" s="1">
        <v>41156</v>
      </c>
      <c r="B120">
        <f>[3]contrs_2year_boot!A119</f>
        <v>-8.9999999999999802E-4</v>
      </c>
      <c r="C120">
        <f>[3]contrs_2year_boot!B119</f>
        <v>-2.9740978860303303E-4</v>
      </c>
      <c r="D120">
        <f>[3]contrs_2year_boot!C119</f>
        <v>-5.5724293516494397E-4</v>
      </c>
      <c r="E120" s="2">
        <f>[3]contrs_2year_boot!D119</f>
        <v>6.8422413246036406E-5</v>
      </c>
      <c r="F120" s="2">
        <f>[3]contrs_2year_boot!E119</f>
        <v>3.6475396349054101E-5</v>
      </c>
      <c r="G120" s="2">
        <f>[3]contrs_2year_boot!F119</f>
        <v>3.6858750895199601E-5</v>
      </c>
      <c r="I120" s="1">
        <f t="shared" si="28"/>
        <v>41153</v>
      </c>
      <c r="J120" s="1">
        <v>41156</v>
      </c>
      <c r="K120">
        <f t="shared" si="29"/>
        <v>8.9999999999999802E-2</v>
      </c>
      <c r="L120">
        <f t="shared" si="30"/>
        <v>2.9740978860303302E-2</v>
      </c>
      <c r="M120">
        <f t="shared" si="31"/>
        <v>5.5724293516494397E-2</v>
      </c>
      <c r="N120">
        <f t="shared" si="32"/>
        <v>-6.8422413246036406E-3</v>
      </c>
      <c r="O120">
        <f t="shared" si="33"/>
        <v>-3.6475396349054099E-3</v>
      </c>
      <c r="P120">
        <f t="shared" si="33"/>
        <v>-3.6858750895199599E-3</v>
      </c>
      <c r="Q120">
        <f t="shared" si="34"/>
        <v>1.5024508582711154E-2</v>
      </c>
      <c r="S120" s="1">
        <f t="shared" si="50"/>
        <v>40575</v>
      </c>
      <c r="T120">
        <f t="shared" si="27"/>
        <v>-9.9999999999995891E-3</v>
      </c>
      <c r="U120">
        <f t="shared" si="35"/>
        <v>-4.7973799456722966E-3</v>
      </c>
      <c r="V120">
        <f t="shared" si="36"/>
        <v>-2.4603134258846613E-3</v>
      </c>
      <c r="W120">
        <f t="shared" si="37"/>
        <v>-4.1236541527714821E-3</v>
      </c>
      <c r="X120">
        <f t="shared" si="38"/>
        <v>7.9263866823259428E-5</v>
      </c>
      <c r="Y120">
        <f t="shared" si="39"/>
        <v>7.9677420239500536E-5</v>
      </c>
      <c r="Z120">
        <f t="shared" si="40"/>
        <v>-7.2576933715569579E-3</v>
      </c>
      <c r="AA120">
        <f t="shared" si="41"/>
        <v>-4.0443902859482227E-3</v>
      </c>
      <c r="AC120" s="1"/>
      <c r="AD120" s="1">
        <v>41156</v>
      </c>
      <c r="AE120">
        <f t="shared" si="42"/>
        <v>8.0999999999999649E-3</v>
      </c>
      <c r="AF120">
        <f t="shared" si="43"/>
        <v>8.8452582356900785E-4</v>
      </c>
      <c r="AG120">
        <f t="shared" si="44"/>
        <v>3.1051968879124195E-3</v>
      </c>
      <c r="AH120">
        <f t="shared" si="45"/>
        <v>4.6816266344113784E-5</v>
      </c>
      <c r="AI120">
        <f t="shared" si="46"/>
        <v>1.3304545388205892E-5</v>
      </c>
      <c r="AJ120">
        <f t="shared" si="46"/>
        <v>1.3585675175543773E-5</v>
      </c>
      <c r="AK120">
        <f t="shared" si="47"/>
        <v>7.3043127824402197E-3</v>
      </c>
      <c r="AL120">
        <f t="shared" si="48"/>
        <v>1.1003550457847862E-4</v>
      </c>
      <c r="AM120">
        <f t="shared" si="49"/>
        <v>2.2573585815196113E-4</v>
      </c>
    </row>
    <row r="121" spans="1:39" x14ac:dyDescent="0.25">
      <c r="A121" s="1">
        <v>41184</v>
      </c>
      <c r="B121">
        <f>[3]contrs_2year_boot!A120</f>
        <v>5.9999999999999995E-4</v>
      </c>
      <c r="C121">
        <f>[3]contrs_2year_boot!B120</f>
        <v>6.5816862445901303E-4</v>
      </c>
      <c r="D121" s="2">
        <f>[3]contrs_2year_boot!C120</f>
        <v>-1.12153508318247E-5</v>
      </c>
      <c r="E121" s="2">
        <f>[3]contrs_2year_boot!D120</f>
        <v>-1.43477700782887E-5</v>
      </c>
      <c r="F121" s="2">
        <f>[3]contrs_2year_boot!E120</f>
        <v>5.8228363096149697E-5</v>
      </c>
      <c r="G121" s="2">
        <f>[3]contrs_2year_boot!F120</f>
        <v>5.78690062598646E-5</v>
      </c>
      <c r="I121" s="1">
        <f t="shared" si="28"/>
        <v>41183</v>
      </c>
      <c r="J121" s="1">
        <v>41184</v>
      </c>
      <c r="K121">
        <f t="shared" si="29"/>
        <v>-0.06</v>
      </c>
      <c r="L121">
        <f t="shared" si="30"/>
        <v>-6.5816862445901306E-2</v>
      </c>
      <c r="M121">
        <f t="shared" si="31"/>
        <v>1.1215350831824701E-3</v>
      </c>
      <c r="N121">
        <f t="shared" si="32"/>
        <v>1.4347770078288701E-3</v>
      </c>
      <c r="O121">
        <f t="shared" si="33"/>
        <v>-5.8228363096149696E-3</v>
      </c>
      <c r="P121">
        <f t="shared" si="33"/>
        <v>-5.7869006259864599E-3</v>
      </c>
      <c r="Q121">
        <f t="shared" si="34"/>
        <v>9.083386664504936E-3</v>
      </c>
      <c r="S121" s="1">
        <f t="shared" si="50"/>
        <v>40603</v>
      </c>
      <c r="T121">
        <f t="shared" si="27"/>
        <v>-9.9999999999995891E-3</v>
      </c>
      <c r="U121">
        <f t="shared" si="35"/>
        <v>-1.1645835868198978E-2</v>
      </c>
      <c r="V121">
        <f t="shared" si="36"/>
        <v>8.0493184019247693E-3</v>
      </c>
      <c r="W121">
        <f t="shared" si="37"/>
        <v>-2.0234638569417021E-3</v>
      </c>
      <c r="X121">
        <f t="shared" si="38"/>
        <v>-1.8428627769725208E-3</v>
      </c>
      <c r="Y121">
        <f t="shared" si="39"/>
        <v>-1.772566390791418E-3</v>
      </c>
      <c r="Z121">
        <f t="shared" si="40"/>
        <v>-3.5965174662742089E-3</v>
      </c>
      <c r="AA121">
        <f t="shared" si="41"/>
        <v>-3.866326633914223E-3</v>
      </c>
      <c r="AC121" s="1"/>
      <c r="AD121" s="1">
        <v>41184</v>
      </c>
      <c r="AE121">
        <f t="shared" si="42"/>
        <v>3.5999999999999999E-3</v>
      </c>
      <c r="AF121">
        <f t="shared" si="43"/>
        <v>4.331859382222694E-3</v>
      </c>
      <c r="AG121">
        <f t="shared" si="44"/>
        <v>1.2578409428091101E-6</v>
      </c>
      <c r="AH121">
        <f t="shared" si="45"/>
        <v>2.0585850621943656E-6</v>
      </c>
      <c r="AI121">
        <f t="shared" si="46"/>
        <v>3.390542268857048E-5</v>
      </c>
      <c r="AJ121">
        <f t="shared" si="46"/>
        <v>3.3488218855042482E-5</v>
      </c>
      <c r="AK121">
        <f t="shared" si="47"/>
        <v>4.1854853825693565E-3</v>
      </c>
      <c r="AL121">
        <f t="shared" si="48"/>
        <v>1.925506443599151E-5</v>
      </c>
      <c r="AM121">
        <f t="shared" si="49"/>
        <v>8.2507913296906107E-5</v>
      </c>
    </row>
    <row r="122" spans="1:39" x14ac:dyDescent="0.25">
      <c r="A122" s="1">
        <v>41219</v>
      </c>
      <c r="B122">
        <f>[3]contrs_2year_boot!A121</f>
        <v>-6.9999999999999598E-4</v>
      </c>
      <c r="C122">
        <f>[3]contrs_2year_boot!B121</f>
        <v>-5.04459373567604E-4</v>
      </c>
      <c r="D122" s="2">
        <f>[3]contrs_2year_boot!C121</f>
        <v>-2.0059667044505501E-4</v>
      </c>
      <c r="E122" s="2">
        <f>[3]contrs_2year_boot!D121</f>
        <v>9.9222159687578895E-5</v>
      </c>
      <c r="F122" s="2">
        <f>[3]contrs_2year_boot!E121</f>
        <v>4.97925037741401E-5</v>
      </c>
      <c r="G122" s="2">
        <f>[3]contrs_2year_boot!F121</f>
        <v>4.9654669086441399E-5</v>
      </c>
      <c r="I122" s="1">
        <f t="shared" si="28"/>
        <v>41214</v>
      </c>
      <c r="J122" s="1">
        <v>41219</v>
      </c>
      <c r="K122">
        <f t="shared" si="29"/>
        <v>6.9999999999999604E-2</v>
      </c>
      <c r="L122">
        <f t="shared" si="30"/>
        <v>5.0445937356760402E-2</v>
      </c>
      <c r="M122">
        <f t="shared" si="31"/>
        <v>2.00596670445055E-2</v>
      </c>
      <c r="N122">
        <f t="shared" si="32"/>
        <v>-9.9222159687578897E-3</v>
      </c>
      <c r="O122">
        <f t="shared" si="33"/>
        <v>-4.9792503774140099E-3</v>
      </c>
      <c r="P122">
        <f t="shared" si="33"/>
        <v>-4.9654669086441399E-3</v>
      </c>
      <c r="Q122">
        <f t="shared" si="34"/>
        <v>1.4395861944905601E-2</v>
      </c>
      <c r="S122" s="1">
        <f t="shared" si="50"/>
        <v>40634</v>
      </c>
      <c r="T122">
        <f t="shared" si="27"/>
        <v>-9.9999999999995891E-3</v>
      </c>
      <c r="U122">
        <f t="shared" si="35"/>
        <v>-9.0252803391925596E-4</v>
      </c>
      <c r="V122">
        <f t="shared" si="36"/>
        <v>-4.7784307489178151E-4</v>
      </c>
      <c r="W122">
        <f t="shared" si="37"/>
        <v>-5.1604966506790511E-3</v>
      </c>
      <c r="X122">
        <f t="shared" si="38"/>
        <v>-9.8057958664816026E-4</v>
      </c>
      <c r="Y122">
        <f t="shared" si="39"/>
        <v>-9.3984164082015851E-4</v>
      </c>
      <c r="Z122">
        <f t="shared" si="40"/>
        <v>-1.3803711088110375E-3</v>
      </c>
      <c r="AA122">
        <f t="shared" si="41"/>
        <v>-6.1410762373272114E-3</v>
      </c>
      <c r="AC122" s="1"/>
      <c r="AD122" s="1">
        <v>41219</v>
      </c>
      <c r="AE122">
        <f t="shared" si="42"/>
        <v>4.8999999999999443E-3</v>
      </c>
      <c r="AF122">
        <f t="shared" si="43"/>
        <v>2.5447925958021946E-3</v>
      </c>
      <c r="AG122">
        <f t="shared" si="44"/>
        <v>4.0239024193642004E-4</v>
      </c>
      <c r="AH122">
        <f t="shared" si="45"/>
        <v>9.8450369730674063E-5</v>
      </c>
      <c r="AI122">
        <f t="shared" si="46"/>
        <v>2.4792934320977559E-5</v>
      </c>
      <c r="AJ122">
        <f t="shared" si="46"/>
        <v>2.4655861620839991E-5</v>
      </c>
      <c r="AK122">
        <f t="shared" si="47"/>
        <v>4.9710402519878068E-3</v>
      </c>
      <c r="AL122">
        <f t="shared" si="48"/>
        <v>2.2205369926609367E-4</v>
      </c>
      <c r="AM122">
        <f t="shared" si="49"/>
        <v>2.0724084113678127E-4</v>
      </c>
    </row>
    <row r="123" spans="1:39" x14ac:dyDescent="0.25">
      <c r="A123" s="1">
        <v>41247</v>
      </c>
      <c r="B123" s="2">
        <f>[3]contrs_2year_boot!A122</f>
        <v>9.9999999999999395E-5</v>
      </c>
      <c r="C123">
        <f>[3]contrs_2year_boot!B122</f>
        <v>1.5548475831262399E-4</v>
      </c>
      <c r="D123" s="2">
        <f>[3]contrs_2year_boot!C122</f>
        <v>-7.7070054153663303E-5</v>
      </c>
      <c r="E123" s="2">
        <f>[3]contrs_2year_boot!D122</f>
        <v>-1.15127605981963E-5</v>
      </c>
      <c r="F123" s="2">
        <f>[3]contrs_2year_boot!E122</f>
        <v>4.30279345669905E-5</v>
      </c>
      <c r="G123" s="2">
        <f>[3]contrs_2year_boot!F122</f>
        <v>4.3232463360598401E-5</v>
      </c>
      <c r="I123" s="1">
        <f t="shared" si="28"/>
        <v>41244</v>
      </c>
      <c r="J123" s="1">
        <v>41247</v>
      </c>
      <c r="K123">
        <f t="shared" si="29"/>
        <v>-9.9999999999999395E-3</v>
      </c>
      <c r="L123">
        <f t="shared" si="30"/>
        <v>-1.5548475831262398E-2</v>
      </c>
      <c r="M123">
        <f t="shared" si="31"/>
        <v>7.7070054153663302E-3</v>
      </c>
      <c r="N123">
        <f t="shared" si="32"/>
        <v>1.1512760598196301E-3</v>
      </c>
      <c r="O123">
        <f t="shared" si="33"/>
        <v>-4.3027934566990502E-3</v>
      </c>
      <c r="P123">
        <f t="shared" si="33"/>
        <v>-4.3232463360598399E-3</v>
      </c>
      <c r="Q123">
        <f t="shared" si="34"/>
        <v>9.9298781277554898E-4</v>
      </c>
      <c r="S123" s="1">
        <f t="shared" si="50"/>
        <v>40664</v>
      </c>
      <c r="T123">
        <f t="shared" si="27"/>
        <v>-3.0000000000000901E-2</v>
      </c>
      <c r="U123">
        <f t="shared" si="35"/>
        <v>-9.0741881684328774E-3</v>
      </c>
      <c r="V123">
        <f t="shared" si="36"/>
        <v>-1.4945580349900973E-2</v>
      </c>
      <c r="W123">
        <f t="shared" si="37"/>
        <v>1.8593428615137075E-3</v>
      </c>
      <c r="X123">
        <f t="shared" si="38"/>
        <v>-5.1523428484151045E-4</v>
      </c>
      <c r="Y123">
        <f t="shared" si="39"/>
        <v>-4.9756009671000911E-4</v>
      </c>
      <c r="Z123">
        <f t="shared" si="40"/>
        <v>-2.4019768518333852E-2</v>
      </c>
      <c r="AA123">
        <f t="shared" si="41"/>
        <v>1.3441085766721971E-3</v>
      </c>
      <c r="AC123" s="1"/>
      <c r="AD123" s="1">
        <v>41247</v>
      </c>
      <c r="AE123">
        <f t="shared" si="42"/>
        <v>9.9999999999998785E-5</v>
      </c>
      <c r="AF123">
        <f t="shared" si="43"/>
        <v>2.4175510067535091E-4</v>
      </c>
      <c r="AG123">
        <f t="shared" si="44"/>
        <v>5.9397932472485939E-5</v>
      </c>
      <c r="AH123">
        <f t="shared" si="45"/>
        <v>1.3254365659138124E-6</v>
      </c>
      <c r="AI123">
        <f t="shared" si="46"/>
        <v>1.8514031531012162E-5</v>
      </c>
      <c r="AJ123">
        <f t="shared" si="46"/>
        <v>1.8690458882254829E-5</v>
      </c>
      <c r="AK123">
        <f t="shared" si="47"/>
        <v>6.1488658283373237E-5</v>
      </c>
      <c r="AL123">
        <f t="shared" si="48"/>
        <v>9.9320619028336374E-6</v>
      </c>
      <c r="AM123">
        <f t="shared" si="49"/>
        <v>9.8602479632076875E-7</v>
      </c>
    </row>
    <row r="124" spans="1:39" x14ac:dyDescent="0.25">
      <c r="A124" s="1">
        <v>41310</v>
      </c>
      <c r="B124" s="2">
        <f>[3]contrs_2year_boot!A123</f>
        <v>1.9999999999999901E-4</v>
      </c>
      <c r="C124" s="2">
        <f>[3]contrs_2year_boot!B123</f>
        <v>-3.8527526973690297E-5</v>
      </c>
      <c r="D124">
        <f>[3]contrs_2year_boot!C123</f>
        <v>2.0417095325817001E-4</v>
      </c>
      <c r="E124">
        <f>[3]contrs_2year_boot!D123</f>
        <v>1.49636110473659E-4</v>
      </c>
      <c r="F124" s="2">
        <f>[3]contrs_2year_boot!E123</f>
        <v>4.2061019148950203E-5</v>
      </c>
      <c r="G124" s="2">
        <f>[3]contrs_2year_boot!F123</f>
        <v>4.2170022237217897E-5</v>
      </c>
      <c r="I124" s="1">
        <f t="shared" si="28"/>
        <v>41306</v>
      </c>
      <c r="J124" s="1">
        <v>41310</v>
      </c>
      <c r="K124">
        <f t="shared" si="29"/>
        <v>-1.99999999999999E-2</v>
      </c>
      <c r="L124">
        <f t="shared" si="30"/>
        <v>3.8527526973690298E-3</v>
      </c>
      <c r="M124">
        <f t="shared" si="31"/>
        <v>-2.0417095325817002E-2</v>
      </c>
      <c r="N124">
        <f t="shared" si="32"/>
        <v>-1.4963611047365901E-2</v>
      </c>
      <c r="O124">
        <f t="shared" si="33"/>
        <v>-4.2061019148950203E-3</v>
      </c>
      <c r="P124">
        <f t="shared" si="33"/>
        <v>-4.2170022237217894E-3</v>
      </c>
      <c r="Q124">
        <f t="shared" si="34"/>
        <v>1.5734055590708992E-2</v>
      </c>
      <c r="S124" s="1">
        <f t="shared" si="50"/>
        <v>40695</v>
      </c>
      <c r="T124">
        <f t="shared" si="27"/>
        <v>-6.0000000000001004E-2</v>
      </c>
      <c r="U124">
        <f t="shared" si="35"/>
        <v>-5.0294736440197274E-2</v>
      </c>
      <c r="V124">
        <f t="shared" si="36"/>
        <v>-1.0999453806716773E-2</v>
      </c>
      <c r="W124">
        <f t="shared" si="37"/>
        <v>-4.7890449539226918E-3</v>
      </c>
      <c r="X124">
        <f t="shared" si="38"/>
        <v>-7.6443075400285058E-4</v>
      </c>
      <c r="Y124">
        <f t="shared" si="39"/>
        <v>-7.3204732999759912E-4</v>
      </c>
      <c r="Z124">
        <f t="shared" si="40"/>
        <v>-6.1294190246914043E-2</v>
      </c>
      <c r="AA124">
        <f t="shared" si="41"/>
        <v>-5.5534757079255424E-3</v>
      </c>
      <c r="AC124" s="1"/>
      <c r="AD124" s="1">
        <v>41310</v>
      </c>
      <c r="AE124">
        <f t="shared" si="42"/>
        <v>3.9999999999999601E-4</v>
      </c>
      <c r="AF124">
        <f t="shared" si="43"/>
        <v>1.4843703347084335E-5</v>
      </c>
      <c r="AG124">
        <f t="shared" si="44"/>
        <v>4.1685778154349845E-4</v>
      </c>
      <c r="AH124">
        <f t="shared" si="45"/>
        <v>2.2390965557685084E-4</v>
      </c>
      <c r="AI124">
        <f t="shared" si="46"/>
        <v>1.7691293318483557E-5</v>
      </c>
      <c r="AJ124">
        <f t="shared" si="46"/>
        <v>1.7783107754874517E-5</v>
      </c>
      <c r="AK124">
        <f t="shared" si="47"/>
        <v>2.7437744671261863E-4</v>
      </c>
      <c r="AL124">
        <f t="shared" si="48"/>
        <v>3.674778950554744E-4</v>
      </c>
      <c r="AM124">
        <f t="shared" si="49"/>
        <v>2.475605053315209E-4</v>
      </c>
    </row>
    <row r="125" spans="1:39" x14ac:dyDescent="0.25">
      <c r="A125" s="1">
        <v>41338</v>
      </c>
      <c r="B125">
        <f>[3]contrs_2year_boot!A124</f>
        <v>-2.9999999999999802E-4</v>
      </c>
      <c r="C125" s="2">
        <f>[3]contrs_2year_boot!B124</f>
        <v>-2.38352034465059E-5</v>
      </c>
      <c r="D125">
        <f>[3]contrs_2year_boot!C124</f>
        <v>-2.41059385400401E-4</v>
      </c>
      <c r="E125" s="2">
        <f>[3]contrs_2year_boot!D124</f>
        <v>1.9264083605728102E-5</v>
      </c>
      <c r="F125" s="2">
        <f>[3]contrs_2year_boot!E124</f>
        <v>7.6365189149166698E-5</v>
      </c>
      <c r="G125" s="2">
        <f>[3]contrs_2year_boot!F124</f>
        <v>7.5302818228281901E-5</v>
      </c>
      <c r="I125" s="1">
        <f t="shared" si="28"/>
        <v>41334</v>
      </c>
      <c r="J125" s="1">
        <v>41338</v>
      </c>
      <c r="K125">
        <f t="shared" si="29"/>
        <v>2.9999999999999801E-2</v>
      </c>
      <c r="L125">
        <f t="shared" si="30"/>
        <v>2.3835203446505898E-3</v>
      </c>
      <c r="M125">
        <f t="shared" si="31"/>
        <v>2.41059385400401E-2</v>
      </c>
      <c r="N125">
        <f t="shared" si="32"/>
        <v>-1.9264083605728102E-3</v>
      </c>
      <c r="O125">
        <f t="shared" si="33"/>
        <v>-7.6365189149166695E-3</v>
      </c>
      <c r="P125">
        <f t="shared" si="33"/>
        <v>-7.5302818228281899E-3</v>
      </c>
      <c r="Q125">
        <f t="shared" si="34"/>
        <v>1.3073468390798593E-2</v>
      </c>
      <c r="S125" s="1">
        <f t="shared" si="50"/>
        <v>40725</v>
      </c>
      <c r="T125">
        <f t="shared" si="27"/>
        <v>-3.99999999999998E-2</v>
      </c>
      <c r="U125">
        <f t="shared" si="35"/>
        <v>-1.0608034928284559E-3</v>
      </c>
      <c r="V125">
        <f t="shared" si="36"/>
        <v>-3.0573233918263873E-2</v>
      </c>
      <c r="W125">
        <f t="shared" si="37"/>
        <v>-3.2684883329031529E-3</v>
      </c>
      <c r="X125">
        <f t="shared" si="38"/>
        <v>-7.3906164323504081E-4</v>
      </c>
      <c r="Y125">
        <f t="shared" si="39"/>
        <v>-7.088643885003092E-4</v>
      </c>
      <c r="Z125">
        <f t="shared" si="40"/>
        <v>-3.1634037411092331E-2</v>
      </c>
      <c r="AA125">
        <f t="shared" si="41"/>
        <v>-4.0075499761381937E-3</v>
      </c>
      <c r="AC125" s="1"/>
      <c r="AD125" s="1">
        <v>41338</v>
      </c>
      <c r="AE125">
        <f t="shared" si="42"/>
        <v>8.9999999999998805E-4</v>
      </c>
      <c r="AF125">
        <f t="shared" si="43"/>
        <v>5.6811692333632666E-6</v>
      </c>
      <c r="AG125">
        <f t="shared" si="44"/>
        <v>5.8109627289619058E-4</v>
      </c>
      <c r="AH125">
        <f t="shared" si="45"/>
        <v>3.7110491716848222E-6</v>
      </c>
      <c r="AI125">
        <f t="shared" si="46"/>
        <v>5.8316421137880064E-5</v>
      </c>
      <c r="AJ125">
        <f t="shared" si="46"/>
        <v>5.6705144331216649E-5</v>
      </c>
      <c r="AK125">
        <f t="shared" si="47"/>
        <v>7.0169143200371844E-4</v>
      </c>
      <c r="AL125">
        <f t="shared" si="48"/>
        <v>9.1449578076300625E-5</v>
      </c>
      <c r="AM125">
        <f t="shared" si="49"/>
        <v>1.7091557576520995E-4</v>
      </c>
    </row>
    <row r="126" spans="1:39" x14ac:dyDescent="0.25">
      <c r="A126" s="1">
        <v>41366</v>
      </c>
      <c r="B126">
        <f>[3]contrs_2year_boot!A125</f>
        <v>2.0000000000000199E-4</v>
      </c>
      <c r="C126" s="2">
        <f>[3]contrs_2year_boot!B125</f>
        <v>6.0037256704273298E-5</v>
      </c>
      <c r="D126">
        <f>[3]contrs_2year_boot!C125</f>
        <v>1.8702873050933699E-4</v>
      </c>
      <c r="E126" s="2">
        <f>[3]contrs_2year_boot!D125</f>
        <v>7.3440695819363704E-5</v>
      </c>
      <c r="F126" s="2">
        <f>[3]contrs_2year_boot!E125</f>
        <v>4.1441536356656597E-5</v>
      </c>
      <c r="G126" s="2">
        <f>[3]contrs_2year_boot!F125</f>
        <v>4.1635811159130503E-5</v>
      </c>
      <c r="I126" s="1">
        <f t="shared" si="28"/>
        <v>41365</v>
      </c>
      <c r="J126" s="1">
        <v>41366</v>
      </c>
      <c r="K126">
        <f t="shared" si="29"/>
        <v>-2.0000000000000198E-2</v>
      </c>
      <c r="L126">
        <f t="shared" si="30"/>
        <v>-6.0037256704273297E-3</v>
      </c>
      <c r="M126">
        <f t="shared" si="31"/>
        <v>-1.87028730509337E-2</v>
      </c>
      <c r="N126">
        <f t="shared" si="32"/>
        <v>-7.3440695819363706E-3</v>
      </c>
      <c r="O126">
        <f t="shared" si="33"/>
        <v>-4.1441536356656601E-3</v>
      </c>
      <c r="P126">
        <f t="shared" si="33"/>
        <v>-4.1635811159130504E-3</v>
      </c>
      <c r="Q126">
        <f t="shared" si="34"/>
        <v>1.6194821938962864E-2</v>
      </c>
      <c r="S126" s="1">
        <f t="shared" si="50"/>
        <v>40756</v>
      </c>
      <c r="T126">
        <f t="shared" si="27"/>
        <v>-0.1</v>
      </c>
      <c r="U126">
        <f t="shared" si="35"/>
        <v>-8.4383398283077282E-2</v>
      </c>
      <c r="V126">
        <f t="shared" si="36"/>
        <v>-3.2337279869659168E-2</v>
      </c>
      <c r="W126">
        <f t="shared" si="37"/>
        <v>-4.1111408704869734E-3</v>
      </c>
      <c r="X126">
        <f t="shared" si="38"/>
        <v>-3.0611106674815914E-3</v>
      </c>
      <c r="Y126">
        <f t="shared" si="39"/>
        <v>-2.9437317191102494E-3</v>
      </c>
      <c r="Z126">
        <f t="shared" si="40"/>
        <v>-0.11672067815273646</v>
      </c>
      <c r="AA126">
        <f t="shared" si="41"/>
        <v>-7.1722515379685648E-3</v>
      </c>
      <c r="AC126" s="1"/>
      <c r="AD126" s="1">
        <v>41366</v>
      </c>
      <c r="AE126">
        <f t="shared" si="42"/>
        <v>4.0000000000000793E-4</v>
      </c>
      <c r="AF126">
        <f t="shared" si="43"/>
        <v>3.6044721925748086E-5</v>
      </c>
      <c r="AG126">
        <f t="shared" si="44"/>
        <v>3.4979746035934206E-4</v>
      </c>
      <c r="AH126">
        <f t="shared" si="45"/>
        <v>5.3935358024323056E-5</v>
      </c>
      <c r="AI126">
        <f t="shared" si="46"/>
        <v>1.717400935600091E-5</v>
      </c>
      <c r="AJ126">
        <f t="shared" si="46"/>
        <v>1.7335407708787761E-5</v>
      </c>
      <c r="AK126">
        <f t="shared" si="47"/>
        <v>6.1041602037835842E-4</v>
      </c>
      <c r="AL126">
        <f t="shared" si="48"/>
        <v>1.3197927269745035E-4</v>
      </c>
      <c r="AM126">
        <f t="shared" si="49"/>
        <v>2.6227225763471291E-4</v>
      </c>
    </row>
    <row r="127" spans="1:39" x14ac:dyDescent="0.25">
      <c r="A127" s="1">
        <v>41401</v>
      </c>
      <c r="B127">
        <f>[3]contrs_2year_boot!A126</f>
        <v>7.9999999999999895E-4</v>
      </c>
      <c r="C127">
        <f>[3]contrs_2year_boot!B126</f>
        <v>5.0718605963299805E-4</v>
      </c>
      <c r="D127">
        <f>[3]contrs_2year_boot!C126</f>
        <v>3.9716618079449999E-4</v>
      </c>
      <c r="E127" s="2">
        <f>[3]contrs_2year_boot!D126</f>
        <v>-9.26525730295208E-5</v>
      </c>
      <c r="F127" s="2">
        <f>[3]contrs_2year_boot!E126</f>
        <v>4.7698684851254703E-5</v>
      </c>
      <c r="G127" s="2">
        <f>[3]contrs_2year_boot!F126</f>
        <v>4.7795465810126601E-5</v>
      </c>
      <c r="I127" s="1">
        <f t="shared" si="28"/>
        <v>41395</v>
      </c>
      <c r="J127" s="1">
        <v>41401</v>
      </c>
      <c r="K127">
        <f t="shared" si="29"/>
        <v>-7.9999999999999891E-2</v>
      </c>
      <c r="L127">
        <f t="shared" si="30"/>
        <v>-5.0718605963299808E-2</v>
      </c>
      <c r="M127">
        <f t="shared" si="31"/>
        <v>-3.9716618079449997E-2</v>
      </c>
      <c r="N127">
        <f t="shared" si="32"/>
        <v>9.2652573029520808E-3</v>
      </c>
      <c r="O127">
        <f t="shared" si="33"/>
        <v>-4.7698684851254702E-3</v>
      </c>
      <c r="P127">
        <f t="shared" si="33"/>
        <v>-4.7795465810126598E-3</v>
      </c>
      <c r="Q127">
        <f t="shared" si="34"/>
        <v>5.939835224923304E-3</v>
      </c>
      <c r="S127" s="1">
        <f t="shared" si="50"/>
        <v>40787</v>
      </c>
      <c r="T127">
        <f t="shared" si="27"/>
        <v>9.9999999999995891E-3</v>
      </c>
      <c r="U127">
        <f t="shared" si="35"/>
        <v>1.6265227797795524E-2</v>
      </c>
      <c r="V127">
        <f t="shared" si="36"/>
        <v>1.2691123911213083E-3</v>
      </c>
      <c r="W127">
        <f t="shared" si="37"/>
        <v>-2.8012653126411428E-3</v>
      </c>
      <c r="X127">
        <f t="shared" si="38"/>
        <v>-3.8655578615976079E-4</v>
      </c>
      <c r="Y127">
        <f t="shared" si="39"/>
        <v>-3.6987038331326872E-4</v>
      </c>
      <c r="Z127">
        <f t="shared" si="40"/>
        <v>1.7534340188916833E-2</v>
      </c>
      <c r="AA127">
        <f t="shared" si="41"/>
        <v>-3.1878210988009036E-3</v>
      </c>
      <c r="AC127" s="1"/>
      <c r="AD127" s="1">
        <v>41401</v>
      </c>
      <c r="AE127">
        <f t="shared" si="42"/>
        <v>6.3999999999999821E-3</v>
      </c>
      <c r="AF127">
        <f t="shared" si="43"/>
        <v>2.5723769908604708E-3</v>
      </c>
      <c r="AG127">
        <f t="shared" si="44"/>
        <v>1.5774097516688943E-3</v>
      </c>
      <c r="AH127">
        <f t="shared" si="45"/>
        <v>8.5844992889906862E-5</v>
      </c>
      <c r="AI127">
        <f t="shared" si="46"/>
        <v>2.2751645365393148E-5</v>
      </c>
      <c r="AJ127">
        <f t="shared" si="46"/>
        <v>2.2844065520069805E-5</v>
      </c>
      <c r="AK127">
        <f t="shared" si="47"/>
        <v>8.1785297476623543E-3</v>
      </c>
      <c r="AL127">
        <f t="shared" si="48"/>
        <v>2.0208520623440531E-5</v>
      </c>
      <c r="AM127">
        <f t="shared" si="49"/>
        <v>3.528164249923968E-5</v>
      </c>
    </row>
    <row r="128" spans="1:39" x14ac:dyDescent="0.25">
      <c r="A128" s="1">
        <v>41429</v>
      </c>
      <c r="B128">
        <f>[3]contrs_2year_boot!A127</f>
        <v>-2.9999999999999802E-4</v>
      </c>
      <c r="C128">
        <f>[3]contrs_2year_boot!B127</f>
        <v>-1.3794349516056001E-4</v>
      </c>
      <c r="D128" s="2">
        <f>[3]contrs_2year_boot!C127</f>
        <v>-1.24763950637916E-4</v>
      </c>
      <c r="E128" s="2">
        <f>[3]contrs_2year_boot!D127</f>
        <v>1.07398044307142E-4</v>
      </c>
      <c r="F128" s="2">
        <f>[3]contrs_2year_boot!E127</f>
        <v>4.6934088518141298E-5</v>
      </c>
      <c r="G128" s="2">
        <f>[3]contrs_2year_boot!F127</f>
        <v>4.68960529620557E-5</v>
      </c>
      <c r="I128" s="1">
        <f t="shared" si="28"/>
        <v>41426</v>
      </c>
      <c r="J128" s="1">
        <v>41429</v>
      </c>
      <c r="K128">
        <f t="shared" si="29"/>
        <v>2.9999999999999801E-2</v>
      </c>
      <c r="L128">
        <f t="shared" si="30"/>
        <v>1.3794349516056001E-2</v>
      </c>
      <c r="M128">
        <f t="shared" si="31"/>
        <v>1.24763950637916E-2</v>
      </c>
      <c r="N128">
        <f t="shared" si="32"/>
        <v>-1.0739804430714199E-2</v>
      </c>
      <c r="O128">
        <f t="shared" si="33"/>
        <v>-4.6934088518141301E-3</v>
      </c>
      <c r="P128">
        <f t="shared" si="33"/>
        <v>-4.68960529620557E-3</v>
      </c>
      <c r="Q128">
        <f t="shared" si="34"/>
        <v>1.916246870268053E-2</v>
      </c>
      <c r="S128" s="1">
        <f t="shared" si="50"/>
        <v>40817</v>
      </c>
      <c r="T128">
        <f t="shared" si="27"/>
        <v>-3.99999999999998E-2</v>
      </c>
      <c r="U128">
        <f t="shared" si="35"/>
        <v>5.6913245652425422E-3</v>
      </c>
      <c r="V128">
        <f t="shared" si="36"/>
        <v>-4.1857350802687876E-2</v>
      </c>
      <c r="W128">
        <f t="shared" si="37"/>
        <v>-9.6021749654942729E-3</v>
      </c>
      <c r="X128">
        <f t="shared" si="38"/>
        <v>-9.182252592981107E-5</v>
      </c>
      <c r="Y128">
        <f t="shared" si="39"/>
        <v>-8.0564190536399141E-5</v>
      </c>
      <c r="Z128">
        <f t="shared" si="40"/>
        <v>-3.6166026237445331E-2</v>
      </c>
      <c r="AA128">
        <f t="shared" si="41"/>
        <v>-9.6939974914240848E-3</v>
      </c>
      <c r="AC128" s="1"/>
      <c r="AD128" s="1">
        <v>41429</v>
      </c>
      <c r="AE128">
        <f t="shared" si="42"/>
        <v>8.9999999999998805E-4</v>
      </c>
      <c r="AF128">
        <f t="shared" si="43"/>
        <v>1.9028407857111441E-4</v>
      </c>
      <c r="AG128">
        <f t="shared" si="44"/>
        <v>1.556604337878034E-4</v>
      </c>
      <c r="AH128">
        <f t="shared" si="45"/>
        <v>1.1534339920998835E-4</v>
      </c>
      <c r="AI128">
        <f t="shared" si="46"/>
        <v>2.2028086650287233E-5</v>
      </c>
      <c r="AJ128">
        <f t="shared" si="46"/>
        <v>2.1992397834199332E-5</v>
      </c>
      <c r="AK128">
        <f t="shared" si="47"/>
        <v>6.90152020779592E-4</v>
      </c>
      <c r="AL128">
        <f t="shared" si="48"/>
        <v>2.3818407222400882E-4</v>
      </c>
      <c r="AM128">
        <f t="shared" si="49"/>
        <v>3.6720020678121084E-4</v>
      </c>
    </row>
    <row r="129" spans="1:39" x14ac:dyDescent="0.25">
      <c r="A129" s="1">
        <v>41457</v>
      </c>
      <c r="B129" s="2">
        <f>[3]contrs_2year_boot!A128</f>
        <v>9.9999999999999395E-5</v>
      </c>
      <c r="C129">
        <f>[3]contrs_2year_boot!B128</f>
        <v>-1.9076941723115401E-4</v>
      </c>
      <c r="D129">
        <f>[3]contrs_2year_boot!C128</f>
        <v>3.9149711507183702E-4</v>
      </c>
      <c r="E129" s="2">
        <f>[3]contrs_2year_boot!D128</f>
        <v>5.5433394112095602E-5</v>
      </c>
      <c r="F129" s="2">
        <f>[3]contrs_2year_boot!E128</f>
        <v>3.6205277680663101E-5</v>
      </c>
      <c r="G129" s="2">
        <f>[3]contrs_2year_boot!F128</f>
        <v>3.6609296510088199E-5</v>
      </c>
      <c r="I129" s="1">
        <f t="shared" si="28"/>
        <v>41456</v>
      </c>
      <c r="J129" s="1">
        <v>41457</v>
      </c>
      <c r="K129">
        <f t="shared" si="29"/>
        <v>-9.9999999999999395E-3</v>
      </c>
      <c r="L129">
        <f t="shared" si="30"/>
        <v>1.9076941723115401E-2</v>
      </c>
      <c r="M129">
        <f t="shared" si="31"/>
        <v>-3.9149711507183702E-2</v>
      </c>
      <c r="N129">
        <f t="shared" si="32"/>
        <v>-5.5433394112095599E-3</v>
      </c>
      <c r="O129">
        <f t="shared" si="33"/>
        <v>-3.6205277680663099E-3</v>
      </c>
      <c r="P129">
        <f t="shared" si="33"/>
        <v>-3.66092965100882E-3</v>
      </c>
      <c r="Q129">
        <f t="shared" si="34"/>
        <v>1.9236636963344232E-2</v>
      </c>
      <c r="S129" s="1">
        <f t="shared" si="50"/>
        <v>40848</v>
      </c>
      <c r="T129">
        <f t="shared" si="27"/>
        <v>-3.0000000000000197E-2</v>
      </c>
      <c r="U129">
        <f t="shared" si="35"/>
        <v>-2.1501285507683373E-2</v>
      </c>
      <c r="V129">
        <f t="shared" si="36"/>
        <v>-7.0789479998552727E-3</v>
      </c>
      <c r="W129">
        <f t="shared" si="37"/>
        <v>2.9225844927956773E-3</v>
      </c>
      <c r="X129">
        <f t="shared" si="38"/>
        <v>-1.5157565849542396E-3</v>
      </c>
      <c r="Y129">
        <f t="shared" si="39"/>
        <v>-1.4616819066807984E-3</v>
      </c>
      <c r="Z129">
        <f t="shared" si="40"/>
        <v>-2.8580233507538647E-2</v>
      </c>
      <c r="AA129">
        <f t="shared" si="41"/>
        <v>1.4068279078414377E-3</v>
      </c>
      <c r="AC129" s="1"/>
      <c r="AD129" s="1">
        <v>41457</v>
      </c>
      <c r="AE129">
        <f t="shared" si="42"/>
        <v>9.9999999999998785E-5</v>
      </c>
      <c r="AF129">
        <f t="shared" si="43"/>
        <v>3.6392970550714118E-4</v>
      </c>
      <c r="AG129">
        <f t="shared" si="44"/>
        <v>1.5326999110957119E-3</v>
      </c>
      <c r="AH129">
        <f t="shared" si="45"/>
        <v>3.0728611827869151E-5</v>
      </c>
      <c r="AI129">
        <f t="shared" si="46"/>
        <v>1.3108221319339216E-5</v>
      </c>
      <c r="AJ129">
        <f t="shared" si="46"/>
        <v>1.3402405909635561E-5</v>
      </c>
      <c r="AK129">
        <f t="shared" si="47"/>
        <v>4.0291608680420539E-4</v>
      </c>
      <c r="AL129">
        <f t="shared" si="48"/>
        <v>8.3976461679409475E-5</v>
      </c>
      <c r="AM129">
        <f t="shared" si="49"/>
        <v>3.7004820165950159E-4</v>
      </c>
    </row>
    <row r="130" spans="1:39" x14ac:dyDescent="0.25">
      <c r="A130" s="1">
        <v>41492</v>
      </c>
      <c r="B130">
        <f>[3]contrs_2year_boot!A129</f>
        <v>-5.0000000000000402E-4</v>
      </c>
      <c r="C130" s="2">
        <f>[3]contrs_2year_boot!B129</f>
        <v>4.6642813768497898E-5</v>
      </c>
      <c r="D130">
        <f>[3]contrs_2year_boot!C129</f>
        <v>-5.8719566549572005E-4</v>
      </c>
      <c r="E130" s="2">
        <f>[3]contrs_2year_boot!D129</f>
        <v>-2.5897486893998399E-5</v>
      </c>
      <c r="F130" s="2">
        <f>[3]contrs_2year_boot!E129</f>
        <v>7.63681910328493E-5</v>
      </c>
      <c r="G130" s="2">
        <f>[3]contrs_2year_boot!F129</f>
        <v>7.5342572690720595E-5</v>
      </c>
      <c r="I130" s="1">
        <f t="shared" si="28"/>
        <v>41487</v>
      </c>
      <c r="J130" s="1">
        <v>41492</v>
      </c>
      <c r="K130">
        <f t="shared" si="29"/>
        <v>5.0000000000000405E-2</v>
      </c>
      <c r="L130">
        <f t="shared" si="30"/>
        <v>-4.6642813768497894E-3</v>
      </c>
      <c r="M130">
        <f t="shared" si="31"/>
        <v>5.8719566549572007E-2</v>
      </c>
      <c r="N130">
        <f t="shared" si="32"/>
        <v>2.58974868939984E-3</v>
      </c>
      <c r="O130">
        <f t="shared" si="33"/>
        <v>-7.6368191032849296E-3</v>
      </c>
      <c r="P130">
        <f t="shared" si="33"/>
        <v>-7.5342572690720597E-3</v>
      </c>
      <c r="Q130">
        <f t="shared" si="34"/>
        <v>9.9178524116327448E-4</v>
      </c>
      <c r="S130" s="1">
        <f t="shared" si="50"/>
        <v>40878</v>
      </c>
      <c r="T130">
        <f t="shared" ref="T130:T193" si="51">INDEX(K$2:K$200,MATCH($S130,$I$2:$I$200,0),1)</f>
        <v>-9.0000000000000496E-2</v>
      </c>
      <c r="U130">
        <f t="shared" si="35"/>
        <v>-4.5901328000942973E-2</v>
      </c>
      <c r="V130">
        <f t="shared" si="36"/>
        <v>-4.6167629512693167E-2</v>
      </c>
      <c r="W130">
        <f t="shared" si="37"/>
        <v>8.0837398150458376E-3</v>
      </c>
      <c r="X130">
        <f t="shared" si="38"/>
        <v>-2.1816917309810599E-5</v>
      </c>
      <c r="Y130">
        <f t="shared" si="39"/>
        <v>-2.760283919919955E-5</v>
      </c>
      <c r="Z130">
        <f t="shared" si="40"/>
        <v>-9.206895751363614E-2</v>
      </c>
      <c r="AA130">
        <f t="shared" si="41"/>
        <v>8.061922897736027E-3</v>
      </c>
      <c r="AC130" s="1"/>
      <c r="AD130" s="1">
        <v>41492</v>
      </c>
      <c r="AE130">
        <f t="shared" si="42"/>
        <v>2.5000000000000404E-3</v>
      </c>
      <c r="AF130">
        <f t="shared" si="43"/>
        <v>2.1755520762427766E-5</v>
      </c>
      <c r="AG130">
        <f t="shared" si="44"/>
        <v>3.4479874957696159E-3</v>
      </c>
      <c r="AH130">
        <f t="shared" si="45"/>
        <v>6.7067982742481885E-6</v>
      </c>
      <c r="AI130">
        <f t="shared" si="46"/>
        <v>5.8321006016297635E-5</v>
      </c>
      <c r="AJ130">
        <f t="shared" si="46"/>
        <v>5.6765032596565173E-5</v>
      </c>
      <c r="AK130">
        <f t="shared" si="47"/>
        <v>2.9219738551043229E-3</v>
      </c>
      <c r="AL130">
        <f t="shared" si="48"/>
        <v>2.5472919762714216E-5</v>
      </c>
      <c r="AM130">
        <f t="shared" si="49"/>
        <v>9.8363796458929444E-7</v>
      </c>
    </row>
    <row r="131" spans="1:39" x14ac:dyDescent="0.25">
      <c r="A131" s="1">
        <v>41520</v>
      </c>
      <c r="B131">
        <f>[3]contrs_2year_boot!A130</f>
        <v>-6.9999999999999902E-4</v>
      </c>
      <c r="C131" s="2">
        <f>[3]contrs_2year_boot!B130</f>
        <v>1.0890008940005001E-5</v>
      </c>
      <c r="D131">
        <f>[3]contrs_2year_boot!C130</f>
        <v>-6.6192078305834297E-4</v>
      </c>
      <c r="E131" s="2">
        <f>[3]contrs_2year_boot!D130</f>
        <v>-2.4407625492264E-5</v>
      </c>
      <c r="F131" s="2">
        <f>[3]contrs_2year_boot!E130</f>
        <v>5.0646939855305503E-5</v>
      </c>
      <c r="G131" s="2">
        <f>[3]contrs_2year_boot!F130</f>
        <v>5.0578194604740901E-5</v>
      </c>
      <c r="I131" s="1">
        <f t="shared" ref="I131:I194" si="52">EOMONTH(J131,-1)+1</f>
        <v>41518</v>
      </c>
      <c r="J131" s="1">
        <v>41520</v>
      </c>
      <c r="K131">
        <f t="shared" ref="K131:K194" si="53">B131*-100</f>
        <v>6.9999999999999896E-2</v>
      </c>
      <c r="L131">
        <f t="shared" ref="L131:L194" si="54">C131*-100</f>
        <v>-1.0890008940005001E-3</v>
      </c>
      <c r="M131">
        <f t="shared" ref="M131:M194" si="55">D131*-100</f>
        <v>6.6192078305834304E-2</v>
      </c>
      <c r="N131">
        <f t="shared" ref="N131:N194" si="56">E131*-100</f>
        <v>2.4407625492264E-3</v>
      </c>
      <c r="O131">
        <f t="shared" ref="O131:P194" si="57">F131*-100</f>
        <v>-5.0646939855305498E-3</v>
      </c>
      <c r="P131">
        <f t="shared" si="57"/>
        <v>-5.0578194604740901E-3</v>
      </c>
      <c r="Q131">
        <f t="shared" ref="Q131:Q194" si="58">K131-L131-M131-N131-O131</f>
        <v>7.5208540244702474E-3</v>
      </c>
      <c r="S131" s="1">
        <f t="shared" si="50"/>
        <v>40909</v>
      </c>
      <c r="T131" t="e">
        <f t="shared" si="51"/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W131+X131</f>
        <v>#N/A</v>
      </c>
      <c r="AC131" s="1"/>
      <c r="AD131" s="1">
        <v>41520</v>
      </c>
      <c r="AE131">
        <f t="shared" ref="AE131:AE194" si="66">K131^2</f>
        <v>4.8999999999999851E-3</v>
      </c>
      <c r="AF131">
        <f t="shared" ref="AF131:AF194" si="67">L131^2</f>
        <v>1.1859229471338885E-6</v>
      </c>
      <c r="AG131">
        <f t="shared" ref="AG131:AG194" si="68">M131^2</f>
        <v>4.3813912304457E-3</v>
      </c>
      <c r="AH131">
        <f t="shared" ref="AH131:AH194" si="69">N131^2</f>
        <v>5.9573218217061544E-6</v>
      </c>
      <c r="AI131">
        <f t="shared" ref="AI131:AJ194" si="70">O131^2</f>
        <v>2.5651125167069325E-5</v>
      </c>
      <c r="AJ131">
        <f t="shared" si="70"/>
        <v>2.5581537694750416E-5</v>
      </c>
      <c r="AK131">
        <f t="shared" ref="AK131:AK194" si="71">(L131+M131)^2</f>
        <v>4.2384106884912238E-3</v>
      </c>
      <c r="AL131">
        <f t="shared" ref="AL131:AL194" si="72">(N131+O131)^2</f>
        <v>6.8850161824251586E-6</v>
      </c>
      <c r="AM131">
        <f t="shared" ref="AM131:AM194" si="73">Q131^2</f>
        <v>5.6563245257390318E-5</v>
      </c>
    </row>
    <row r="132" spans="1:39" x14ac:dyDescent="0.25">
      <c r="A132" s="1">
        <v>41548</v>
      </c>
      <c r="B132">
        <f>[3]contrs_2year_boot!A131</f>
        <v>-4.0000000000000099E-4</v>
      </c>
      <c r="C132">
        <f>[3]contrs_2year_boot!B131</f>
        <v>-1.7595546714933901E-4</v>
      </c>
      <c r="D132" s="2">
        <f>[3]contrs_2year_boot!C131</f>
        <v>-9.7890149270907199E-5</v>
      </c>
      <c r="E132" s="2">
        <f>[3]contrs_2year_boot!D131</f>
        <v>-6.9284037060283603E-5</v>
      </c>
      <c r="F132" s="2">
        <f>[3]contrs_2year_boot!E131</f>
        <v>3.6608233411334198E-5</v>
      </c>
      <c r="G132" s="2">
        <f>[3]contrs_2year_boot!F131</f>
        <v>3.7099046661941399E-5</v>
      </c>
      <c r="I132" s="1">
        <f t="shared" si="52"/>
        <v>41548</v>
      </c>
      <c r="J132" s="1">
        <v>41548</v>
      </c>
      <c r="K132">
        <f t="shared" si="53"/>
        <v>4.0000000000000098E-2</v>
      </c>
      <c r="L132">
        <f t="shared" si="54"/>
        <v>1.75955467149339E-2</v>
      </c>
      <c r="M132">
        <f t="shared" si="55"/>
        <v>9.7890149270907206E-3</v>
      </c>
      <c r="N132">
        <f t="shared" si="56"/>
        <v>6.9284037060283604E-3</v>
      </c>
      <c r="O132">
        <f t="shared" si="57"/>
        <v>-3.6608233411334198E-3</v>
      </c>
      <c r="P132">
        <f t="shared" si="57"/>
        <v>-3.7099046661941398E-3</v>
      </c>
      <c r="Q132">
        <f t="shared" si="58"/>
        <v>9.3478579930805356E-3</v>
      </c>
      <c r="S132" s="1">
        <f t="shared" ref="S132:S195" si="74">EOMONTH(S131,0)+1</f>
        <v>40940</v>
      </c>
      <c r="T132">
        <f t="shared" si="51"/>
        <v>0.12</v>
      </c>
      <c r="U132">
        <f t="shared" si="59"/>
        <v>9.096402784876112E-2</v>
      </c>
      <c r="V132">
        <f t="shared" si="60"/>
        <v>2.8157765512899328E-2</v>
      </c>
      <c r="W132">
        <f t="shared" si="61"/>
        <v>4.5585822216450749E-3</v>
      </c>
      <c r="X132">
        <f t="shared" si="62"/>
        <v>-2.0026279781782614E-3</v>
      </c>
      <c r="Y132">
        <f t="shared" si="63"/>
        <v>-1.9317532875863189E-3</v>
      </c>
      <c r="Z132">
        <f t="shared" si="64"/>
        <v>0.11912179336166046</v>
      </c>
      <c r="AA132">
        <f t="shared" si="65"/>
        <v>2.5559542434668136E-3</v>
      </c>
      <c r="AC132" s="1"/>
      <c r="AD132" s="1">
        <v>41548</v>
      </c>
      <c r="AE132">
        <f t="shared" si="66"/>
        <v>1.6000000000000079E-3</v>
      </c>
      <c r="AF132">
        <f t="shared" si="67"/>
        <v>3.0960326419742119E-4</v>
      </c>
      <c r="AG132">
        <f t="shared" si="68"/>
        <v>9.5824813242804949E-5</v>
      </c>
      <c r="AH132">
        <f t="shared" si="69"/>
        <v>4.8002777913707516E-5</v>
      </c>
      <c r="AI132">
        <f t="shared" si="70"/>
        <v>1.3401627534987256E-5</v>
      </c>
      <c r="AJ132">
        <f t="shared" si="70"/>
        <v>1.3763392632249052E-5</v>
      </c>
      <c r="AK132">
        <f t="shared" si="71"/>
        <v>7.499142163258463E-4</v>
      </c>
      <c r="AL132">
        <f t="shared" si="72"/>
        <v>1.0677081441046953E-5</v>
      </c>
      <c r="AM132">
        <f t="shared" si="73"/>
        <v>8.7382449058799665E-5</v>
      </c>
    </row>
    <row r="133" spans="1:39" x14ac:dyDescent="0.25">
      <c r="A133" s="1">
        <v>41583</v>
      </c>
      <c r="B133" s="2">
        <f>[3]contrs_2year_boot!A132</f>
        <v>3.0000000000000198E-4</v>
      </c>
      <c r="C133" s="2">
        <f>[3]contrs_2year_boot!B132</f>
        <v>-5.49122077460593E-5</v>
      </c>
      <c r="D133">
        <f>[3]contrs_2year_boot!C132</f>
        <v>4.1086207853692502E-4</v>
      </c>
      <c r="E133" s="2">
        <f>[3]contrs_2year_boot!D132</f>
        <v>3.1162436772768998E-5</v>
      </c>
      <c r="F133" s="2">
        <f>[3]contrs_2year_boot!E132</f>
        <v>3.00508660390946E-5</v>
      </c>
      <c r="G133" s="2">
        <f>[3]contrs_2year_boot!F132</f>
        <v>3.0703942000490701E-5</v>
      </c>
      <c r="I133" s="1">
        <f t="shared" si="52"/>
        <v>41579</v>
      </c>
      <c r="J133" s="1">
        <v>41583</v>
      </c>
      <c r="K133">
        <f t="shared" si="53"/>
        <v>-3.0000000000000197E-2</v>
      </c>
      <c r="L133">
        <f t="shared" si="54"/>
        <v>5.4912207746059304E-3</v>
      </c>
      <c r="M133">
        <f t="shared" si="55"/>
        <v>-4.1086207853692505E-2</v>
      </c>
      <c r="N133">
        <f t="shared" si="56"/>
        <v>-3.1162436772768998E-3</v>
      </c>
      <c r="O133">
        <f t="shared" si="57"/>
        <v>-3.0050866039094599E-3</v>
      </c>
      <c r="P133">
        <f t="shared" si="57"/>
        <v>-3.0703942000490699E-3</v>
      </c>
      <c r="Q133">
        <f t="shared" si="58"/>
        <v>1.1716317360272737E-2</v>
      </c>
      <c r="S133" s="1">
        <f t="shared" si="74"/>
        <v>40969</v>
      </c>
      <c r="T133">
        <f t="shared" si="51"/>
        <v>-3.99999999999998E-2</v>
      </c>
      <c r="U133">
        <f t="shared" si="59"/>
        <v>-1.8222704036981565E-3</v>
      </c>
      <c r="V133">
        <f t="shared" si="60"/>
        <v>-3.0049262962199369E-2</v>
      </c>
      <c r="W133">
        <f t="shared" si="61"/>
        <v>-6.4181825523421717E-3</v>
      </c>
      <c r="X133">
        <f t="shared" si="62"/>
        <v>3.1557146964408898E-4</v>
      </c>
      <c r="Y133">
        <f t="shared" si="63"/>
        <v>3.0905578936123081E-4</v>
      </c>
      <c r="Z133">
        <f t="shared" si="64"/>
        <v>-3.1871533365897528E-2</v>
      </c>
      <c r="AA133">
        <f t="shared" si="65"/>
        <v>-6.1026110826980827E-3</v>
      </c>
      <c r="AC133" s="1"/>
      <c r="AD133" s="1">
        <v>41583</v>
      </c>
      <c r="AE133">
        <f t="shared" si="66"/>
        <v>9.0000000000001179E-4</v>
      </c>
      <c r="AF133">
        <f t="shared" si="67"/>
        <v>3.0153505595463754E-5</v>
      </c>
      <c r="AG133">
        <f t="shared" si="68"/>
        <v>1.6880764757968238E-3</v>
      </c>
      <c r="AH133">
        <f t="shared" si="69"/>
        <v>9.7109746561682549E-6</v>
      </c>
      <c r="AI133">
        <f t="shared" si="70"/>
        <v>9.0305454969960913E-6</v>
      </c>
      <c r="AJ133">
        <f t="shared" si="70"/>
        <v>9.4273205436949685E-6</v>
      </c>
      <c r="AK133">
        <f t="shared" si="71"/>
        <v>1.2670031051603401E-3</v>
      </c>
      <c r="AL133">
        <f t="shared" si="72"/>
        <v>3.7470684411369082E-5</v>
      </c>
      <c r="AM133">
        <f t="shared" si="73"/>
        <v>1.3727209248662832E-4</v>
      </c>
    </row>
    <row r="134" spans="1:39" x14ac:dyDescent="0.25">
      <c r="A134" s="1">
        <v>41611</v>
      </c>
      <c r="B134" s="2">
        <f>[3]contrs_2year_boot!A133</f>
        <v>-9.9999999999999395E-5</v>
      </c>
      <c r="C134" s="2">
        <f>[3]contrs_2year_boot!B133</f>
        <v>5.1562185560469597E-5</v>
      </c>
      <c r="D134" s="2">
        <f>[3]contrs_2year_boot!C133</f>
        <v>-1.2761188732649599E-4</v>
      </c>
      <c r="E134" s="2">
        <f>[3]contrs_2year_boot!D133</f>
        <v>8.9991947567043005E-5</v>
      </c>
      <c r="F134" s="2">
        <f>[3]contrs_2year_boot!E133</f>
        <v>5.7038226792519801E-5</v>
      </c>
      <c r="G134" s="2">
        <f>[3]contrs_2year_boot!F133</f>
        <v>5.6638031052560902E-5</v>
      </c>
      <c r="I134" s="1">
        <f t="shared" si="52"/>
        <v>41609</v>
      </c>
      <c r="J134" s="1">
        <v>41611</v>
      </c>
      <c r="K134">
        <f t="shared" si="53"/>
        <v>9.9999999999999395E-3</v>
      </c>
      <c r="L134">
        <f t="shared" si="54"/>
        <v>-5.15621855604696E-3</v>
      </c>
      <c r="M134">
        <f t="shared" si="55"/>
        <v>1.2761188732649599E-2</v>
      </c>
      <c r="N134">
        <f t="shared" si="56"/>
        <v>-8.9991947567043002E-3</v>
      </c>
      <c r="O134">
        <f t="shared" si="57"/>
        <v>-5.7038226792519801E-3</v>
      </c>
      <c r="P134">
        <f t="shared" si="57"/>
        <v>-5.6638031052560905E-3</v>
      </c>
      <c r="Q134">
        <f t="shared" si="58"/>
        <v>1.7098047259353578E-2</v>
      </c>
      <c r="S134" s="1">
        <f t="shared" si="74"/>
        <v>41000</v>
      </c>
      <c r="T134">
        <f t="shared" si="51"/>
        <v>-6.0000000000000296E-2</v>
      </c>
      <c r="U134">
        <f t="shared" si="59"/>
        <v>1.8498085778507027E-2</v>
      </c>
      <c r="V134">
        <f t="shared" si="60"/>
        <v>-6.9776835775800461E-2</v>
      </c>
      <c r="W134">
        <f t="shared" si="61"/>
        <v>-1.1749583611728072E-2</v>
      </c>
      <c r="X134">
        <f t="shared" si="62"/>
        <v>2.1132686023808949E-4</v>
      </c>
      <c r="Y134">
        <f t="shared" si="63"/>
        <v>2.1304608602316141E-4</v>
      </c>
      <c r="Z134">
        <f t="shared" si="64"/>
        <v>-5.1278749997293434E-2</v>
      </c>
      <c r="AA134">
        <f t="shared" si="65"/>
        <v>-1.1538256751489982E-2</v>
      </c>
      <c r="AC134" s="1"/>
      <c r="AD134" s="1">
        <v>41611</v>
      </c>
      <c r="AE134">
        <f t="shared" si="66"/>
        <v>9.9999999999998785E-5</v>
      </c>
      <c r="AF134">
        <f t="shared" si="67"/>
        <v>2.6586589797722996E-5</v>
      </c>
      <c r="AG134">
        <f t="shared" si="68"/>
        <v>1.6284793787030307E-4</v>
      </c>
      <c r="AH134">
        <f t="shared" si="69"/>
        <v>8.0985506269094163E-5</v>
      </c>
      <c r="AI134">
        <f t="shared" si="70"/>
        <v>3.2533593156349235E-5</v>
      </c>
      <c r="AJ134">
        <f t="shared" si="70"/>
        <v>3.2078665615108536E-5</v>
      </c>
      <c r="AK134">
        <f t="shared" si="71"/>
        <v>5.7835571387015567E-5</v>
      </c>
      <c r="AL134">
        <f t="shared" si="72"/>
        <v>2.1617872172203438E-4</v>
      </c>
      <c r="AM134">
        <f t="shared" si="73"/>
        <v>2.9234322008308839E-4</v>
      </c>
    </row>
    <row r="135" spans="1:39" x14ac:dyDescent="0.25">
      <c r="A135" s="1">
        <v>41674</v>
      </c>
      <c r="B135">
        <f>[3]contrs_2year_boot!A134</f>
        <v>-7.0000000000000303E-4</v>
      </c>
      <c r="C135" s="2">
        <f>[3]contrs_2year_boot!B134</f>
        <v>1.38299572654784E-5</v>
      </c>
      <c r="D135">
        <f>[3]contrs_2year_boot!C134</f>
        <v>-5.9798803017601201E-4</v>
      </c>
      <c r="E135" s="2">
        <f>[3]contrs_2year_boot!D134</f>
        <v>-7.2307730599490504E-5</v>
      </c>
      <c r="F135" s="2">
        <f>[3]contrs_2year_boot!E134</f>
        <v>4.0592289808169698E-5</v>
      </c>
      <c r="G135" s="2">
        <f>[3]contrs_2year_boot!F134</f>
        <v>4.0937169372477697E-5</v>
      </c>
      <c r="I135" s="1">
        <f t="shared" si="52"/>
        <v>41671</v>
      </c>
      <c r="J135" s="1">
        <v>41674</v>
      </c>
      <c r="K135">
        <f t="shared" si="53"/>
        <v>7.0000000000000298E-2</v>
      </c>
      <c r="L135">
        <f t="shared" si="54"/>
        <v>-1.38299572654784E-3</v>
      </c>
      <c r="M135">
        <f t="shared" si="55"/>
        <v>5.9798803017601203E-2</v>
      </c>
      <c r="N135">
        <f t="shared" si="56"/>
        <v>7.2307730599490503E-3</v>
      </c>
      <c r="O135">
        <f t="shared" si="57"/>
        <v>-4.05922898081697E-3</v>
      </c>
      <c r="P135">
        <f t="shared" si="57"/>
        <v>-4.0937169372477697E-3</v>
      </c>
      <c r="Q135">
        <f t="shared" si="58"/>
        <v>8.4126486298148478E-3</v>
      </c>
      <c r="S135" s="1">
        <f t="shared" si="74"/>
        <v>41030</v>
      </c>
      <c r="T135">
        <f t="shared" si="51"/>
        <v>-0.12</v>
      </c>
      <c r="U135">
        <f t="shared" si="59"/>
        <v>-9.8810114733538193E-2</v>
      </c>
      <c r="V135">
        <f t="shared" si="60"/>
        <v>-2.0273367619263176E-2</v>
      </c>
      <c r="W135">
        <f t="shared" si="61"/>
        <v>1.4688521069833628E-2</v>
      </c>
      <c r="X135">
        <f t="shared" si="62"/>
        <v>-3.3914408897205411E-3</v>
      </c>
      <c r="Y135">
        <f t="shared" si="63"/>
        <v>-3.2771032422747384E-3</v>
      </c>
      <c r="Z135">
        <f t="shared" si="64"/>
        <v>-0.11908348235280136</v>
      </c>
      <c r="AA135">
        <f t="shared" si="65"/>
        <v>1.1297080180113087E-2</v>
      </c>
      <c r="AC135" s="1"/>
      <c r="AD135" s="1">
        <v>41674</v>
      </c>
      <c r="AE135">
        <f t="shared" si="66"/>
        <v>4.9000000000000415E-3</v>
      </c>
      <c r="AF135">
        <f t="shared" si="67"/>
        <v>1.9126771796495881E-6</v>
      </c>
      <c r="AG135">
        <f t="shared" si="68"/>
        <v>3.5758968423378707E-3</v>
      </c>
      <c r="AH135">
        <f t="shared" si="69"/>
        <v>5.228407904448495E-5</v>
      </c>
      <c r="AI135">
        <f t="shared" si="70"/>
        <v>1.6477339918704378E-5</v>
      </c>
      <c r="AJ135">
        <f t="shared" si="70"/>
        <v>1.6758518362309261E-5</v>
      </c>
      <c r="AK135">
        <f t="shared" si="71"/>
        <v>3.4124065414654833E-3</v>
      </c>
      <c r="AL135">
        <f t="shared" si="72"/>
        <v>1.0058691845877755E-5</v>
      </c>
      <c r="AM135">
        <f t="shared" si="73"/>
        <v>7.0772656968725643E-5</v>
      </c>
    </row>
    <row r="136" spans="1:39" x14ac:dyDescent="0.25">
      <c r="A136" s="1">
        <v>41702</v>
      </c>
      <c r="B136" s="2">
        <f>[3]contrs_2year_boot!A135</f>
        <v>-9.9999999999999395E-5</v>
      </c>
      <c r="C136">
        <f>[3]contrs_2year_boot!B135</f>
        <v>1.0110264177598E-4</v>
      </c>
      <c r="D136" s="2">
        <f>[3]contrs_2year_boot!C135</f>
        <v>-1.3978137193714101E-4</v>
      </c>
      <c r="E136" s="2">
        <f>[3]contrs_2year_boot!D135</f>
        <v>2.7951183919929498E-5</v>
      </c>
      <c r="F136" s="2">
        <f>[3]contrs_2year_boot!E135</f>
        <v>6.30380261977101E-5</v>
      </c>
      <c r="G136" s="2">
        <f>[3]contrs_2year_boot!F135</f>
        <v>6.2464986824655103E-5</v>
      </c>
      <c r="I136" s="1">
        <f t="shared" si="52"/>
        <v>41699</v>
      </c>
      <c r="J136" s="1">
        <v>41702</v>
      </c>
      <c r="K136">
        <f t="shared" si="53"/>
        <v>9.9999999999999395E-3</v>
      </c>
      <c r="L136">
        <f t="shared" si="54"/>
        <v>-1.0110264177598E-2</v>
      </c>
      <c r="M136">
        <f t="shared" si="55"/>
        <v>1.39781371937141E-2</v>
      </c>
      <c r="N136">
        <f t="shared" si="56"/>
        <v>-2.7951183919929499E-3</v>
      </c>
      <c r="O136">
        <f t="shared" si="57"/>
        <v>-6.3038026197710104E-3</v>
      </c>
      <c r="P136">
        <f t="shared" si="57"/>
        <v>-6.24649868246551E-3</v>
      </c>
      <c r="Q136">
        <f t="shared" si="58"/>
        <v>1.5231047995647798E-2</v>
      </c>
      <c r="S136" s="1">
        <f t="shared" si="74"/>
        <v>41061</v>
      </c>
      <c r="T136">
        <f t="shared" si="51"/>
        <v>0.05</v>
      </c>
      <c r="U136">
        <f t="shared" si="59"/>
        <v>6.7585624801624222E-2</v>
      </c>
      <c r="V136">
        <f t="shared" si="60"/>
        <v>-1.2781508919488573E-2</v>
      </c>
      <c r="W136">
        <f t="shared" si="61"/>
        <v>1.1382849605530938E-2</v>
      </c>
      <c r="X136">
        <f t="shared" si="62"/>
        <v>2.1007116574038192E-3</v>
      </c>
      <c r="Y136">
        <f t="shared" si="63"/>
        <v>2.0131708143095511E-3</v>
      </c>
      <c r="Z136">
        <f t="shared" si="64"/>
        <v>5.480411588213565E-2</v>
      </c>
      <c r="AA136">
        <f t="shared" si="65"/>
        <v>1.3483561262934757E-2</v>
      </c>
      <c r="AC136" s="1"/>
      <c r="AD136" s="1">
        <v>41702</v>
      </c>
      <c r="AE136">
        <f t="shared" si="66"/>
        <v>9.9999999999998785E-5</v>
      </c>
      <c r="AF136">
        <f t="shared" si="67"/>
        <v>1.0221744174082136E-4</v>
      </c>
      <c r="AG136">
        <f t="shared" si="68"/>
        <v>1.9538831940629349E-4</v>
      </c>
      <c r="AH136">
        <f t="shared" si="69"/>
        <v>7.8126868252572538E-6</v>
      </c>
      <c r="AI136">
        <f t="shared" si="70"/>
        <v>3.9737927469031855E-5</v>
      </c>
      <c r="AJ136">
        <f t="shared" si="70"/>
        <v>3.9018745790043354E-5</v>
      </c>
      <c r="AK136">
        <f t="shared" si="71"/>
        <v>1.496044166879906E-5</v>
      </c>
      <c r="AL136">
        <f t="shared" si="72"/>
        <v>8.2790363578319698E-5</v>
      </c>
      <c r="AM136">
        <f t="shared" si="73"/>
        <v>2.3198482304572681E-4</v>
      </c>
    </row>
    <row r="137" spans="1:39" x14ac:dyDescent="0.25">
      <c r="A137" s="1">
        <v>41730</v>
      </c>
      <c r="B137">
        <f>[3]contrs_2year_boot!A136</f>
        <v>0</v>
      </c>
      <c r="C137" s="2">
        <f>[3]contrs_2year_boot!B136</f>
        <v>4.2029234829445203E-5</v>
      </c>
      <c r="D137" s="2">
        <f>[3]contrs_2year_boot!C136</f>
        <v>3.56451313140796E-5</v>
      </c>
      <c r="E137" s="2">
        <f>[3]contrs_2year_boot!D136</f>
        <v>2.8111889680219899E-5</v>
      </c>
      <c r="F137" s="2">
        <f>[3]contrs_2year_boot!E136</f>
        <v>4.5731168989285801E-5</v>
      </c>
      <c r="G137" s="2">
        <f>[3]contrs_2year_boot!F136</f>
        <v>4.5802660447917601E-5</v>
      </c>
      <c r="I137" s="1">
        <f t="shared" si="52"/>
        <v>41730</v>
      </c>
      <c r="J137" s="1">
        <v>41730</v>
      </c>
      <c r="K137">
        <f t="shared" si="53"/>
        <v>0</v>
      </c>
      <c r="L137">
        <f t="shared" si="54"/>
        <v>-4.2029234829445202E-3</v>
      </c>
      <c r="M137">
        <f t="shared" si="55"/>
        <v>-3.5645131314079601E-3</v>
      </c>
      <c r="N137">
        <f t="shared" si="56"/>
        <v>-2.8111889680219899E-3</v>
      </c>
      <c r="O137">
        <f t="shared" si="57"/>
        <v>-4.5731168989285803E-3</v>
      </c>
      <c r="P137">
        <f t="shared" si="57"/>
        <v>-4.5802660447917601E-3</v>
      </c>
      <c r="Q137">
        <f t="shared" si="58"/>
        <v>1.5151742481303049E-2</v>
      </c>
      <c r="S137" s="1">
        <f t="shared" si="74"/>
        <v>41091</v>
      </c>
      <c r="T137">
        <f t="shared" si="51"/>
        <v>-2.9999999999999801E-2</v>
      </c>
      <c r="U137">
        <f t="shared" si="59"/>
        <v>1.3932561077279615E-2</v>
      </c>
      <c r="V137">
        <f t="shared" si="60"/>
        <v>-3.6615358396655272E-2</v>
      </c>
      <c r="W137">
        <f t="shared" si="61"/>
        <v>-5.4007506832253714E-3</v>
      </c>
      <c r="X137">
        <f t="shared" si="62"/>
        <v>1.9673102728202294E-3</v>
      </c>
      <c r="Y137">
        <f t="shared" si="63"/>
        <v>1.8984385727402911E-3</v>
      </c>
      <c r="Z137">
        <f t="shared" si="64"/>
        <v>-2.2682797319375655E-2</v>
      </c>
      <c r="AA137">
        <f t="shared" si="65"/>
        <v>-3.433440410405142E-3</v>
      </c>
      <c r="AC137" s="1"/>
      <c r="AD137" s="1">
        <v>41730</v>
      </c>
      <c r="AE137">
        <f t="shared" si="66"/>
        <v>0</v>
      </c>
      <c r="AF137">
        <f t="shared" si="67"/>
        <v>1.7664565803486497E-5</v>
      </c>
      <c r="AG137">
        <f t="shared" si="68"/>
        <v>1.2705753863979782E-5</v>
      </c>
      <c r="AH137">
        <f t="shared" si="69"/>
        <v>7.9027834139285402E-6</v>
      </c>
      <c r="AI137">
        <f t="shared" si="70"/>
        <v>2.0913398171266155E-5</v>
      </c>
      <c r="AJ137">
        <f t="shared" si="70"/>
        <v>2.0978837041072354E-5</v>
      </c>
      <c r="AK137">
        <f t="shared" si="71"/>
        <v>6.0333071557983524E-5</v>
      </c>
      <c r="AL137">
        <f t="shared" si="72"/>
        <v>5.4527973136680614E-5</v>
      </c>
      <c r="AM137">
        <f t="shared" si="73"/>
        <v>2.2957530021972347E-4</v>
      </c>
    </row>
    <row r="138" spans="1:39" x14ac:dyDescent="0.25">
      <c r="A138" s="1">
        <v>41765</v>
      </c>
      <c r="B138" s="2">
        <f>[3]contrs_2year_boot!A137</f>
        <v>9.9999999999995898E-5</v>
      </c>
      <c r="C138" s="2">
        <f>[3]contrs_2year_boot!B137</f>
        <v>3.1317197918170397E-5</v>
      </c>
      <c r="D138">
        <f>[3]contrs_2year_boot!C137</f>
        <v>1.8174426646289801E-4</v>
      </c>
      <c r="E138" s="2">
        <f>[3]contrs_2year_boot!D137</f>
        <v>4.2976561816591299E-5</v>
      </c>
      <c r="F138" s="2">
        <f>[3]contrs_2year_boot!E137</f>
        <v>5.9232171852832798E-5</v>
      </c>
      <c r="G138" s="2">
        <f>[3]contrs_2year_boot!F137</f>
        <v>5.8788631618578803E-5</v>
      </c>
      <c r="I138" s="1">
        <f t="shared" si="52"/>
        <v>41760</v>
      </c>
      <c r="J138" s="1">
        <v>41765</v>
      </c>
      <c r="K138">
        <f t="shared" si="53"/>
        <v>-9.9999999999995891E-3</v>
      </c>
      <c r="L138">
        <f t="shared" si="54"/>
        <v>-3.1317197918170397E-3</v>
      </c>
      <c r="M138">
        <f t="shared" si="55"/>
        <v>-1.81744266462898E-2</v>
      </c>
      <c r="N138">
        <f t="shared" si="56"/>
        <v>-4.29765618165913E-3</v>
      </c>
      <c r="O138">
        <f t="shared" si="57"/>
        <v>-5.9232171852832798E-3</v>
      </c>
      <c r="P138">
        <f t="shared" si="57"/>
        <v>-5.8788631618578802E-3</v>
      </c>
      <c r="Q138">
        <f t="shared" si="58"/>
        <v>2.152701980504966E-2</v>
      </c>
      <c r="S138" s="1">
        <f t="shared" si="74"/>
        <v>41122</v>
      </c>
      <c r="T138">
        <f t="shared" si="51"/>
        <v>1.99999999999999E-2</v>
      </c>
      <c r="U138">
        <f t="shared" si="59"/>
        <v>-9.0260313438037584E-4</v>
      </c>
      <c r="V138">
        <f t="shared" si="60"/>
        <v>3.0774848150553629E-2</v>
      </c>
      <c r="W138">
        <f t="shared" si="61"/>
        <v>-2.7662850320024218E-3</v>
      </c>
      <c r="X138">
        <f t="shared" si="62"/>
        <v>-5.0386074311644085E-4</v>
      </c>
      <c r="Y138">
        <f t="shared" si="63"/>
        <v>-4.8283440909760878E-4</v>
      </c>
      <c r="Z138">
        <f t="shared" si="64"/>
        <v>2.9872245016173252E-2</v>
      </c>
      <c r="AA138">
        <f t="shared" si="65"/>
        <v>-3.2701457751188627E-3</v>
      </c>
      <c r="AC138" s="1"/>
      <c r="AD138" s="1">
        <v>41765</v>
      </c>
      <c r="AE138">
        <f t="shared" si="66"/>
        <v>9.9999999999991778E-5</v>
      </c>
      <c r="AF138">
        <f t="shared" si="67"/>
        <v>9.8076688544585633E-6</v>
      </c>
      <c r="AG138">
        <f t="shared" si="68"/>
        <v>3.3030978392136872E-4</v>
      </c>
      <c r="AH138">
        <f t="shared" si="69"/>
        <v>1.8469848655752933E-5</v>
      </c>
      <c r="AI138">
        <f t="shared" si="70"/>
        <v>3.5084501824035178E-5</v>
      </c>
      <c r="AJ138">
        <f t="shared" si="70"/>
        <v>3.4561032075849629E-5</v>
      </c>
      <c r="AK138">
        <f t="shared" si="71"/>
        <v>4.5395187604205283E-4</v>
      </c>
      <c r="AL138">
        <f t="shared" si="72"/>
        <v>1.0446625238307265E-4</v>
      </c>
      <c r="AM138">
        <f t="shared" si="73"/>
        <v>4.6341258168700034E-4</v>
      </c>
    </row>
    <row r="139" spans="1:39" x14ac:dyDescent="0.25">
      <c r="A139" s="1">
        <v>41793</v>
      </c>
      <c r="B139">
        <f>[3]contrs_2year_boot!A138</f>
        <v>-1.00000000000003E-4</v>
      </c>
      <c r="C139" s="2">
        <f>[3]contrs_2year_boot!B138</f>
        <v>-7.36690419366791E-6</v>
      </c>
      <c r="D139" s="2">
        <f>[3]contrs_2year_boot!C138</f>
        <v>-3.6255708448385099E-6</v>
      </c>
      <c r="E139" s="2">
        <f>[3]contrs_2year_boot!D138</f>
        <v>3.6988422982231101E-5</v>
      </c>
      <c r="F139" s="2">
        <f>[3]contrs_2year_boot!E138</f>
        <v>4.7472376878797297E-5</v>
      </c>
      <c r="G139" s="2">
        <f>[3]contrs_2year_boot!F138</f>
        <v>4.7471764477908399E-5</v>
      </c>
      <c r="I139" s="1">
        <f t="shared" si="52"/>
        <v>41791</v>
      </c>
      <c r="J139" s="1">
        <v>41793</v>
      </c>
      <c r="K139">
        <f t="shared" si="53"/>
        <v>1.00000000000003E-2</v>
      </c>
      <c r="L139">
        <f t="shared" si="54"/>
        <v>7.3669041936679099E-4</v>
      </c>
      <c r="M139">
        <f t="shared" si="55"/>
        <v>3.6255708448385096E-4</v>
      </c>
      <c r="N139">
        <f t="shared" si="56"/>
        <v>-3.6988422982231102E-3</v>
      </c>
      <c r="O139">
        <f t="shared" si="57"/>
        <v>-4.7472376878797294E-3</v>
      </c>
      <c r="P139">
        <f t="shared" si="57"/>
        <v>-4.7471764477908397E-3</v>
      </c>
      <c r="Q139">
        <f t="shared" si="58"/>
        <v>1.7346832482252498E-2</v>
      </c>
      <c r="S139" s="1">
        <f t="shared" si="74"/>
        <v>41153</v>
      </c>
      <c r="T139">
        <f t="shared" si="51"/>
        <v>8.9999999999999802E-2</v>
      </c>
      <c r="U139">
        <f t="shared" si="59"/>
        <v>3.4464125729451123E-2</v>
      </c>
      <c r="V139">
        <f t="shared" si="60"/>
        <v>6.0447440385642225E-2</v>
      </c>
      <c r="W139">
        <f t="shared" si="61"/>
        <v>-2.119094455455813E-3</v>
      </c>
      <c r="X139">
        <f t="shared" si="62"/>
        <v>1.0756072342424194E-3</v>
      </c>
      <c r="Y139">
        <f t="shared" si="63"/>
        <v>1.0372717796278711E-3</v>
      </c>
      <c r="Z139">
        <f t="shared" si="64"/>
        <v>9.4911566115093354E-2</v>
      </c>
      <c r="AA139">
        <f t="shared" si="65"/>
        <v>-1.0434872212133936E-3</v>
      </c>
      <c r="AC139" s="1"/>
      <c r="AD139" s="1">
        <v>41793</v>
      </c>
      <c r="AE139">
        <f t="shared" si="66"/>
        <v>1.0000000000000601E-4</v>
      </c>
      <c r="AF139">
        <f t="shared" si="67"/>
        <v>5.4271277398681834E-7</v>
      </c>
      <c r="AG139">
        <f t="shared" si="68"/>
        <v>1.3144763950943025E-7</v>
      </c>
      <c r="AH139">
        <f t="shared" si="69"/>
        <v>1.3681434347124419E-5</v>
      </c>
      <c r="AI139">
        <f t="shared" si="70"/>
        <v>2.2536265665225678E-5</v>
      </c>
      <c r="AJ139">
        <f t="shared" si="70"/>
        <v>2.2535684226460053E-5</v>
      </c>
      <c r="AK139">
        <f t="shared" si="71"/>
        <v>1.2083450747218673E-6</v>
      </c>
      <c r="AL139">
        <f t="shared" si="72"/>
        <v>7.1336267131646958E-5</v>
      </c>
      <c r="AM139">
        <f t="shared" si="73"/>
        <v>3.0091259716733036E-4</v>
      </c>
    </row>
    <row r="140" spans="1:39" x14ac:dyDescent="0.25">
      <c r="A140" s="1">
        <v>41821</v>
      </c>
      <c r="B140">
        <f>[3]contrs_2year_boot!A139</f>
        <v>-3.9999999999999801E-4</v>
      </c>
      <c r="C140" s="2">
        <f>[3]contrs_2year_boot!B139</f>
        <v>7.3310135877348301E-5</v>
      </c>
      <c r="D140">
        <f>[3]contrs_2year_boot!C139</f>
        <v>-4.01557581619242E-4</v>
      </c>
      <c r="E140" s="2">
        <f>[3]contrs_2year_boot!D139</f>
        <v>6.7535868389314405E-5</v>
      </c>
      <c r="F140" s="2">
        <f>[3]contrs_2year_boot!E139</f>
        <v>5.7192051022743299E-5</v>
      </c>
      <c r="G140" s="2">
        <f>[3]contrs_2year_boot!F139</f>
        <v>5.6804455896958497E-5</v>
      </c>
      <c r="I140" s="1">
        <f t="shared" si="52"/>
        <v>41821</v>
      </c>
      <c r="J140" s="1">
        <v>41821</v>
      </c>
      <c r="K140">
        <f t="shared" si="53"/>
        <v>3.99999999999998E-2</v>
      </c>
      <c r="L140">
        <f t="shared" si="54"/>
        <v>-7.3310135877348304E-3</v>
      </c>
      <c r="M140">
        <f t="shared" si="55"/>
        <v>4.0155758161924203E-2</v>
      </c>
      <c r="N140">
        <f t="shared" si="56"/>
        <v>-6.7535868389314406E-3</v>
      </c>
      <c r="O140">
        <f t="shared" si="57"/>
        <v>-5.7192051022743303E-3</v>
      </c>
      <c r="P140">
        <f t="shared" si="57"/>
        <v>-5.6804455896958496E-3</v>
      </c>
      <c r="Q140">
        <f t="shared" si="58"/>
        <v>1.9648047367016197E-2</v>
      </c>
      <c r="S140" s="1">
        <f t="shared" si="74"/>
        <v>41183</v>
      </c>
      <c r="T140">
        <f t="shared" si="51"/>
        <v>-0.06</v>
      </c>
      <c r="U140">
        <f t="shared" si="59"/>
        <v>-6.1093715576753485E-2</v>
      </c>
      <c r="V140">
        <f t="shared" si="60"/>
        <v>5.8446819523302988E-3</v>
      </c>
      <c r="W140">
        <f t="shared" si="61"/>
        <v>6.1579238769766979E-3</v>
      </c>
      <c r="X140">
        <f t="shared" si="62"/>
        <v>-1.0996894404671402E-3</v>
      </c>
      <c r="Y140">
        <f t="shared" si="63"/>
        <v>-1.0637537568386288E-3</v>
      </c>
      <c r="Z140">
        <f t="shared" si="64"/>
        <v>-5.5249033624423183E-2</v>
      </c>
      <c r="AA140">
        <f t="shared" si="65"/>
        <v>5.0582344365095577E-3</v>
      </c>
      <c r="AC140" s="1"/>
      <c r="AD140" s="1">
        <v>41821</v>
      </c>
      <c r="AE140">
        <f t="shared" si="66"/>
        <v>1.599999999999984E-3</v>
      </c>
      <c r="AF140">
        <f t="shared" si="67"/>
        <v>5.3743760223552712E-5</v>
      </c>
      <c r="AG140">
        <f t="shared" si="68"/>
        <v>1.6124849135589422E-3</v>
      </c>
      <c r="AH140">
        <f t="shared" si="69"/>
        <v>4.5610935190987969E-5</v>
      </c>
      <c r="AI140">
        <f t="shared" si="70"/>
        <v>3.2709307001880733E-5</v>
      </c>
      <c r="AJ140">
        <f t="shared" si="70"/>
        <v>3.2267462097495029E-5</v>
      </c>
      <c r="AK140">
        <f t="shared" si="71"/>
        <v>1.0774638563607747E-3</v>
      </c>
      <c r="AL140">
        <f t="shared" si="72"/>
        <v>1.555705388086076E-4</v>
      </c>
      <c r="AM140">
        <f t="shared" si="73"/>
        <v>3.8604576533651211E-4</v>
      </c>
    </row>
    <row r="141" spans="1:39" x14ac:dyDescent="0.25">
      <c r="A141" s="1">
        <v>41856</v>
      </c>
      <c r="B141">
        <f>[3]contrs_2year_boot!A140</f>
        <v>-1.00000000000003E-4</v>
      </c>
      <c r="C141" s="2">
        <f>[3]contrs_2year_boot!B140</f>
        <v>3.2543502909836202E-5</v>
      </c>
      <c r="D141" s="2">
        <f>[3]contrs_2year_boot!C140</f>
        <v>-4.6899739544766002E-5</v>
      </c>
      <c r="E141" s="2">
        <f>[3]contrs_2year_boot!D140</f>
        <v>2.3373723427326E-5</v>
      </c>
      <c r="F141" s="2">
        <f>[3]contrs_2year_boot!E140</f>
        <v>5.0397602479123203E-5</v>
      </c>
      <c r="G141" s="2">
        <f>[3]contrs_2year_boot!F140</f>
        <v>5.0299141917289099E-5</v>
      </c>
      <c r="I141" s="1">
        <f t="shared" si="52"/>
        <v>41852</v>
      </c>
      <c r="J141" s="1">
        <v>41856</v>
      </c>
      <c r="K141">
        <f t="shared" si="53"/>
        <v>1.00000000000003E-2</v>
      </c>
      <c r="L141">
        <f t="shared" si="54"/>
        <v>-3.25435029098362E-3</v>
      </c>
      <c r="M141">
        <f t="shared" si="55"/>
        <v>4.6899739544766002E-3</v>
      </c>
      <c r="N141">
        <f t="shared" si="56"/>
        <v>-2.3373723427326E-3</v>
      </c>
      <c r="O141">
        <f t="shared" si="57"/>
        <v>-5.0397602479123199E-3</v>
      </c>
      <c r="P141">
        <f t="shared" si="57"/>
        <v>-5.0299141917289096E-3</v>
      </c>
      <c r="Q141">
        <f t="shared" si="58"/>
        <v>1.594150892715224E-2</v>
      </c>
      <c r="S141" s="1">
        <f t="shared" si="74"/>
        <v>41214</v>
      </c>
      <c r="T141">
        <f t="shared" si="51"/>
        <v>6.9999999999999604E-2</v>
      </c>
      <c r="U141">
        <f t="shared" si="59"/>
        <v>5.516908422590823E-2</v>
      </c>
      <c r="V141">
        <f t="shared" si="60"/>
        <v>2.4782813913653327E-2</v>
      </c>
      <c r="W141">
        <f t="shared" si="61"/>
        <v>-5.1990690996100621E-3</v>
      </c>
      <c r="X141">
        <f t="shared" si="62"/>
        <v>-2.5610350826618059E-4</v>
      </c>
      <c r="Y141">
        <f t="shared" si="63"/>
        <v>-2.4232003949630886E-4</v>
      </c>
      <c r="Z141">
        <f t="shared" si="64"/>
        <v>7.995189813956155E-2</v>
      </c>
      <c r="AA141">
        <f t="shared" si="65"/>
        <v>-5.4551726078762427E-3</v>
      </c>
      <c r="AC141" s="1"/>
      <c r="AD141" s="1">
        <v>41856</v>
      </c>
      <c r="AE141">
        <f t="shared" si="66"/>
        <v>1.0000000000000601E-4</v>
      </c>
      <c r="AF141">
        <f t="shared" si="67"/>
        <v>1.0590795816425173E-5</v>
      </c>
      <c r="AG141">
        <f t="shared" si="68"/>
        <v>2.1995855693668878E-5</v>
      </c>
      <c r="AH141">
        <f t="shared" si="69"/>
        <v>5.463309468571283E-6</v>
      </c>
      <c r="AI141">
        <f t="shared" si="70"/>
        <v>2.5399183356437247E-5</v>
      </c>
      <c r="AJ141">
        <f t="shared" si="70"/>
        <v>2.530003677615589E-5</v>
      </c>
      <c r="AK141">
        <f t="shared" si="71"/>
        <v>2.0610153031810058E-6</v>
      </c>
      <c r="AL141">
        <f t="shared" si="72"/>
        <v>5.4422085259955429E-5</v>
      </c>
      <c r="AM141">
        <f t="shared" si="73"/>
        <v>2.5413170687447459E-4</v>
      </c>
    </row>
    <row r="142" spans="1:39" x14ac:dyDescent="0.25">
      <c r="A142" s="1">
        <v>41884</v>
      </c>
      <c r="B142" s="2">
        <f>[3]contrs_2year_boot!A141</f>
        <v>9.9999999999999395E-5</v>
      </c>
      <c r="C142" s="2">
        <f>[3]contrs_2year_boot!B141</f>
        <v>7.3458805191606004E-5</v>
      </c>
      <c r="D142" s="2">
        <f>[3]contrs_2year_boot!C141</f>
        <v>5.8272281565146999E-5</v>
      </c>
      <c r="E142" s="2">
        <f>[3]contrs_2year_boot!D141</f>
        <v>5.8005543808369E-5</v>
      </c>
      <c r="F142" s="2">
        <f>[3]contrs_2year_boot!E141</f>
        <v>6.4744956972015102E-5</v>
      </c>
      <c r="G142" s="2">
        <f>[3]contrs_2year_boot!F141</f>
        <v>6.40838035319068E-5</v>
      </c>
      <c r="I142" s="1">
        <f t="shared" si="52"/>
        <v>41883</v>
      </c>
      <c r="J142" s="1">
        <v>41884</v>
      </c>
      <c r="K142">
        <f t="shared" si="53"/>
        <v>-9.9999999999999395E-3</v>
      </c>
      <c r="L142">
        <f t="shared" si="54"/>
        <v>-7.3458805191606007E-3</v>
      </c>
      <c r="M142">
        <f t="shared" si="55"/>
        <v>-5.8272281565146999E-3</v>
      </c>
      <c r="N142">
        <f t="shared" si="56"/>
        <v>-5.8005543808368996E-3</v>
      </c>
      <c r="O142">
        <f t="shared" si="57"/>
        <v>-6.4744956972015103E-3</v>
      </c>
      <c r="P142">
        <f t="shared" si="57"/>
        <v>-6.4083803531906798E-3</v>
      </c>
      <c r="Q142">
        <f t="shared" si="58"/>
        <v>1.544815875371377E-2</v>
      </c>
      <c r="S142" s="1">
        <f t="shared" si="74"/>
        <v>41244</v>
      </c>
      <c r="T142">
        <f t="shared" si="51"/>
        <v>-9.9999999999999395E-3</v>
      </c>
      <c r="U142">
        <f t="shared" si="59"/>
        <v>-1.0825328962114574E-2</v>
      </c>
      <c r="V142">
        <f t="shared" si="60"/>
        <v>1.2430152284514159E-2</v>
      </c>
      <c r="W142">
        <f t="shared" si="61"/>
        <v>5.8744229289674574E-3</v>
      </c>
      <c r="X142">
        <f t="shared" si="62"/>
        <v>4.2035341244877917E-4</v>
      </c>
      <c r="Y142">
        <f t="shared" si="63"/>
        <v>3.9990053308799119E-4</v>
      </c>
      <c r="Z142">
        <f t="shared" si="64"/>
        <v>1.6048233223995845E-3</v>
      </c>
      <c r="AA142">
        <f t="shared" si="65"/>
        <v>6.2947763414162366E-3</v>
      </c>
      <c r="AC142" s="1"/>
      <c r="AD142" s="1">
        <v>41884</v>
      </c>
      <c r="AE142">
        <f t="shared" si="66"/>
        <v>9.9999999999998785E-5</v>
      </c>
      <c r="AF142">
        <f t="shared" si="67"/>
        <v>5.3961960601783217E-5</v>
      </c>
      <c r="AG142">
        <f t="shared" si="68"/>
        <v>3.3956587988077706E-5</v>
      </c>
      <c r="AH142">
        <f t="shared" si="69"/>
        <v>3.3646431125046148E-5</v>
      </c>
      <c r="AI142">
        <f t="shared" si="70"/>
        <v>4.191909453308087E-5</v>
      </c>
      <c r="AJ142">
        <f t="shared" si="70"/>
        <v>4.10673387511603E-5</v>
      </c>
      <c r="AK142">
        <f t="shared" si="71"/>
        <v>1.7353079218115184E-4</v>
      </c>
      <c r="AL142">
        <f t="shared" si="72"/>
        <v>1.5067685441835077E-4</v>
      </c>
      <c r="AM142">
        <f t="shared" si="73"/>
        <v>2.3864560887994338E-4</v>
      </c>
    </row>
    <row r="143" spans="1:39" x14ac:dyDescent="0.25">
      <c r="A143" s="1">
        <v>41919</v>
      </c>
      <c r="B143" s="2">
        <f>[3]contrs_2year_boot!A142</f>
        <v>0</v>
      </c>
      <c r="C143" s="2">
        <f>[3]contrs_2year_boot!B142</f>
        <v>6.0460016108129601E-5</v>
      </c>
      <c r="D143" s="2">
        <f>[3]contrs_2year_boot!C142</f>
        <v>1.0796781331332E-4</v>
      </c>
      <c r="E143" s="2">
        <f>[3]contrs_2year_boot!D142</f>
        <v>1.83650525998836E-5</v>
      </c>
      <c r="F143" s="2">
        <f>[3]contrs_2year_boot!E142</f>
        <v>5.0569251689641103E-5</v>
      </c>
      <c r="G143" s="2">
        <f>[3]contrs_2year_boot!F142</f>
        <v>5.0468485845118502E-5</v>
      </c>
      <c r="I143" s="1">
        <f t="shared" si="52"/>
        <v>41913</v>
      </c>
      <c r="J143" s="1">
        <v>41919</v>
      </c>
      <c r="K143">
        <f t="shared" si="53"/>
        <v>0</v>
      </c>
      <c r="L143">
        <f t="shared" si="54"/>
        <v>-6.0460016108129597E-3</v>
      </c>
      <c r="M143">
        <f t="shared" si="55"/>
        <v>-1.0796781331332E-2</v>
      </c>
      <c r="N143">
        <f t="shared" si="56"/>
        <v>-1.83650525998836E-3</v>
      </c>
      <c r="O143">
        <f t="shared" si="57"/>
        <v>-5.0569251689641104E-3</v>
      </c>
      <c r="P143">
        <f t="shared" si="57"/>
        <v>-5.04684858451185E-3</v>
      </c>
      <c r="Q143">
        <f t="shared" si="58"/>
        <v>2.373621337109743E-2</v>
      </c>
      <c r="S143" s="1">
        <f t="shared" si="74"/>
        <v>41275</v>
      </c>
      <c r="T143" t="e">
        <f t="shared" si="51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0</v>
      </c>
      <c r="AF143">
        <f t="shared" si="67"/>
        <v>3.6554135477952901E-5</v>
      </c>
      <c r="AG143">
        <f t="shared" si="68"/>
        <v>1.1657048711659919E-4</v>
      </c>
      <c r="AH143">
        <f t="shared" si="69"/>
        <v>3.3727515699649138E-6</v>
      </c>
      <c r="AI143">
        <f t="shared" si="70"/>
        <v>2.5572492164502697E-5</v>
      </c>
      <c r="AJ143">
        <f t="shared" si="70"/>
        <v>2.5470680634989262E-5</v>
      </c>
      <c r="AK143">
        <f t="shared" si="71"/>
        <v>2.8367933723620923E-4</v>
      </c>
      <c r="AL143">
        <f t="shared" si="72"/>
        <v>4.7519383078807842E-5</v>
      </c>
      <c r="AM143">
        <f t="shared" si="73"/>
        <v>5.6340782519826436E-4</v>
      </c>
    </row>
    <row r="144" spans="1:39" x14ac:dyDescent="0.25">
      <c r="A144" s="1">
        <v>41947</v>
      </c>
      <c r="B144">
        <f>[3]contrs_2year_boot!A143</f>
        <v>-1.00000000000003E-4</v>
      </c>
      <c r="C144" s="2">
        <f>[3]contrs_2year_boot!B143</f>
        <v>3.7192453185798498E-5</v>
      </c>
      <c r="D144" s="2">
        <f>[3]contrs_2year_boot!C143</f>
        <v>-6.0975472143369402E-5</v>
      </c>
      <c r="E144" s="2">
        <f>[3]contrs_2year_boot!D143</f>
        <v>5.7377058491467701E-5</v>
      </c>
      <c r="F144" s="2">
        <f>[3]contrs_2year_boot!E143</f>
        <v>4.3388441153097998E-5</v>
      </c>
      <c r="G144" s="2">
        <f>[3]contrs_2year_boot!F143</f>
        <v>4.3523308217386201E-5</v>
      </c>
      <c r="I144" s="1">
        <f t="shared" si="52"/>
        <v>41944</v>
      </c>
      <c r="J144" s="1">
        <v>41947</v>
      </c>
      <c r="K144">
        <f t="shared" si="53"/>
        <v>1.00000000000003E-2</v>
      </c>
      <c r="L144">
        <f t="shared" si="54"/>
        <v>-3.7192453185798499E-3</v>
      </c>
      <c r="M144">
        <f t="shared" si="55"/>
        <v>6.0975472143369406E-3</v>
      </c>
      <c r="N144">
        <f t="shared" si="56"/>
        <v>-5.7377058491467703E-3</v>
      </c>
      <c r="O144">
        <f t="shared" si="57"/>
        <v>-4.3388441153097996E-3</v>
      </c>
      <c r="P144">
        <f t="shared" si="57"/>
        <v>-4.3523308217386205E-3</v>
      </c>
      <c r="Q144">
        <f t="shared" si="58"/>
        <v>1.7698248068699782E-2</v>
      </c>
      <c r="S144" s="1">
        <f t="shared" si="74"/>
        <v>41306</v>
      </c>
      <c r="T144">
        <f t="shared" si="51"/>
        <v>-1.99999999999999E-2</v>
      </c>
      <c r="U144">
        <f t="shared" si="59"/>
        <v>8.5758995665168539E-3</v>
      </c>
      <c r="V144">
        <f t="shared" si="60"/>
        <v>-1.5693948456669174E-2</v>
      </c>
      <c r="W144">
        <f t="shared" si="61"/>
        <v>-1.0240464178218073E-2</v>
      </c>
      <c r="X144">
        <f t="shared" si="62"/>
        <v>5.1704495425280907E-4</v>
      </c>
      <c r="Y144">
        <f t="shared" si="63"/>
        <v>5.0614464542604164E-4</v>
      </c>
      <c r="Z144">
        <f t="shared" si="64"/>
        <v>-7.11804889015232E-3</v>
      </c>
      <c r="AA144">
        <f t="shared" si="65"/>
        <v>-9.7234192239652635E-3</v>
      </c>
      <c r="AC144" s="1"/>
      <c r="AD144" s="1">
        <v>41947</v>
      </c>
      <c r="AE144">
        <f t="shared" si="66"/>
        <v>1.0000000000000601E-4</v>
      </c>
      <c r="AF144">
        <f t="shared" si="67"/>
        <v>1.383278573977813E-5</v>
      </c>
      <c r="AG144">
        <f t="shared" si="68"/>
        <v>3.7180082031068183E-5</v>
      </c>
      <c r="AH144">
        <f t="shared" si="69"/>
        <v>3.2921268411333062E-5</v>
      </c>
      <c r="AI144">
        <f t="shared" si="70"/>
        <v>1.8825568256958477E-5</v>
      </c>
      <c r="AJ144">
        <f t="shared" si="70"/>
        <v>1.8942783581855976E-5</v>
      </c>
      <c r="AK144">
        <f t="shared" si="71"/>
        <v>5.656319907361771E-6</v>
      </c>
      <c r="AL144">
        <f t="shared" si="72"/>
        <v>1.0153685918618972E-4</v>
      </c>
      <c r="AM144">
        <f t="shared" si="73"/>
        <v>3.1322798470123555E-4</v>
      </c>
    </row>
    <row r="145" spans="1:39" x14ac:dyDescent="0.25">
      <c r="A145" s="1">
        <v>41975</v>
      </c>
      <c r="B145">
        <f>[3]contrs_2year_boot!A144</f>
        <v>-2.9999999999999802E-4</v>
      </c>
      <c r="C145" s="2">
        <f>[3]contrs_2year_boot!B144</f>
        <v>-4.7580078052174602E-5</v>
      </c>
      <c r="D145">
        <f>[3]contrs_2year_boot!C144</f>
        <v>-3.6633411025681302E-4</v>
      </c>
      <c r="E145">
        <f>[3]contrs_2year_boot!D144</f>
        <v>1.16719762047396E-4</v>
      </c>
      <c r="F145" s="2">
        <f>[3]contrs_2year_boot!E144</f>
        <v>2.5307334734698202E-5</v>
      </c>
      <c r="G145" s="2">
        <f>[3]contrs_2year_boot!F144</f>
        <v>2.6067263627894701E-5</v>
      </c>
      <c r="I145" s="1">
        <f t="shared" si="52"/>
        <v>41974</v>
      </c>
      <c r="J145" s="1">
        <v>41975</v>
      </c>
      <c r="K145">
        <f t="shared" si="53"/>
        <v>2.9999999999999801E-2</v>
      </c>
      <c r="L145">
        <f t="shared" si="54"/>
        <v>4.7580078052174603E-3</v>
      </c>
      <c r="M145">
        <f t="shared" si="55"/>
        <v>3.6633411025681302E-2</v>
      </c>
      <c r="N145">
        <f t="shared" si="56"/>
        <v>-1.1671976204739601E-2</v>
      </c>
      <c r="O145">
        <f t="shared" si="57"/>
        <v>-2.5307334734698201E-3</v>
      </c>
      <c r="P145">
        <f t="shared" si="57"/>
        <v>-2.6067263627894701E-3</v>
      </c>
      <c r="Q145">
        <f t="shared" si="58"/>
        <v>2.8112908473104598E-3</v>
      </c>
      <c r="S145" s="1">
        <f t="shared" si="74"/>
        <v>41334</v>
      </c>
      <c r="T145">
        <f t="shared" si="51"/>
        <v>2.9999999999999801E-2</v>
      </c>
      <c r="U145">
        <f t="shared" si="59"/>
        <v>7.1066672137984135E-3</v>
      </c>
      <c r="V145">
        <f t="shared" si="60"/>
        <v>2.8829085409187927E-2</v>
      </c>
      <c r="W145">
        <f t="shared" si="61"/>
        <v>2.7967385085750172E-3</v>
      </c>
      <c r="X145">
        <f t="shared" si="62"/>
        <v>-2.9133720457688401E-3</v>
      </c>
      <c r="Y145">
        <f t="shared" si="63"/>
        <v>-2.8071349536803588E-3</v>
      </c>
      <c r="Z145">
        <f t="shared" si="64"/>
        <v>3.5935752622986344E-2</v>
      </c>
      <c r="AA145">
        <f t="shared" si="65"/>
        <v>-1.1663353719382295E-4</v>
      </c>
      <c r="AC145" s="1"/>
      <c r="AD145" s="1">
        <v>41975</v>
      </c>
      <c r="AE145">
        <f t="shared" si="66"/>
        <v>8.9999999999998805E-4</v>
      </c>
      <c r="AF145">
        <f t="shared" si="67"/>
        <v>2.2638638274510274E-5</v>
      </c>
      <c r="AG145">
        <f t="shared" si="68"/>
        <v>1.3420068033765083E-3</v>
      </c>
      <c r="AH145">
        <f t="shared" si="69"/>
        <v>1.3623502852400747E-4</v>
      </c>
      <c r="AI145">
        <f t="shared" si="70"/>
        <v>6.4046119137406202E-6</v>
      </c>
      <c r="AJ145">
        <f t="shared" si="70"/>
        <v>6.7950223304616199E-6</v>
      </c>
      <c r="AK145">
        <f t="shared" si="71"/>
        <v>1.713249552834881E-3</v>
      </c>
      <c r="AL145">
        <f t="shared" si="72"/>
        <v>2.0171696220350354E-4</v>
      </c>
      <c r="AM145">
        <f t="shared" si="73"/>
        <v>7.9033562281715628E-6</v>
      </c>
    </row>
    <row r="146" spans="1:39" x14ac:dyDescent="0.25">
      <c r="A146" s="1">
        <v>42038</v>
      </c>
      <c r="B146">
        <f>[3]contrs_2year_boot!A145</f>
        <v>1.8E-3</v>
      </c>
      <c r="C146">
        <f>[3]contrs_2year_boot!B145</f>
        <v>4.3121777598796102E-4</v>
      </c>
      <c r="D146">
        <f>[3]contrs_2year_boot!C145</f>
        <v>1.57198989992977E-3</v>
      </c>
      <c r="E146" s="2">
        <f>[3]contrs_2year_boot!D145</f>
        <v>-1.31184950256879E-4</v>
      </c>
      <c r="F146" s="2">
        <f>[3]contrs_2year_boot!E145</f>
        <v>4.8533275798465999E-7</v>
      </c>
      <c r="G146" s="2">
        <f>[3]contrs_2year_boot!F145</f>
        <v>2.3722139669191599E-6</v>
      </c>
      <c r="I146" s="1">
        <f t="shared" si="52"/>
        <v>42036</v>
      </c>
      <c r="J146" s="1">
        <v>42038</v>
      </c>
      <c r="K146">
        <f t="shared" si="53"/>
        <v>-0.18</v>
      </c>
      <c r="L146">
        <f t="shared" si="54"/>
        <v>-4.3121777598796103E-2</v>
      </c>
      <c r="M146">
        <f t="shared" si="55"/>
        <v>-0.15719898999297699</v>
      </c>
      <c r="N146">
        <f t="shared" si="56"/>
        <v>1.3118495025687901E-2</v>
      </c>
      <c r="O146">
        <f t="shared" si="57"/>
        <v>-4.8533275798465999E-5</v>
      </c>
      <c r="P146">
        <f t="shared" si="57"/>
        <v>-2.3722139669191599E-4</v>
      </c>
      <c r="Q146">
        <f t="shared" si="58"/>
        <v>7.2508058418836573E-3</v>
      </c>
      <c r="S146" s="1">
        <f t="shared" si="74"/>
        <v>41365</v>
      </c>
      <c r="T146">
        <f t="shared" si="51"/>
        <v>-2.0000000000000198E-2</v>
      </c>
      <c r="U146">
        <f t="shared" si="59"/>
        <v>-1.2805788012795055E-3</v>
      </c>
      <c r="V146">
        <f t="shared" si="60"/>
        <v>-1.3979726181785872E-2</v>
      </c>
      <c r="W146">
        <f t="shared" si="61"/>
        <v>-2.620922712788543E-3</v>
      </c>
      <c r="X146">
        <f t="shared" si="62"/>
        <v>5.7899323348216923E-4</v>
      </c>
      <c r="Y146">
        <f t="shared" si="63"/>
        <v>5.5956575323478069E-4</v>
      </c>
      <c r="Z146">
        <f t="shared" si="64"/>
        <v>-1.5260304983065378E-2</v>
      </c>
      <c r="AA146">
        <f t="shared" si="65"/>
        <v>-2.0419294793063737E-3</v>
      </c>
      <c r="AC146" s="1"/>
      <c r="AD146" s="1">
        <v>42038</v>
      </c>
      <c r="AE146">
        <f t="shared" si="66"/>
        <v>3.2399999999999998E-2</v>
      </c>
      <c r="AF146">
        <f t="shared" si="67"/>
        <v>1.8594877032800333E-3</v>
      </c>
      <c r="AG146">
        <f t="shared" si="68"/>
        <v>2.471152245481208E-2</v>
      </c>
      <c r="AH146">
        <f t="shared" si="69"/>
        <v>1.7209491173899818E-4</v>
      </c>
      <c r="AI146">
        <f t="shared" si="70"/>
        <v>2.3554788597299653E-9</v>
      </c>
      <c r="AJ146">
        <f t="shared" si="70"/>
        <v>5.6273991048463373E-8</v>
      </c>
      <c r="AK146">
        <f t="shared" si="71"/>
        <v>4.0128409928557165E-2</v>
      </c>
      <c r="AL146">
        <f t="shared" si="72"/>
        <v>1.7082390014357289E-4</v>
      </c>
      <c r="AM146">
        <f t="shared" si="73"/>
        <v>5.2574185356694174E-5</v>
      </c>
    </row>
    <row r="147" spans="1:39" x14ac:dyDescent="0.25">
      <c r="A147" s="1">
        <v>42066</v>
      </c>
      <c r="B147">
        <f>[3]contrs_2year_boot!A146</f>
        <v>-7.9999999999999895E-4</v>
      </c>
      <c r="C147">
        <f>[3]contrs_2year_boot!B146</f>
        <v>-5.7264494699222701E-4</v>
      </c>
      <c r="D147">
        <f>[3]contrs_2year_boot!C146</f>
        <v>-4.2596555376483801E-4</v>
      </c>
      <c r="E147">
        <f>[3]contrs_2year_boot!D146</f>
        <v>2.09542450173511E-4</v>
      </c>
      <c r="F147" s="2">
        <f>[3]contrs_2year_boot!E146</f>
        <v>5.1156081011992202E-5</v>
      </c>
      <c r="G147" s="2">
        <f>[3]contrs_2year_boot!F146</f>
        <v>5.08774024990364E-5</v>
      </c>
      <c r="I147" s="1">
        <f t="shared" si="52"/>
        <v>42064</v>
      </c>
      <c r="J147" s="1">
        <v>42066</v>
      </c>
      <c r="K147">
        <f t="shared" si="53"/>
        <v>7.9999999999999891E-2</v>
      </c>
      <c r="L147">
        <f t="shared" si="54"/>
        <v>5.72644946992227E-2</v>
      </c>
      <c r="M147">
        <f t="shared" si="55"/>
        <v>4.2596555376483804E-2</v>
      </c>
      <c r="N147">
        <f t="shared" si="56"/>
        <v>-2.09542450173511E-2</v>
      </c>
      <c r="O147">
        <f t="shared" si="57"/>
        <v>-5.1156081011992198E-3</v>
      </c>
      <c r="P147">
        <f t="shared" si="57"/>
        <v>-5.0877402499036398E-3</v>
      </c>
      <c r="Q147">
        <f t="shared" si="58"/>
        <v>6.2088030428437066E-3</v>
      </c>
      <c r="S147" s="1">
        <f t="shared" si="74"/>
        <v>41395</v>
      </c>
      <c r="T147">
        <f t="shared" si="51"/>
        <v>-7.9999999999999891E-2</v>
      </c>
      <c r="U147">
        <f t="shared" si="59"/>
        <v>-4.599545909415198E-2</v>
      </c>
      <c r="V147">
        <f t="shared" si="60"/>
        <v>-3.499347121030217E-2</v>
      </c>
      <c r="W147">
        <f t="shared" si="61"/>
        <v>1.3988404172099908E-2</v>
      </c>
      <c r="X147">
        <f t="shared" si="62"/>
        <v>-4.6721615977640858E-5</v>
      </c>
      <c r="Y147">
        <f t="shared" si="63"/>
        <v>-5.6399711864828748E-5</v>
      </c>
      <c r="Z147">
        <f t="shared" si="64"/>
        <v>-8.0988930304454143E-2</v>
      </c>
      <c r="AA147">
        <f t="shared" si="65"/>
        <v>1.3941682556122267E-2</v>
      </c>
      <c r="AC147" s="1"/>
      <c r="AD147" s="1">
        <v>42066</v>
      </c>
      <c r="AE147">
        <f t="shared" si="66"/>
        <v>6.3999999999999821E-3</v>
      </c>
      <c r="AF147">
        <f t="shared" si="67"/>
        <v>3.2792223531573047E-3</v>
      </c>
      <c r="AG147">
        <f t="shared" si="68"/>
        <v>1.8144665299418513E-3</v>
      </c>
      <c r="AH147">
        <f t="shared" si="69"/>
        <v>4.3908038424718339E-4</v>
      </c>
      <c r="AI147">
        <f t="shared" si="70"/>
        <v>2.6169446245055088E-5</v>
      </c>
      <c r="AJ147">
        <f t="shared" si="70"/>
        <v>2.588510085048955E-5</v>
      </c>
      <c r="AK147">
        <f t="shared" si="71"/>
        <v>9.9722293222227615E-3</v>
      </c>
      <c r="AL147">
        <f t="shared" si="72"/>
        <v>6.7963724162278783E-4</v>
      </c>
      <c r="AM147">
        <f t="shared" si="73"/>
        <v>3.8549235224825268E-5</v>
      </c>
    </row>
    <row r="148" spans="1:39" x14ac:dyDescent="0.25">
      <c r="A148" s="1">
        <v>42101</v>
      </c>
      <c r="B148">
        <f>[3]contrs_2year_boot!A147</f>
        <v>-1.1999999999999999E-3</v>
      </c>
      <c r="C148">
        <f>[3]contrs_2year_boot!B147</f>
        <v>-7.3864490259350601E-4</v>
      </c>
      <c r="D148">
        <f>[3]contrs_2year_boot!C147</f>
        <v>-5.0083725149579204E-4</v>
      </c>
      <c r="E148" s="2">
        <f>[3]contrs_2year_boot!D147</f>
        <v>9.6057290835912203E-5</v>
      </c>
      <c r="F148" s="2">
        <f>[3]contrs_2year_boot!E147</f>
        <v>4.5978341278282299E-5</v>
      </c>
      <c r="G148" s="2">
        <f>[3]contrs_2year_boot!F147</f>
        <v>4.5985163497113601E-5</v>
      </c>
      <c r="I148" s="1">
        <f t="shared" si="52"/>
        <v>42095</v>
      </c>
      <c r="J148" s="1">
        <v>42101</v>
      </c>
      <c r="K148">
        <f t="shared" si="53"/>
        <v>0.12</v>
      </c>
      <c r="L148">
        <f t="shared" si="54"/>
        <v>7.3864490259350601E-2</v>
      </c>
      <c r="M148">
        <f t="shared" si="55"/>
        <v>5.0083725149579206E-2</v>
      </c>
      <c r="N148">
        <f t="shared" si="56"/>
        <v>-9.6057290835912211E-3</v>
      </c>
      <c r="O148">
        <f t="shared" si="57"/>
        <v>-4.5978341278282301E-3</v>
      </c>
      <c r="P148">
        <f t="shared" si="57"/>
        <v>-4.5985163497113601E-3</v>
      </c>
      <c r="Q148">
        <f t="shared" si="58"/>
        <v>1.0255347802489639E-2</v>
      </c>
      <c r="S148" s="1">
        <f t="shared" si="74"/>
        <v>41426</v>
      </c>
      <c r="T148">
        <f t="shared" si="51"/>
        <v>2.9999999999999801E-2</v>
      </c>
      <c r="U148">
        <f t="shared" si="59"/>
        <v>1.8517496385203825E-2</v>
      </c>
      <c r="V148">
        <f t="shared" si="60"/>
        <v>1.7199541932939429E-2</v>
      </c>
      <c r="W148">
        <f t="shared" si="61"/>
        <v>-6.0166575615663714E-3</v>
      </c>
      <c r="X148">
        <f t="shared" si="62"/>
        <v>2.973801733369922E-5</v>
      </c>
      <c r="Y148">
        <f t="shared" si="63"/>
        <v>3.3541572942261122E-5</v>
      </c>
      <c r="Z148">
        <f t="shared" si="64"/>
        <v>3.5717038318143254E-2</v>
      </c>
      <c r="AA148">
        <f t="shared" si="65"/>
        <v>-5.9869195442326722E-3</v>
      </c>
      <c r="AC148" s="1"/>
      <c r="AD148" s="1">
        <v>42101</v>
      </c>
      <c r="AE148">
        <f t="shared" si="66"/>
        <v>1.44E-2</v>
      </c>
      <c r="AF148">
        <f t="shared" si="67"/>
        <v>5.4559629212736997E-3</v>
      </c>
      <c r="AG148">
        <f t="shared" si="68"/>
        <v>2.5083795248585926E-3</v>
      </c>
      <c r="AH148">
        <f t="shared" si="69"/>
        <v>9.2270031227350237E-5</v>
      </c>
      <c r="AI148">
        <f t="shared" si="70"/>
        <v>2.1140078667021981E-5</v>
      </c>
      <c r="AJ148">
        <f t="shared" si="70"/>
        <v>2.1146352618562693E-5</v>
      </c>
      <c r="AK148">
        <f t="shared" si="71"/>
        <v>1.5363160103058465E-2</v>
      </c>
      <c r="AL148">
        <f t="shared" si="72"/>
        <v>2.0174120790078802E-4</v>
      </c>
      <c r="AM148">
        <f t="shared" si="73"/>
        <v>1.0517215855002906E-4</v>
      </c>
    </row>
    <row r="149" spans="1:39" x14ac:dyDescent="0.25">
      <c r="A149" s="1">
        <v>42129</v>
      </c>
      <c r="B149">
        <f>[3]contrs_2year_boot!A148</f>
        <v>-3.0000000000000198E-4</v>
      </c>
      <c r="C149">
        <f>[3]contrs_2year_boot!B148</f>
        <v>4.2741494924342397E-4</v>
      </c>
      <c r="D149">
        <f>[3]contrs_2year_boot!C148</f>
        <v>-8.0187424338148895E-4</v>
      </c>
      <c r="E149" s="2">
        <f>[3]contrs_2year_boot!D148</f>
        <v>5.1361353246971E-5</v>
      </c>
      <c r="F149" s="2">
        <f>[3]contrs_2year_boot!E148</f>
        <v>5.6100441391458297E-5</v>
      </c>
      <c r="G149" s="2">
        <f>[3]contrs_2year_boot!F148</f>
        <v>5.57667104633127E-5</v>
      </c>
      <c r="I149" s="1">
        <f t="shared" si="52"/>
        <v>42125</v>
      </c>
      <c r="J149" s="1">
        <v>42129</v>
      </c>
      <c r="K149">
        <f t="shared" si="53"/>
        <v>3.0000000000000197E-2</v>
      </c>
      <c r="L149">
        <f t="shared" si="54"/>
        <v>-4.2741494924342399E-2</v>
      </c>
      <c r="M149">
        <f t="shared" si="55"/>
        <v>8.0187424338148891E-2</v>
      </c>
      <c r="N149">
        <f t="shared" si="56"/>
        <v>-5.1361353246970999E-3</v>
      </c>
      <c r="O149">
        <f t="shared" si="57"/>
        <v>-5.6100441391458301E-3</v>
      </c>
      <c r="P149">
        <f t="shared" si="57"/>
        <v>-5.5766710463312705E-3</v>
      </c>
      <c r="Q149">
        <f t="shared" si="58"/>
        <v>3.3002500500366313E-3</v>
      </c>
      <c r="S149" s="1">
        <f t="shared" si="74"/>
        <v>41456</v>
      </c>
      <c r="T149">
        <f t="shared" si="51"/>
        <v>-9.9999999999999395E-3</v>
      </c>
      <c r="U149">
        <f t="shared" si="59"/>
        <v>2.3800088592263225E-2</v>
      </c>
      <c r="V149">
        <f t="shared" si="60"/>
        <v>-3.4426564638035874E-2</v>
      </c>
      <c r="W149">
        <f t="shared" si="61"/>
        <v>-8.2019254206173228E-4</v>
      </c>
      <c r="X149">
        <f t="shared" si="62"/>
        <v>1.1026191010815195E-3</v>
      </c>
      <c r="Y149">
        <f t="shared" si="63"/>
        <v>1.062217218139011E-3</v>
      </c>
      <c r="Z149">
        <f t="shared" si="64"/>
        <v>-1.0626476045772649E-2</v>
      </c>
      <c r="AA149">
        <f t="shared" si="65"/>
        <v>2.8242655901978718E-4</v>
      </c>
      <c r="AC149" s="1"/>
      <c r="AD149" s="1">
        <v>42129</v>
      </c>
      <c r="AE149">
        <f t="shared" si="66"/>
        <v>9.0000000000001179E-4</v>
      </c>
      <c r="AF149">
        <f t="shared" si="67"/>
        <v>1.826835388367587E-3</v>
      </c>
      <c r="AG149">
        <f t="shared" si="68"/>
        <v>6.4300230219863528E-3</v>
      </c>
      <c r="AH149">
        <f t="shared" si="69"/>
        <v>2.6379886073601383E-5</v>
      </c>
      <c r="AI149">
        <f t="shared" si="70"/>
        <v>3.1472595243164478E-5</v>
      </c>
      <c r="AJ149">
        <f t="shared" si="70"/>
        <v>3.109925995898951E-5</v>
      </c>
      <c r="AK149">
        <f t="shared" si="71"/>
        <v>1.4021976296637781E-3</v>
      </c>
      <c r="AL149">
        <f t="shared" si="72"/>
        <v>1.1548037306911954E-4</v>
      </c>
      <c r="AM149">
        <f t="shared" si="73"/>
        <v>1.0891650392766788E-5</v>
      </c>
    </row>
    <row r="150" spans="1:39" x14ac:dyDescent="0.25">
      <c r="A150" s="1">
        <v>42157</v>
      </c>
      <c r="B150">
        <f>[3]contrs_2year_boot!A149</f>
        <v>-4.0000000000000099E-4</v>
      </c>
      <c r="C150">
        <f>[3]contrs_2year_boot!B149</f>
        <v>-1.23753289483843E-4</v>
      </c>
      <c r="D150" s="2">
        <f>[3]contrs_2year_boot!C149</f>
        <v>-1.3302608891775999E-4</v>
      </c>
      <c r="E150" s="2">
        <f>[3]contrs_2year_boot!D149</f>
        <v>-8.1547774518992097E-5</v>
      </c>
      <c r="F150" s="2">
        <f>[3]contrs_2year_boot!E149</f>
        <v>4.3060078742398098E-5</v>
      </c>
      <c r="G150" s="2">
        <f>[3]contrs_2year_boot!F149</f>
        <v>4.3320578239664503E-5</v>
      </c>
      <c r="I150" s="1">
        <f t="shared" si="52"/>
        <v>42156</v>
      </c>
      <c r="J150" s="1">
        <v>42157</v>
      </c>
      <c r="K150">
        <f t="shared" si="53"/>
        <v>4.0000000000000098E-2</v>
      </c>
      <c r="L150">
        <f t="shared" si="54"/>
        <v>1.23753289483843E-2</v>
      </c>
      <c r="M150">
        <f t="shared" si="55"/>
        <v>1.3302608891775999E-2</v>
      </c>
      <c r="N150">
        <f t="shared" si="56"/>
        <v>8.1547774518992092E-3</v>
      </c>
      <c r="O150">
        <f t="shared" si="57"/>
        <v>-4.3060078742398096E-3</v>
      </c>
      <c r="P150">
        <f t="shared" si="57"/>
        <v>-4.33205782396645E-3</v>
      </c>
      <c r="Q150">
        <f t="shared" si="58"/>
        <v>1.04732925821804E-2</v>
      </c>
      <c r="S150" s="1">
        <f t="shared" si="74"/>
        <v>41487</v>
      </c>
      <c r="T150">
        <f t="shared" si="51"/>
        <v>5.0000000000000405E-2</v>
      </c>
      <c r="U150">
        <f t="shared" si="59"/>
        <v>5.8865492298034762E-5</v>
      </c>
      <c r="V150">
        <f t="shared" si="60"/>
        <v>6.3442713418719834E-2</v>
      </c>
      <c r="W150">
        <f t="shared" si="61"/>
        <v>7.312895558547668E-3</v>
      </c>
      <c r="X150">
        <f t="shared" si="62"/>
        <v>-2.9136722341371003E-3</v>
      </c>
      <c r="Y150">
        <f t="shared" si="63"/>
        <v>-2.8111103999242286E-3</v>
      </c>
      <c r="Z150">
        <f t="shared" si="64"/>
        <v>6.3501578911017875E-2</v>
      </c>
      <c r="AA150">
        <f t="shared" si="65"/>
        <v>4.3992233244105677E-3</v>
      </c>
      <c r="AC150" s="1"/>
      <c r="AD150" s="1">
        <v>42157</v>
      </c>
      <c r="AE150">
        <f t="shared" si="66"/>
        <v>1.6000000000000079E-3</v>
      </c>
      <c r="AF150">
        <f t="shared" si="67"/>
        <v>1.5314876658071845E-4</v>
      </c>
      <c r="AG150">
        <f t="shared" si="68"/>
        <v>1.7695940332755787E-4</v>
      </c>
      <c r="AH150">
        <f t="shared" si="69"/>
        <v>6.6500395290003763E-5</v>
      </c>
      <c r="AI150">
        <f t="shared" si="70"/>
        <v>1.8541703813015244E-5</v>
      </c>
      <c r="AJ150">
        <f t="shared" si="70"/>
        <v>1.8766724990188935E-5</v>
      </c>
      <c r="AK150">
        <f t="shared" si="71"/>
        <v>6.5935649172313622E-4</v>
      </c>
      <c r="AL150">
        <f t="shared" si="72"/>
        <v>1.4813027261916513E-5</v>
      </c>
      <c r="AM150">
        <f t="shared" si="73"/>
        <v>1.0968985751195498E-4</v>
      </c>
    </row>
    <row r="151" spans="1:39" x14ac:dyDescent="0.25">
      <c r="A151" s="1">
        <v>42192</v>
      </c>
      <c r="B151">
        <f>[3]contrs_2year_boot!A150</f>
        <v>-1.9999999999999901E-4</v>
      </c>
      <c r="C151">
        <f>[3]contrs_2year_boot!B150</f>
        <v>-1.0063969656486699E-4</v>
      </c>
      <c r="D151" s="2">
        <f>[3]contrs_2year_boot!C150</f>
        <v>-4.8820801843424703E-5</v>
      </c>
      <c r="E151" s="2">
        <f>[3]contrs_2year_boot!D150</f>
        <v>6.3650231351983597E-6</v>
      </c>
      <c r="F151" s="2">
        <f>[3]contrs_2year_boot!E150</f>
        <v>5.9040522012878999E-5</v>
      </c>
      <c r="G151" s="2">
        <f>[3]contrs_2year_boot!F150</f>
        <v>5.8634005724192097E-5</v>
      </c>
      <c r="I151" s="1">
        <f t="shared" si="52"/>
        <v>42186</v>
      </c>
      <c r="J151" s="1">
        <v>42192</v>
      </c>
      <c r="K151">
        <f t="shared" si="53"/>
        <v>1.99999999999999E-2</v>
      </c>
      <c r="L151">
        <f t="shared" si="54"/>
        <v>1.0063969656486699E-2</v>
      </c>
      <c r="M151">
        <f t="shared" si="55"/>
        <v>4.8820801843424706E-3</v>
      </c>
      <c r="N151">
        <f t="shared" si="56"/>
        <v>-6.3650231351983601E-4</v>
      </c>
      <c r="O151">
        <f t="shared" si="57"/>
        <v>-5.9040522012878995E-3</v>
      </c>
      <c r="P151">
        <f t="shared" si="57"/>
        <v>-5.8634005724192096E-3</v>
      </c>
      <c r="Q151">
        <f t="shared" si="58"/>
        <v>1.1594504673978465E-2</v>
      </c>
      <c r="S151" s="1">
        <f t="shared" si="74"/>
        <v>41518</v>
      </c>
      <c r="T151">
        <f t="shared" si="51"/>
        <v>6.9999999999999896E-2</v>
      </c>
      <c r="U151">
        <f t="shared" si="59"/>
        <v>3.6341459751473241E-3</v>
      </c>
      <c r="V151">
        <f t="shared" si="60"/>
        <v>7.0915225174982138E-2</v>
      </c>
      <c r="W151">
        <f t="shared" si="61"/>
        <v>7.1639094183742272E-3</v>
      </c>
      <c r="X151">
        <f t="shared" si="62"/>
        <v>-3.4154711638272051E-4</v>
      </c>
      <c r="Y151">
        <f t="shared" si="63"/>
        <v>-3.3467259132625906E-4</v>
      </c>
      <c r="Z151">
        <f t="shared" si="64"/>
        <v>7.4549371150129468E-2</v>
      </c>
      <c r="AA151">
        <f t="shared" si="65"/>
        <v>6.8223623019915067E-3</v>
      </c>
      <c r="AC151" s="1"/>
      <c r="AD151" s="1">
        <v>42192</v>
      </c>
      <c r="AE151">
        <f t="shared" si="66"/>
        <v>3.9999999999999601E-4</v>
      </c>
      <c r="AF151">
        <f t="shared" si="67"/>
        <v>1.0128348524668501E-4</v>
      </c>
      <c r="AG151">
        <f t="shared" si="68"/>
        <v>2.3834706926349411E-5</v>
      </c>
      <c r="AH151">
        <f t="shared" si="69"/>
        <v>4.0513519511610363E-7</v>
      </c>
      <c r="AI151">
        <f t="shared" si="70"/>
        <v>3.4857832395532488E-5</v>
      </c>
      <c r="AJ151">
        <f t="shared" si="70"/>
        <v>3.4379466272645918E-5</v>
      </c>
      <c r="AK151">
        <f t="shared" si="71"/>
        <v>2.2338440584454965E-4</v>
      </c>
      <c r="AL151">
        <f t="shared" si="72"/>
        <v>4.277885336117185E-5</v>
      </c>
      <c r="AM151">
        <f t="shared" si="73"/>
        <v>1.3443253863490849E-4</v>
      </c>
    </row>
    <row r="152" spans="1:39" x14ac:dyDescent="0.25">
      <c r="A152" s="1">
        <v>42220</v>
      </c>
      <c r="B152">
        <f>[3]contrs_2year_boot!A151</f>
        <v>-4.0000000000000099E-4</v>
      </c>
      <c r="C152">
        <f>[3]contrs_2year_boot!B151</f>
        <v>-1.23192706708974E-4</v>
      </c>
      <c r="D152" s="2">
        <f>[3]contrs_2year_boot!C151</f>
        <v>-2.0128486236013201E-4</v>
      </c>
      <c r="E152" s="2">
        <f>[3]contrs_2year_boot!D151</f>
        <v>-1.03590239593342E-5</v>
      </c>
      <c r="F152" s="2">
        <f>[3]contrs_2year_boot!E151</f>
        <v>4.7498539732171599E-5</v>
      </c>
      <c r="G152" s="2">
        <f>[3]contrs_2year_boot!F151</f>
        <v>4.7535601471382301E-5</v>
      </c>
      <c r="I152" s="1">
        <f t="shared" si="52"/>
        <v>42217</v>
      </c>
      <c r="J152" s="1">
        <v>42220</v>
      </c>
      <c r="K152">
        <f t="shared" si="53"/>
        <v>4.0000000000000098E-2</v>
      </c>
      <c r="L152">
        <f t="shared" si="54"/>
        <v>1.23192706708974E-2</v>
      </c>
      <c r="M152">
        <f t="shared" si="55"/>
        <v>2.0128486236013203E-2</v>
      </c>
      <c r="N152">
        <f t="shared" si="56"/>
        <v>1.03590239593342E-3</v>
      </c>
      <c r="O152">
        <f t="shared" si="57"/>
        <v>-4.7498539732171597E-3</v>
      </c>
      <c r="P152">
        <f t="shared" si="57"/>
        <v>-4.75356014713823E-3</v>
      </c>
      <c r="Q152">
        <f t="shared" si="58"/>
        <v>1.1266194670373235E-2</v>
      </c>
      <c r="S152" s="1">
        <f t="shared" si="74"/>
        <v>41548</v>
      </c>
      <c r="T152">
        <f t="shared" si="51"/>
        <v>4.0000000000000098E-2</v>
      </c>
      <c r="U152">
        <f t="shared" si="59"/>
        <v>2.2318693584081725E-2</v>
      </c>
      <c r="V152">
        <f t="shared" si="60"/>
        <v>1.451216179623855E-2</v>
      </c>
      <c r="W152">
        <f t="shared" si="61"/>
        <v>1.1651550575176188E-2</v>
      </c>
      <c r="X152">
        <f t="shared" si="62"/>
        <v>1.0623235280144095E-3</v>
      </c>
      <c r="Y152">
        <f t="shared" si="63"/>
        <v>1.0132422029536913E-3</v>
      </c>
      <c r="Z152">
        <f t="shared" si="64"/>
        <v>3.6830855380320271E-2</v>
      </c>
      <c r="AA152">
        <f t="shared" si="65"/>
        <v>1.2713874103190598E-2</v>
      </c>
      <c r="AC152" s="1"/>
      <c r="AD152" s="1">
        <v>42220</v>
      </c>
      <c r="AE152">
        <f t="shared" si="66"/>
        <v>1.6000000000000079E-3</v>
      </c>
      <c r="AF152">
        <f t="shared" si="67"/>
        <v>1.5176442986283289E-4</v>
      </c>
      <c r="AG152">
        <f t="shared" si="68"/>
        <v>4.0515595815337297E-4</v>
      </c>
      <c r="AH152">
        <f t="shared" si="69"/>
        <v>1.0730937739005999E-6</v>
      </c>
      <c r="AI152">
        <f t="shared" si="70"/>
        <v>2.2561112766886838E-5</v>
      </c>
      <c r="AJ152">
        <f t="shared" si="70"/>
        <v>2.2596334072460832E-5</v>
      </c>
      <c r="AK152">
        <f t="shared" si="71"/>
        <v>1.0528569282899647E-3</v>
      </c>
      <c r="AL152">
        <f t="shared" si="72"/>
        <v>1.379343631840838E-5</v>
      </c>
      <c r="AM152">
        <f t="shared" si="73"/>
        <v>1.2692714235074628E-4</v>
      </c>
    </row>
    <row r="153" spans="1:39" x14ac:dyDescent="0.25">
      <c r="A153" s="1">
        <v>42248</v>
      </c>
      <c r="B153" s="2">
        <f>[3]contrs_2year_boot!A152</f>
        <v>0</v>
      </c>
      <c r="C153" s="2">
        <f>[3]contrs_2year_boot!B152</f>
        <v>9.4240715797415795E-6</v>
      </c>
      <c r="D153" s="2">
        <f>[3]contrs_2year_boot!C152</f>
        <v>5.3119197069852798E-5</v>
      </c>
      <c r="E153" s="2">
        <f>[3]contrs_2year_boot!D152</f>
        <v>3.9857436251749197E-5</v>
      </c>
      <c r="F153" s="2">
        <f>[3]contrs_2year_boot!E152</f>
        <v>5.7925697845959701E-5</v>
      </c>
      <c r="G153" s="2">
        <f>[3]contrs_2year_boot!F152</f>
        <v>5.7533368451580403E-5</v>
      </c>
      <c r="I153" s="1">
        <f t="shared" si="52"/>
        <v>42248</v>
      </c>
      <c r="J153" s="1">
        <v>42248</v>
      </c>
      <c r="K153">
        <f t="shared" si="53"/>
        <v>0</v>
      </c>
      <c r="L153">
        <f t="shared" si="54"/>
        <v>-9.4240715797415798E-4</v>
      </c>
      <c r="M153">
        <f t="shared" si="55"/>
        <v>-5.3119197069852794E-3</v>
      </c>
      <c r="N153">
        <f t="shared" si="56"/>
        <v>-3.9857436251749196E-3</v>
      </c>
      <c r="O153">
        <f t="shared" si="57"/>
        <v>-5.7925697845959698E-3</v>
      </c>
      <c r="P153">
        <f t="shared" si="57"/>
        <v>-5.7533368451580403E-3</v>
      </c>
      <c r="Q153">
        <f t="shared" si="58"/>
        <v>1.6032640274730326E-2</v>
      </c>
      <c r="S153" s="1">
        <f t="shared" si="74"/>
        <v>41579</v>
      </c>
      <c r="T153">
        <f t="shared" si="51"/>
        <v>-3.0000000000000197E-2</v>
      </c>
      <c r="U153">
        <f t="shared" si="59"/>
        <v>1.0214367643753754E-2</v>
      </c>
      <c r="V153">
        <f t="shared" si="60"/>
        <v>-3.6363060984544678E-2</v>
      </c>
      <c r="W153">
        <f t="shared" si="61"/>
        <v>1.6069031918709278E-3</v>
      </c>
      <c r="X153">
        <f t="shared" si="62"/>
        <v>1.7180602652383694E-3</v>
      </c>
      <c r="Y153">
        <f t="shared" si="63"/>
        <v>1.6527526690987612E-3</v>
      </c>
      <c r="Z153">
        <f t="shared" si="64"/>
        <v>-2.6148693340790924E-2</v>
      </c>
      <c r="AA153">
        <f t="shared" si="65"/>
        <v>3.3249634571092973E-3</v>
      </c>
      <c r="AC153" s="1"/>
      <c r="AD153" s="1">
        <v>42248</v>
      </c>
      <c r="AE153">
        <f t="shared" si="66"/>
        <v>0</v>
      </c>
      <c r="AF153">
        <f t="shared" si="67"/>
        <v>8.8813125140092958E-7</v>
      </c>
      <c r="AG153">
        <f t="shared" si="68"/>
        <v>2.8216490973458577E-5</v>
      </c>
      <c r="AH153">
        <f t="shared" si="69"/>
        <v>1.5886152245622508E-5</v>
      </c>
      <c r="AI153">
        <f t="shared" si="70"/>
        <v>3.3553864709414202E-5</v>
      </c>
      <c r="AJ153">
        <f t="shared" si="70"/>
        <v>3.310088485385307E-5</v>
      </c>
      <c r="AK153">
        <f t="shared" si="71"/>
        <v>3.9116604533753348E-5</v>
      </c>
      <c r="AL153">
        <f t="shared" si="72"/>
        <v>9.5615413139705198E-5</v>
      </c>
      <c r="AM153">
        <f t="shared" si="73"/>
        <v>2.5704555417890493E-4</v>
      </c>
    </row>
    <row r="154" spans="1:39" x14ac:dyDescent="0.25">
      <c r="A154" s="1">
        <v>42283</v>
      </c>
      <c r="B154">
        <f>[3]contrs_2year_boot!A153</f>
        <v>-2.0000000000000199E-4</v>
      </c>
      <c r="C154" s="2">
        <f>[3]contrs_2year_boot!B153</f>
        <v>-9.2357963225097404E-5</v>
      </c>
      <c r="D154" s="2">
        <f>[3]contrs_2year_boot!C153</f>
        <v>-4.5774981561823899E-5</v>
      </c>
      <c r="E154" s="2">
        <f>[3]contrs_2year_boot!D153</f>
        <v>9.0364058816400901E-6</v>
      </c>
      <c r="F154" s="2">
        <f>[3]contrs_2year_boot!E153</f>
        <v>5.47152824923095E-5</v>
      </c>
      <c r="G154" s="2">
        <f>[3]contrs_2year_boot!F153</f>
        <v>5.4467696181721997E-5</v>
      </c>
      <c r="I154" s="1">
        <f t="shared" si="52"/>
        <v>42278</v>
      </c>
      <c r="J154" s="1">
        <v>42283</v>
      </c>
      <c r="K154">
        <f t="shared" si="53"/>
        <v>2.0000000000000198E-2</v>
      </c>
      <c r="L154">
        <f t="shared" si="54"/>
        <v>9.2357963225097404E-3</v>
      </c>
      <c r="M154">
        <f t="shared" si="55"/>
        <v>4.5774981561823901E-3</v>
      </c>
      <c r="N154">
        <f t="shared" si="56"/>
        <v>-9.0364058816400897E-4</v>
      </c>
      <c r="O154">
        <f t="shared" si="57"/>
        <v>-5.4715282492309499E-3</v>
      </c>
      <c r="P154">
        <f t="shared" si="57"/>
        <v>-5.4467696181721998E-3</v>
      </c>
      <c r="Q154">
        <f t="shared" si="58"/>
        <v>1.2561874358703026E-2</v>
      </c>
      <c r="S154" s="1">
        <f t="shared" si="74"/>
        <v>41609</v>
      </c>
      <c r="T154">
        <f t="shared" si="51"/>
        <v>9.9999999999999395E-3</v>
      </c>
      <c r="U154">
        <f t="shared" si="59"/>
        <v>-4.3307168689913581E-4</v>
      </c>
      <c r="V154">
        <f t="shared" si="60"/>
        <v>1.7484335601797428E-2</v>
      </c>
      <c r="W154">
        <f t="shared" si="61"/>
        <v>-4.2760478875564726E-3</v>
      </c>
      <c r="X154">
        <f t="shared" si="62"/>
        <v>-9.8067581010415072E-4</v>
      </c>
      <c r="Y154">
        <f t="shared" si="63"/>
        <v>-9.4065623610825946E-4</v>
      </c>
      <c r="Z154">
        <f t="shared" si="64"/>
        <v>1.7051263914898293E-2</v>
      </c>
      <c r="AA154">
        <f t="shared" si="65"/>
        <v>-5.2567236976606233E-3</v>
      </c>
      <c r="AC154" s="1"/>
      <c r="AD154" s="1">
        <v>42283</v>
      </c>
      <c r="AE154">
        <f t="shared" si="66"/>
        <v>4.0000000000000793E-4</v>
      </c>
      <c r="AF154">
        <f t="shared" si="67"/>
        <v>8.5299933710884446E-5</v>
      </c>
      <c r="AG154">
        <f t="shared" si="68"/>
        <v>2.0953489369853181E-5</v>
      </c>
      <c r="AH154">
        <f t="shared" si="69"/>
        <v>8.1656631257739602E-7</v>
      </c>
      <c r="AI154">
        <f t="shared" si="70"/>
        <v>2.9937621382132304E-5</v>
      </c>
      <c r="AJ154">
        <f t="shared" si="70"/>
        <v>2.966729927344373E-5</v>
      </c>
      <c r="AK154">
        <f t="shared" si="71"/>
        <v>1.9080710435506653E-4</v>
      </c>
      <c r="AL154">
        <f t="shared" si="72"/>
        <v>4.0642777705291789E-5</v>
      </c>
      <c r="AM154">
        <f t="shared" si="73"/>
        <v>1.5780068740384057E-4</v>
      </c>
    </row>
    <row r="155" spans="1:39" x14ac:dyDescent="0.25">
      <c r="A155" s="1">
        <v>42311</v>
      </c>
      <c r="B155">
        <f>[3]contrs_2year_boot!A154</f>
        <v>-1.9999999999999901E-4</v>
      </c>
      <c r="C155">
        <f>[3]contrs_2year_boot!B154</f>
        <v>-4.7031502080181498E-4</v>
      </c>
      <c r="D155">
        <f>[3]contrs_2year_boot!C154</f>
        <v>2.1114068050588901E-4</v>
      </c>
      <c r="E155">
        <f>[3]contrs_2year_boot!D154</f>
        <v>1.19339947331072E-4</v>
      </c>
      <c r="F155" s="2">
        <f>[3]contrs_2year_boot!E154</f>
        <v>5.5335971002292499E-5</v>
      </c>
      <c r="G155" s="2">
        <f>[3]contrs_2year_boot!F154</f>
        <v>5.4975226352814498E-5</v>
      </c>
      <c r="I155" s="1">
        <f t="shared" si="52"/>
        <v>42309</v>
      </c>
      <c r="J155" s="1">
        <v>42311</v>
      </c>
      <c r="K155">
        <f t="shared" si="53"/>
        <v>1.99999999999999E-2</v>
      </c>
      <c r="L155">
        <f t="shared" si="54"/>
        <v>4.7031502080181496E-2</v>
      </c>
      <c r="M155">
        <f t="shared" si="55"/>
        <v>-2.1114068050588901E-2</v>
      </c>
      <c r="N155">
        <f t="shared" si="56"/>
        <v>-1.19339947331072E-2</v>
      </c>
      <c r="O155">
        <f t="shared" si="57"/>
        <v>-5.5335971002292497E-3</v>
      </c>
      <c r="P155">
        <f t="shared" si="57"/>
        <v>-5.4975226352814502E-3</v>
      </c>
      <c r="Q155">
        <f t="shared" si="58"/>
        <v>1.1550157803743754E-2</v>
      </c>
      <c r="S155" s="1">
        <f t="shared" si="74"/>
        <v>41640</v>
      </c>
      <c r="T155" t="e">
        <f t="shared" si="51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3.9999999999999601E-4</v>
      </c>
      <c r="AF155">
        <f t="shared" si="67"/>
        <v>2.2119621879181164E-3</v>
      </c>
      <c r="AG155">
        <f t="shared" si="68"/>
        <v>4.4580386964489899E-4</v>
      </c>
      <c r="AH155">
        <f t="shared" si="69"/>
        <v>1.4242023028983037E-4</v>
      </c>
      <c r="AI155">
        <f t="shared" si="70"/>
        <v>3.0620696867665564E-5</v>
      </c>
      <c r="AJ155">
        <f t="shared" si="70"/>
        <v>3.02227551254319E-5</v>
      </c>
      <c r="AK155">
        <f t="shared" si="71"/>
        <v>6.7171338667828422E-4</v>
      </c>
      <c r="AL155">
        <f t="shared" si="72"/>
        <v>3.0511676445604222E-4</v>
      </c>
      <c r="AM155">
        <f t="shared" si="73"/>
        <v>1.3340614529138274E-4</v>
      </c>
    </row>
    <row r="156" spans="1:39" x14ac:dyDescent="0.25">
      <c r="A156" s="1">
        <v>42339</v>
      </c>
      <c r="B156">
        <f>[3]contrs_2year_boot!A155</f>
        <v>-1.9999999999999901E-4</v>
      </c>
      <c r="C156" s="2">
        <f>[3]contrs_2year_boot!B155</f>
        <v>-3.7976959582438998E-5</v>
      </c>
      <c r="D156" s="2">
        <f>[3]contrs_2year_boot!C155</f>
        <v>-7.0398895558110999E-5</v>
      </c>
      <c r="E156" s="2">
        <f>[3]contrs_2year_boot!D155</f>
        <v>3.9951960732008196E-6</v>
      </c>
      <c r="F156" s="2">
        <f>[3]contrs_2year_boot!E155</f>
        <v>4.2627729261414897E-5</v>
      </c>
      <c r="G156" s="2">
        <f>[3]contrs_2year_boot!F155</f>
        <v>4.2834506473128597E-5</v>
      </c>
      <c r="I156" s="1">
        <f t="shared" si="52"/>
        <v>42339</v>
      </c>
      <c r="J156" s="1">
        <v>42339</v>
      </c>
      <c r="K156">
        <f t="shared" si="53"/>
        <v>1.99999999999999E-2</v>
      </c>
      <c r="L156">
        <f t="shared" si="54"/>
        <v>3.7976959582438998E-3</v>
      </c>
      <c r="M156">
        <f t="shared" si="55"/>
        <v>7.0398895558111E-3</v>
      </c>
      <c r="N156">
        <f t="shared" si="56"/>
        <v>-3.9951960732008195E-4</v>
      </c>
      <c r="O156">
        <f t="shared" si="57"/>
        <v>-4.2627729261414896E-3</v>
      </c>
      <c r="P156">
        <f t="shared" si="57"/>
        <v>-4.2834506473128598E-3</v>
      </c>
      <c r="Q156">
        <f t="shared" si="58"/>
        <v>1.3824707019406472E-2</v>
      </c>
      <c r="S156" s="1">
        <f t="shared" si="74"/>
        <v>41671</v>
      </c>
      <c r="T156">
        <f t="shared" si="51"/>
        <v>7.0000000000000298E-2</v>
      </c>
      <c r="U156">
        <f t="shared" si="59"/>
        <v>3.3401511425999843E-3</v>
      </c>
      <c r="V156">
        <f t="shared" si="60"/>
        <v>6.452194988674903E-2</v>
      </c>
      <c r="W156">
        <f t="shared" si="61"/>
        <v>1.1953919929096878E-2</v>
      </c>
      <c r="X156">
        <f t="shared" si="62"/>
        <v>6.6391788833085937E-4</v>
      </c>
      <c r="Y156">
        <f t="shared" si="63"/>
        <v>6.2942993190006138E-4</v>
      </c>
      <c r="Z156">
        <f t="shared" si="64"/>
        <v>6.7862101029349017E-2</v>
      </c>
      <c r="AA156">
        <f t="shared" si="65"/>
        <v>1.2617837817427736E-2</v>
      </c>
      <c r="AC156" s="1"/>
      <c r="AD156" s="1">
        <v>42339</v>
      </c>
      <c r="AE156">
        <f t="shared" si="66"/>
        <v>3.9999999999999601E-4</v>
      </c>
      <c r="AF156">
        <f t="shared" si="67"/>
        <v>1.4422494591262053E-5</v>
      </c>
      <c r="AG156">
        <f t="shared" si="68"/>
        <v>4.9560044958018204E-5</v>
      </c>
      <c r="AH156">
        <f t="shared" si="69"/>
        <v>1.596159166331925E-7</v>
      </c>
      <c r="AI156">
        <f t="shared" si="70"/>
        <v>1.8171233019844877E-5</v>
      </c>
      <c r="AJ156">
        <f t="shared" si="70"/>
        <v>1.8347949447964956E-5</v>
      </c>
      <c r="AK156">
        <f t="shared" si="71"/>
        <v>1.1745325977445478E-4</v>
      </c>
      <c r="AL156">
        <f t="shared" si="72"/>
        <v>2.1736971667571524E-5</v>
      </c>
      <c r="AM156">
        <f t="shared" si="73"/>
        <v>1.9112252417242658E-4</v>
      </c>
    </row>
    <row r="157" spans="1:39" x14ac:dyDescent="0.25">
      <c r="A157" s="1">
        <v>42402</v>
      </c>
      <c r="B157" s="2">
        <f>[3]contrs_2year_boot!A156</f>
        <v>1.9999999999999901E-4</v>
      </c>
      <c r="C157" s="2">
        <f>[3]contrs_2year_boot!B156</f>
        <v>-2.7510028227822101E-5</v>
      </c>
      <c r="D157">
        <f>[3]contrs_2year_boot!C156</f>
        <v>2.7388994043428397E-4</v>
      </c>
      <c r="E157" s="2">
        <f>[3]contrs_2year_boot!D156</f>
        <v>3.3620163842053497E-5</v>
      </c>
      <c r="F157" s="2">
        <f>[3]contrs_2year_boot!E156</f>
        <v>5.0469636338640798E-5</v>
      </c>
      <c r="G157" s="2">
        <f>[3]contrs_2year_boot!F156</f>
        <v>5.0360128648474901E-5</v>
      </c>
      <c r="I157" s="1">
        <f t="shared" si="52"/>
        <v>42401</v>
      </c>
      <c r="J157" s="1">
        <v>42402</v>
      </c>
      <c r="K157">
        <f t="shared" si="53"/>
        <v>-1.99999999999999E-2</v>
      </c>
      <c r="L157">
        <f t="shared" si="54"/>
        <v>2.7510028227822102E-3</v>
      </c>
      <c r="M157">
        <f t="shared" si="55"/>
        <v>-2.7388994043428396E-2</v>
      </c>
      <c r="N157">
        <f t="shared" si="56"/>
        <v>-3.3620163842053496E-3</v>
      </c>
      <c r="O157">
        <f t="shared" si="57"/>
        <v>-5.0469636338640799E-3</v>
      </c>
      <c r="P157">
        <f t="shared" si="57"/>
        <v>-5.0360128648474899E-3</v>
      </c>
      <c r="Q157">
        <f t="shared" si="58"/>
        <v>1.3046971238715718E-2</v>
      </c>
      <c r="S157" s="1">
        <f t="shared" si="74"/>
        <v>41699</v>
      </c>
      <c r="T157">
        <f t="shared" si="51"/>
        <v>9.9999999999999395E-3</v>
      </c>
      <c r="U157">
        <f t="shared" si="59"/>
        <v>-5.3871173084501754E-3</v>
      </c>
      <c r="V157">
        <f t="shared" si="60"/>
        <v>1.870128406286193E-2</v>
      </c>
      <c r="W157">
        <f t="shared" si="61"/>
        <v>1.9280284771548777E-3</v>
      </c>
      <c r="X157">
        <f t="shared" si="62"/>
        <v>-1.5806557506231811E-3</v>
      </c>
      <c r="Y157">
        <f t="shared" si="63"/>
        <v>-1.5233518133176789E-3</v>
      </c>
      <c r="Z157">
        <f t="shared" si="64"/>
        <v>1.3314166754411754E-2</v>
      </c>
      <c r="AA157">
        <f t="shared" si="65"/>
        <v>3.4737272653169666E-4</v>
      </c>
      <c r="AC157" s="1"/>
      <c r="AD157" s="1">
        <v>42402</v>
      </c>
      <c r="AE157">
        <f t="shared" si="66"/>
        <v>3.9999999999999601E-4</v>
      </c>
      <c r="AF157">
        <f t="shared" si="67"/>
        <v>7.5680165309556885E-6</v>
      </c>
      <c r="AG157">
        <f t="shared" si="68"/>
        <v>7.5015699471095616E-4</v>
      </c>
      <c r="AH157">
        <f t="shared" si="69"/>
        <v>1.1303154167665213E-5</v>
      </c>
      <c r="AI157">
        <f t="shared" si="70"/>
        <v>2.5471841921546518E-5</v>
      </c>
      <c r="AJ157">
        <f t="shared" si="70"/>
        <v>2.5361425574909423E-5</v>
      </c>
      <c r="AK157">
        <f t="shared" si="71"/>
        <v>6.0703061138863855E-4</v>
      </c>
      <c r="AL157">
        <f t="shared" si="72"/>
        <v>7.0710944944290938E-5</v>
      </c>
      <c r="AM157">
        <f t="shared" si="73"/>
        <v>1.7022345850387517E-4</v>
      </c>
    </row>
    <row r="158" spans="1:39" x14ac:dyDescent="0.25">
      <c r="A158" s="1">
        <v>42430</v>
      </c>
      <c r="B158">
        <f>[3]contrs_2year_boot!A157</f>
        <v>-3.0000000000000198E-4</v>
      </c>
      <c r="C158" s="2">
        <f>[3]contrs_2year_boot!B157</f>
        <v>-2.6243689969158599E-5</v>
      </c>
      <c r="D158" s="2">
        <f>[3]contrs_2year_boot!C157</f>
        <v>-2.1634365320681199E-4</v>
      </c>
      <c r="E158" s="2">
        <f>[3]contrs_2year_boot!D157</f>
        <v>3.2551690795293601E-5</v>
      </c>
      <c r="F158" s="2">
        <f>[3]contrs_2year_boot!E157</f>
        <v>5.2998444941183103E-5</v>
      </c>
      <c r="G158" s="2">
        <f>[3]contrs_2year_boot!F157</f>
        <v>5.2795613992871599E-5</v>
      </c>
      <c r="I158" s="1">
        <f t="shared" si="52"/>
        <v>42430</v>
      </c>
      <c r="J158" s="1">
        <v>42430</v>
      </c>
      <c r="K158">
        <f t="shared" si="53"/>
        <v>3.0000000000000197E-2</v>
      </c>
      <c r="L158">
        <f t="shared" si="54"/>
        <v>2.6243689969158599E-3</v>
      </c>
      <c r="M158">
        <f t="shared" si="55"/>
        <v>2.1634365320681199E-2</v>
      </c>
      <c r="N158">
        <f t="shared" si="56"/>
        <v>-3.2551690795293601E-3</v>
      </c>
      <c r="O158">
        <f t="shared" si="57"/>
        <v>-5.2998444941183102E-3</v>
      </c>
      <c r="P158">
        <f t="shared" si="57"/>
        <v>-5.2795613992871601E-3</v>
      </c>
      <c r="Q158">
        <f t="shared" si="58"/>
        <v>1.4296279256050808E-2</v>
      </c>
      <c r="S158" s="1">
        <f t="shared" si="74"/>
        <v>41730</v>
      </c>
      <c r="T158">
        <f t="shared" si="51"/>
        <v>0</v>
      </c>
      <c r="U158">
        <f t="shared" si="59"/>
        <v>5.2022338620330393E-4</v>
      </c>
      <c r="V158">
        <f t="shared" si="60"/>
        <v>1.1586337377398684E-3</v>
      </c>
      <c r="W158">
        <f t="shared" si="61"/>
        <v>1.9119579011258377E-3</v>
      </c>
      <c r="X158">
        <f t="shared" si="62"/>
        <v>1.50029970219249E-4</v>
      </c>
      <c r="Y158">
        <f t="shared" si="63"/>
        <v>1.42880824356071E-4</v>
      </c>
      <c r="Z158">
        <f t="shared" si="64"/>
        <v>1.6788571239431723E-3</v>
      </c>
      <c r="AA158">
        <f t="shared" si="65"/>
        <v>2.0619878713450867E-3</v>
      </c>
      <c r="AC158" s="1"/>
      <c r="AD158" s="1">
        <v>42430</v>
      </c>
      <c r="AE158">
        <f t="shared" si="66"/>
        <v>9.0000000000001179E-4</v>
      </c>
      <c r="AF158">
        <f t="shared" si="67"/>
        <v>6.8873126319731569E-6</v>
      </c>
      <c r="AG158">
        <f t="shared" si="68"/>
        <v>4.6804576282869333E-4</v>
      </c>
      <c r="AH158">
        <f t="shared" si="69"/>
        <v>1.0596125736324022E-5</v>
      </c>
      <c r="AI158">
        <f t="shared" si="70"/>
        <v>2.8088351661836169E-5</v>
      </c>
      <c r="AJ158">
        <f t="shared" si="70"/>
        <v>2.7873768568842997E-5</v>
      </c>
      <c r="AK158">
        <f t="shared" si="71"/>
        <v>5.8848619069176136E-4</v>
      </c>
      <c r="AL158">
        <f t="shared" si="72"/>
        <v>7.3188257245295897E-5</v>
      </c>
      <c r="AM158">
        <f t="shared" si="73"/>
        <v>2.0438360056698862E-4</v>
      </c>
    </row>
    <row r="159" spans="1:39" x14ac:dyDescent="0.25">
      <c r="A159" s="1">
        <v>42465</v>
      </c>
      <c r="B159">
        <f>[3]contrs_2year_boot!A158</f>
        <v>-3.0000000000000198E-4</v>
      </c>
      <c r="C159" s="2">
        <f>[3]contrs_2year_boot!B158</f>
        <v>-1.3590849799827201E-5</v>
      </c>
      <c r="D159">
        <f>[3]contrs_2year_boot!C158</f>
        <v>-3.1930209942200702E-4</v>
      </c>
      <c r="E159" s="2">
        <f>[3]contrs_2year_boot!D158</f>
        <v>5.3788494429233897E-5</v>
      </c>
      <c r="F159" s="2">
        <f>[3]contrs_2year_boot!E158</f>
        <v>4.86173154838376E-5</v>
      </c>
      <c r="G159" s="2">
        <f>[3]contrs_2year_boot!F158</f>
        <v>4.8560341809952801E-5</v>
      </c>
      <c r="I159" s="1">
        <f t="shared" si="52"/>
        <v>42461</v>
      </c>
      <c r="J159" s="1">
        <v>42465</v>
      </c>
      <c r="K159">
        <f t="shared" si="53"/>
        <v>3.0000000000000197E-2</v>
      </c>
      <c r="L159">
        <f t="shared" si="54"/>
        <v>1.3590849799827202E-3</v>
      </c>
      <c r="M159">
        <f t="shared" si="55"/>
        <v>3.19302099422007E-2</v>
      </c>
      <c r="N159">
        <f t="shared" si="56"/>
        <v>-5.3788494429233896E-3</v>
      </c>
      <c r="O159">
        <f t="shared" si="57"/>
        <v>-4.8617315483837596E-3</v>
      </c>
      <c r="P159">
        <f t="shared" si="57"/>
        <v>-4.8560341809952799E-3</v>
      </c>
      <c r="Q159">
        <f t="shared" si="58"/>
        <v>6.9512860691239254E-3</v>
      </c>
      <c r="S159" s="1">
        <f t="shared" si="74"/>
        <v>41760</v>
      </c>
      <c r="T159">
        <f t="shared" si="51"/>
        <v>-9.9999999999995891E-3</v>
      </c>
      <c r="U159">
        <f t="shared" si="59"/>
        <v>1.5914270773307844E-3</v>
      </c>
      <c r="V159">
        <f t="shared" si="60"/>
        <v>-1.3451279777141972E-2</v>
      </c>
      <c r="W159">
        <f t="shared" si="61"/>
        <v>4.2549068748869764E-4</v>
      </c>
      <c r="X159">
        <f t="shared" si="62"/>
        <v>-1.2000703161354504E-3</v>
      </c>
      <c r="Y159">
        <f t="shared" si="63"/>
        <v>-1.1557162927100491E-3</v>
      </c>
      <c r="Z159">
        <f t="shared" si="64"/>
        <v>-1.1859852699811189E-2</v>
      </c>
      <c r="AA159">
        <f t="shared" si="65"/>
        <v>-7.7457962864675278E-4</v>
      </c>
      <c r="AC159" s="1"/>
      <c r="AD159" s="1">
        <v>42465</v>
      </c>
      <c r="AE159">
        <f t="shared" si="66"/>
        <v>9.0000000000001179E-4</v>
      </c>
      <c r="AF159">
        <f t="shared" si="67"/>
        <v>1.8471119828146309E-6</v>
      </c>
      <c r="AG159">
        <f t="shared" si="68"/>
        <v>1.0195383069530124E-3</v>
      </c>
      <c r="AH159">
        <f t="shared" si="69"/>
        <v>2.8932021329637258E-5</v>
      </c>
      <c r="AI159">
        <f t="shared" si="70"/>
        <v>2.3636433648549949E-5</v>
      </c>
      <c r="AJ159">
        <f t="shared" si="70"/>
        <v>2.35810679669945E-5</v>
      </c>
      <c r="AK159">
        <f t="shared" si="71"/>
        <v>1.1081771564161072E-3</v>
      </c>
      <c r="AL159">
        <f t="shared" si="72"/>
        <v>1.0486949903952134E-4</v>
      </c>
      <c r="AM159">
        <f t="shared" si="73"/>
        <v>4.8320378014796357E-5</v>
      </c>
    </row>
    <row r="160" spans="1:39" x14ac:dyDescent="0.25">
      <c r="A160" s="1">
        <v>42493</v>
      </c>
      <c r="B160">
        <f>[3]contrs_2year_boot!A159</f>
        <v>1.9E-3</v>
      </c>
      <c r="C160">
        <f>[3]contrs_2year_boot!B159</f>
        <v>8.3080609503790204E-4</v>
      </c>
      <c r="D160">
        <f>[3]contrs_2year_boot!C159</f>
        <v>1.04832888828274E-3</v>
      </c>
      <c r="E160" s="2">
        <f>[3]contrs_2year_boot!D159</f>
        <v>7.2052142981036998E-6</v>
      </c>
      <c r="F160" s="2">
        <f>[3]contrs_2year_boot!E159</f>
        <v>4.1861388573942999E-5</v>
      </c>
      <c r="G160" s="2">
        <f>[3]contrs_2year_boot!F159</f>
        <v>4.2094090893484397E-5</v>
      </c>
      <c r="I160" s="1">
        <f t="shared" si="52"/>
        <v>42491</v>
      </c>
      <c r="J160" s="1">
        <v>42493</v>
      </c>
      <c r="K160">
        <f t="shared" si="53"/>
        <v>-0.19</v>
      </c>
      <c r="L160">
        <f t="shared" si="54"/>
        <v>-8.3080609503790204E-2</v>
      </c>
      <c r="M160">
        <f t="shared" si="55"/>
        <v>-0.10483288882827399</v>
      </c>
      <c r="N160">
        <f t="shared" si="56"/>
        <v>-7.2052142981037003E-4</v>
      </c>
      <c r="O160">
        <f t="shared" si="57"/>
        <v>-4.1861388573942995E-3</v>
      </c>
      <c r="P160">
        <f t="shared" si="57"/>
        <v>-4.20940908934844E-3</v>
      </c>
      <c r="Q160">
        <f t="shared" si="58"/>
        <v>2.8201586192688611E-3</v>
      </c>
      <c r="S160" s="1">
        <f t="shared" si="74"/>
        <v>41791</v>
      </c>
      <c r="T160">
        <f t="shared" si="51"/>
        <v>1.00000000000003E-2</v>
      </c>
      <c r="U160">
        <f t="shared" si="59"/>
        <v>5.4598372885146153E-3</v>
      </c>
      <c r="V160">
        <f t="shared" si="60"/>
        <v>5.0857039536316793E-3</v>
      </c>
      <c r="W160">
        <f t="shared" si="61"/>
        <v>1.0243045709247174E-3</v>
      </c>
      <c r="X160">
        <f t="shared" si="62"/>
        <v>-2.4090818731900034E-5</v>
      </c>
      <c r="Y160">
        <f t="shared" si="63"/>
        <v>-2.4029578643008573E-5</v>
      </c>
      <c r="Z160">
        <f t="shared" si="64"/>
        <v>1.0545541242146295E-2</v>
      </c>
      <c r="AA160">
        <f t="shared" si="65"/>
        <v>1.0002137521928174E-3</v>
      </c>
      <c r="AC160" s="1"/>
      <c r="AD160" s="1">
        <v>42493</v>
      </c>
      <c r="AE160">
        <f t="shared" si="66"/>
        <v>3.61E-2</v>
      </c>
      <c r="AF160">
        <f t="shared" si="67"/>
        <v>6.9023876755212755E-3</v>
      </c>
      <c r="AG160">
        <f t="shared" si="68"/>
        <v>1.0989934580081254E-2</v>
      </c>
      <c r="AH160">
        <f t="shared" si="69"/>
        <v>5.1915113081597999E-7</v>
      </c>
      <c r="AI160">
        <f t="shared" si="70"/>
        <v>1.752375853338645E-5</v>
      </c>
      <c r="AJ160">
        <f t="shared" si="70"/>
        <v>1.7719124881489262E-5</v>
      </c>
      <c r="AK160">
        <f t="shared" si="71"/>
        <v>3.5311482855394691E-2</v>
      </c>
      <c r="AL160">
        <f t="shared" si="72"/>
        <v>2.4075315174031414E-5</v>
      </c>
      <c r="AM160">
        <f t="shared" si="73"/>
        <v>7.9532946378364489E-6</v>
      </c>
    </row>
    <row r="161" spans="1:39" x14ac:dyDescent="0.25">
      <c r="A161" s="1">
        <v>42528</v>
      </c>
      <c r="B161">
        <f>[3]contrs_2year_boot!A160</f>
        <v>-6.0000000000000201E-4</v>
      </c>
      <c r="C161">
        <f>[3]contrs_2year_boot!B160</f>
        <v>-1.7201664972158501E-4</v>
      </c>
      <c r="D161">
        <f>[3]contrs_2year_boot!C160</f>
        <v>-3.5036745859682499E-4</v>
      </c>
      <c r="E161" s="2">
        <f>[3]contrs_2year_boot!D160</f>
        <v>-8.85878575739959E-6</v>
      </c>
      <c r="F161" s="2">
        <f>[3]contrs_2year_boot!E160</f>
        <v>5.4832282942091197E-5</v>
      </c>
      <c r="G161" s="2">
        <f>[3]contrs_2year_boot!F160</f>
        <v>5.45949459402237E-5</v>
      </c>
      <c r="I161" s="1">
        <f t="shared" si="52"/>
        <v>42522</v>
      </c>
      <c r="J161" s="1">
        <v>42528</v>
      </c>
      <c r="K161">
        <f t="shared" si="53"/>
        <v>6.0000000000000199E-2</v>
      </c>
      <c r="L161">
        <f t="shared" si="54"/>
        <v>1.7201664972158501E-2</v>
      </c>
      <c r="M161">
        <f t="shared" si="55"/>
        <v>3.50367458596825E-2</v>
      </c>
      <c r="N161">
        <f t="shared" si="56"/>
        <v>8.8587857573995895E-4</v>
      </c>
      <c r="O161">
        <f t="shared" si="57"/>
        <v>-5.4832282942091195E-3</v>
      </c>
      <c r="P161">
        <f t="shared" si="57"/>
        <v>-5.45949459402237E-3</v>
      </c>
      <c r="Q161">
        <f t="shared" si="58"/>
        <v>1.2358938886628354E-2</v>
      </c>
      <c r="S161" s="1">
        <f t="shared" si="74"/>
        <v>41821</v>
      </c>
      <c r="T161">
        <f t="shared" si="51"/>
        <v>3.99999999999998E-2</v>
      </c>
      <c r="U161">
        <f t="shared" si="59"/>
        <v>-2.6078667185870062E-3</v>
      </c>
      <c r="V161">
        <f t="shared" si="60"/>
        <v>4.4878905031072031E-2</v>
      </c>
      <c r="W161">
        <f t="shared" si="61"/>
        <v>-2.030439969783613E-3</v>
      </c>
      <c r="X161">
        <f t="shared" si="62"/>
        <v>-9.9605823312650093E-4</v>
      </c>
      <c r="Y161">
        <f t="shared" si="63"/>
        <v>-9.5729872054801848E-4</v>
      </c>
      <c r="Z161">
        <f t="shared" si="64"/>
        <v>4.2271038312485021E-2</v>
      </c>
      <c r="AA161">
        <f t="shared" si="65"/>
        <v>-3.0264982029101139E-3</v>
      </c>
      <c r="AC161" s="1"/>
      <c r="AD161" s="1">
        <v>42528</v>
      </c>
      <c r="AE161">
        <f t="shared" si="66"/>
        <v>3.6000000000000238E-3</v>
      </c>
      <c r="AF161">
        <f t="shared" si="67"/>
        <v>2.9589727781438471E-4</v>
      </c>
      <c r="AG161">
        <f t="shared" si="68"/>
        <v>1.2275735604359787E-3</v>
      </c>
      <c r="AH161">
        <f t="shared" si="69"/>
        <v>7.8478085095505821E-7</v>
      </c>
      <c r="AI161">
        <f t="shared" si="70"/>
        <v>3.006579252641545E-5</v>
      </c>
      <c r="AJ161">
        <f t="shared" si="70"/>
        <v>2.9806081222159483E-5</v>
      </c>
      <c r="AK161">
        <f t="shared" si="71"/>
        <v>2.7288515662362029E-3</v>
      </c>
      <c r="AL161">
        <f t="shared" si="72"/>
        <v>2.1135624433908471E-5</v>
      </c>
      <c r="AM161">
        <f t="shared" si="73"/>
        <v>1.5274337040341451E-4</v>
      </c>
    </row>
    <row r="162" spans="1:39" x14ac:dyDescent="0.25">
      <c r="A162" s="1">
        <v>42556</v>
      </c>
      <c r="B162">
        <f>[3]contrs_2year_boot!A161</f>
        <v>0</v>
      </c>
      <c r="C162" s="2">
        <f>[3]contrs_2year_boot!B161</f>
        <v>-2.27328459531953E-5</v>
      </c>
      <c r="D162" s="2">
        <f>[3]contrs_2year_boot!C161</f>
        <v>8.6017717438624907E-5</v>
      </c>
      <c r="E162" s="2">
        <f>[3]contrs_2year_boot!D161</f>
        <v>3.57659831517806E-6</v>
      </c>
      <c r="F162" s="2">
        <f>[3]contrs_2year_boot!E161</f>
        <v>4.6732050709599103E-5</v>
      </c>
      <c r="G162" s="2">
        <f>[3]contrs_2year_boot!F161</f>
        <v>4.6786288007509601E-5</v>
      </c>
      <c r="I162" s="1">
        <f t="shared" si="52"/>
        <v>42552</v>
      </c>
      <c r="J162" s="1">
        <v>42556</v>
      </c>
      <c r="K162">
        <f t="shared" si="53"/>
        <v>0</v>
      </c>
      <c r="L162">
        <f t="shared" si="54"/>
        <v>2.2732845953195302E-3</v>
      </c>
      <c r="M162">
        <f t="shared" si="55"/>
        <v>-8.6017717438624901E-3</v>
      </c>
      <c r="N162">
        <f t="shared" si="56"/>
        <v>-3.5765983151780603E-4</v>
      </c>
      <c r="O162">
        <f t="shared" si="57"/>
        <v>-4.6732050709599104E-3</v>
      </c>
      <c r="P162">
        <f t="shared" si="57"/>
        <v>-4.6786288007509601E-3</v>
      </c>
      <c r="Q162">
        <f t="shared" si="58"/>
        <v>1.1359352051020677E-2</v>
      </c>
      <c r="S162" s="1">
        <f t="shared" si="74"/>
        <v>41852</v>
      </c>
      <c r="T162">
        <f t="shared" si="51"/>
        <v>1.00000000000003E-2</v>
      </c>
      <c r="U162">
        <f t="shared" si="59"/>
        <v>1.4687965781642041E-3</v>
      </c>
      <c r="V162">
        <f t="shared" si="60"/>
        <v>9.4131208236244296E-3</v>
      </c>
      <c r="W162">
        <f t="shared" si="61"/>
        <v>2.3857745264152276E-3</v>
      </c>
      <c r="X162">
        <f t="shared" si="62"/>
        <v>-3.1661337876449057E-4</v>
      </c>
      <c r="Y162">
        <f t="shared" si="63"/>
        <v>-3.0676732258107849E-4</v>
      </c>
      <c r="Z162">
        <f t="shared" si="64"/>
        <v>1.0881917401788633E-2</v>
      </c>
      <c r="AA162">
        <f t="shared" si="65"/>
        <v>2.069161147650737E-3</v>
      </c>
      <c r="AC162" s="1"/>
      <c r="AD162" s="1">
        <v>42556</v>
      </c>
      <c r="AE162">
        <f t="shared" si="66"/>
        <v>0</v>
      </c>
      <c r="AF162">
        <f t="shared" si="67"/>
        <v>5.1678228513170799E-6</v>
      </c>
      <c r="AG162">
        <f t="shared" si="68"/>
        <v>7.3990477133511142E-5</v>
      </c>
      <c r="AH162">
        <f t="shared" si="69"/>
        <v>1.2792055508134539E-7</v>
      </c>
      <c r="AI162">
        <f t="shared" si="70"/>
        <v>2.1838845635245422E-5</v>
      </c>
      <c r="AJ162">
        <f t="shared" si="70"/>
        <v>2.1889567455216368E-5</v>
      </c>
      <c r="AK162">
        <f t="shared" si="71"/>
        <v>4.0049749589273406E-5</v>
      </c>
      <c r="AL162">
        <f t="shared" si="72"/>
        <v>2.530960166698212E-5</v>
      </c>
      <c r="AM162">
        <f t="shared" si="73"/>
        <v>1.2903487901902766E-4</v>
      </c>
    </row>
    <row r="163" spans="1:39" x14ac:dyDescent="0.25">
      <c r="A163" s="1">
        <v>42584</v>
      </c>
      <c r="B163">
        <f>[3]contrs_2year_boot!A162</f>
        <v>4.9999999999999697E-4</v>
      </c>
      <c r="C163">
        <f>[3]contrs_2year_boot!B162</f>
        <v>4.7547597180581301E-4</v>
      </c>
      <c r="D163" s="2">
        <f>[3]contrs_2year_boot!C162</f>
        <v>6.7280724744049299E-5</v>
      </c>
      <c r="E163" s="2">
        <f>[3]contrs_2year_boot!D162</f>
        <v>-4.3745158615737802E-5</v>
      </c>
      <c r="F163" s="2">
        <f>[3]contrs_2year_boot!E162</f>
        <v>4.5235995241774203E-5</v>
      </c>
      <c r="G163" s="2">
        <f>[3]contrs_2year_boot!F162</f>
        <v>4.5384586722044102E-5</v>
      </c>
      <c r="I163" s="1">
        <f t="shared" si="52"/>
        <v>42583</v>
      </c>
      <c r="J163" s="1">
        <v>42584</v>
      </c>
      <c r="K163">
        <f t="shared" si="53"/>
        <v>-4.9999999999999697E-2</v>
      </c>
      <c r="L163">
        <f t="shared" si="54"/>
        <v>-4.7547597180581304E-2</v>
      </c>
      <c r="M163">
        <f t="shared" si="55"/>
        <v>-6.7280724744049301E-3</v>
      </c>
      <c r="N163">
        <f t="shared" si="56"/>
        <v>4.37451586157378E-3</v>
      </c>
      <c r="O163">
        <f t="shared" si="57"/>
        <v>-4.5235995241774199E-3</v>
      </c>
      <c r="P163">
        <f t="shared" si="57"/>
        <v>-4.5384586722044106E-3</v>
      </c>
      <c r="Q163">
        <f t="shared" si="58"/>
        <v>4.4247533175901764E-3</v>
      </c>
      <c r="S163" s="1">
        <f t="shared" si="74"/>
        <v>41883</v>
      </c>
      <c r="T163">
        <f t="shared" si="51"/>
        <v>-9.9999999999999395E-3</v>
      </c>
      <c r="U163">
        <f t="shared" si="59"/>
        <v>-2.6227336500127766E-3</v>
      </c>
      <c r="V163">
        <f t="shared" si="60"/>
        <v>-1.1040812873668714E-3</v>
      </c>
      <c r="W163">
        <f t="shared" si="61"/>
        <v>-1.077407511689072E-3</v>
      </c>
      <c r="X163">
        <f t="shared" si="62"/>
        <v>-1.751348828053681E-3</v>
      </c>
      <c r="Y163">
        <f t="shared" si="63"/>
        <v>-1.6852334840428487E-3</v>
      </c>
      <c r="Z163">
        <f t="shared" si="64"/>
        <v>-3.726814937379648E-3</v>
      </c>
      <c r="AA163">
        <f t="shared" si="65"/>
        <v>-2.828756339742753E-3</v>
      </c>
      <c r="AC163" s="1"/>
      <c r="AD163" s="1">
        <v>42584</v>
      </c>
      <c r="AE163">
        <f t="shared" si="66"/>
        <v>2.4999999999999697E-3</v>
      </c>
      <c r="AF163">
        <f t="shared" si="67"/>
        <v>2.260773997646823E-3</v>
      </c>
      <c r="AG163">
        <f t="shared" si="68"/>
        <v>4.5266959220845281E-5</v>
      </c>
      <c r="AH163">
        <f t="shared" si="69"/>
        <v>1.913638902316059E-5</v>
      </c>
      <c r="AI163">
        <f t="shared" si="70"/>
        <v>2.0462952655138181E-5</v>
      </c>
      <c r="AJ163">
        <f t="shared" si="70"/>
        <v>2.0597607119307423E-5</v>
      </c>
      <c r="AK163">
        <f t="shared" si="71"/>
        <v>2.9458483164971931E-3</v>
      </c>
      <c r="AL163">
        <f t="shared" si="72"/>
        <v>2.2225938455315927E-8</v>
      </c>
      <c r="AM163">
        <f t="shared" si="73"/>
        <v>1.9578441921525271E-5</v>
      </c>
    </row>
    <row r="164" spans="1:39" x14ac:dyDescent="0.25">
      <c r="A164" s="1">
        <v>42619</v>
      </c>
      <c r="B164">
        <f>[3]contrs_2year_boot!A163</f>
        <v>0</v>
      </c>
      <c r="C164" s="2">
        <f>[3]contrs_2year_boot!B163</f>
        <v>-7.29469828915412E-6</v>
      </c>
      <c r="D164" s="2">
        <f>[3]contrs_2year_boot!C163</f>
        <v>8.9533559404617502E-5</v>
      </c>
      <c r="E164" s="2">
        <f>[3]contrs_2year_boot!D163</f>
        <v>2.8251125088363801E-5</v>
      </c>
      <c r="F164" s="2">
        <f>[3]contrs_2year_boot!E163</f>
        <v>3.8275157872714903E-5</v>
      </c>
      <c r="G164" s="2">
        <f>[3]contrs_2year_boot!F163</f>
        <v>3.8624264155611001E-5</v>
      </c>
      <c r="I164" s="1">
        <f t="shared" si="52"/>
        <v>42614</v>
      </c>
      <c r="J164" s="1">
        <v>42619</v>
      </c>
      <c r="K164">
        <f t="shared" si="53"/>
        <v>0</v>
      </c>
      <c r="L164">
        <f t="shared" si="54"/>
        <v>7.2946982891541196E-4</v>
      </c>
      <c r="M164">
        <f t="shared" si="55"/>
        <v>-8.9533559404617498E-3</v>
      </c>
      <c r="N164">
        <f t="shared" si="56"/>
        <v>-2.82511250883638E-3</v>
      </c>
      <c r="O164">
        <f t="shared" si="57"/>
        <v>-3.8275157872714903E-3</v>
      </c>
      <c r="P164">
        <f t="shared" si="57"/>
        <v>-3.8624264155611003E-3</v>
      </c>
      <c r="Q164">
        <f t="shared" si="58"/>
        <v>1.4876514407654209E-2</v>
      </c>
      <c r="S164" s="1">
        <f t="shared" si="74"/>
        <v>41913</v>
      </c>
      <c r="T164">
        <f t="shared" si="51"/>
        <v>0</v>
      </c>
      <c r="U164">
        <f t="shared" si="59"/>
        <v>-1.3228547416651356E-3</v>
      </c>
      <c r="V164">
        <f t="shared" si="60"/>
        <v>-6.0736344621841716E-3</v>
      </c>
      <c r="W164">
        <f t="shared" si="61"/>
        <v>2.8866416091594673E-3</v>
      </c>
      <c r="X164">
        <f t="shared" si="62"/>
        <v>-3.3377829981628103E-4</v>
      </c>
      <c r="Y164">
        <f t="shared" si="63"/>
        <v>-3.2370171536401891E-4</v>
      </c>
      <c r="Z164">
        <f t="shared" si="64"/>
        <v>-7.3964892038493072E-3</v>
      </c>
      <c r="AA164">
        <f t="shared" si="65"/>
        <v>2.5528633093431863E-3</v>
      </c>
      <c r="AC164" s="1"/>
      <c r="AD164" s="1">
        <v>42619</v>
      </c>
      <c r="AE164">
        <f t="shared" si="66"/>
        <v>0</v>
      </c>
      <c r="AF164">
        <f t="shared" si="67"/>
        <v>5.3212623129788034E-7</v>
      </c>
      <c r="AG164">
        <f t="shared" si="68"/>
        <v>8.0162582596601708E-5</v>
      </c>
      <c r="AH164">
        <f t="shared" si="69"/>
        <v>7.9812606875837856E-6</v>
      </c>
      <c r="AI164">
        <f t="shared" si="70"/>
        <v>1.4649877101812495E-5</v>
      </c>
      <c r="AJ164">
        <f t="shared" si="70"/>
        <v>1.491833781562417E-5</v>
      </c>
      <c r="AK164">
        <f t="shared" si="71"/>
        <v>6.7632302775684738E-5</v>
      </c>
      <c r="AL164">
        <f t="shared" si="72"/>
        <v>4.4257463246175096E-5</v>
      </c>
      <c r="AM164">
        <f t="shared" si="73"/>
        <v>2.2131068092114326E-4</v>
      </c>
    </row>
    <row r="165" spans="1:39" x14ac:dyDescent="0.25">
      <c r="A165" s="1">
        <v>42647</v>
      </c>
      <c r="B165">
        <f>[3]contrs_2year_boot!A164</f>
        <v>1.0000000000000099E-4</v>
      </c>
      <c r="C165" s="2">
        <f>[3]contrs_2year_boot!B164</f>
        <v>-3.5717211660846799E-5</v>
      </c>
      <c r="D165">
        <f>[3]contrs_2year_boot!C164</f>
        <v>2.2435722778875699E-4</v>
      </c>
      <c r="E165" s="2">
        <f>[3]contrs_2year_boot!D164</f>
        <v>1.7631449245168001E-5</v>
      </c>
      <c r="F165" s="2">
        <f>[3]contrs_2year_boot!E164</f>
        <v>4.1584514668749398E-5</v>
      </c>
      <c r="G165" s="2">
        <f>[3]contrs_2year_boot!F164</f>
        <v>4.1819019540552398E-5</v>
      </c>
      <c r="I165" s="1">
        <f t="shared" si="52"/>
        <v>42644</v>
      </c>
      <c r="J165" s="1">
        <v>42647</v>
      </c>
      <c r="K165">
        <f t="shared" si="53"/>
        <v>-1.0000000000000099E-2</v>
      </c>
      <c r="L165">
        <f t="shared" si="54"/>
        <v>3.5717211660846798E-3</v>
      </c>
      <c r="M165">
        <f t="shared" si="55"/>
        <v>-2.2435722778875698E-2</v>
      </c>
      <c r="N165">
        <f t="shared" si="56"/>
        <v>-1.7631449245168E-3</v>
      </c>
      <c r="O165">
        <f t="shared" si="57"/>
        <v>-4.1584514668749394E-3</v>
      </c>
      <c r="P165">
        <f t="shared" si="57"/>
        <v>-4.1819019540552393E-3</v>
      </c>
      <c r="Q165">
        <f t="shared" si="58"/>
        <v>1.4785598004182658E-2</v>
      </c>
      <c r="S165" s="1">
        <f t="shared" si="74"/>
        <v>41944</v>
      </c>
      <c r="T165">
        <f t="shared" si="51"/>
        <v>1.00000000000003E-2</v>
      </c>
      <c r="U165">
        <f t="shared" si="59"/>
        <v>1.0039015505679742E-3</v>
      </c>
      <c r="V165">
        <f t="shared" si="60"/>
        <v>1.082069408348477E-2</v>
      </c>
      <c r="W165">
        <f t="shared" si="61"/>
        <v>-1.0145589799989427E-3</v>
      </c>
      <c r="X165">
        <f t="shared" si="62"/>
        <v>3.8430275383802975E-4</v>
      </c>
      <c r="Y165">
        <f t="shared" si="63"/>
        <v>3.7081604740921061E-4</v>
      </c>
      <c r="Z165">
        <f t="shared" si="64"/>
        <v>1.1824595634052745E-2</v>
      </c>
      <c r="AA165">
        <f t="shared" si="65"/>
        <v>-6.3025622616091296E-4</v>
      </c>
      <c r="AC165" s="1"/>
      <c r="AD165" s="1">
        <v>42647</v>
      </c>
      <c r="AE165">
        <f t="shared" si="66"/>
        <v>1.0000000000000198E-4</v>
      </c>
      <c r="AF165">
        <f t="shared" si="67"/>
        <v>1.2757192088257305E-5</v>
      </c>
      <c r="AG165">
        <f t="shared" si="68"/>
        <v>5.0336165661056184E-4</v>
      </c>
      <c r="AH165">
        <f t="shared" si="69"/>
        <v>3.1086800248493525E-6</v>
      </c>
      <c r="AI165">
        <f t="shared" si="70"/>
        <v>1.7292718602354335E-5</v>
      </c>
      <c r="AJ165">
        <f t="shared" si="70"/>
        <v>1.748830395333103E-5</v>
      </c>
      <c r="AK165">
        <f t="shared" si="71"/>
        <v>3.5585055684738212E-4</v>
      </c>
      <c r="AL165">
        <f t="shared" si="72"/>
        <v>3.5065303822543672E-5</v>
      </c>
      <c r="AM165">
        <f t="shared" si="73"/>
        <v>2.1861390834129019E-4</v>
      </c>
    </row>
    <row r="166" spans="1:39" x14ac:dyDescent="0.25">
      <c r="A166" s="1">
        <v>42675</v>
      </c>
      <c r="B166">
        <f>[3]contrs_2year_boot!A165</f>
        <v>-4.0000000000000099E-4</v>
      </c>
      <c r="C166" s="2">
        <f>[3]contrs_2year_boot!B165</f>
        <v>5.3380546385963499E-5</v>
      </c>
      <c r="D166">
        <f>[3]contrs_2year_boot!C165</f>
        <v>-3.6527372572683301E-4</v>
      </c>
      <c r="E166" s="2">
        <f>[3]contrs_2year_boot!D165</f>
        <v>8.6761987917467794E-6</v>
      </c>
      <c r="F166" s="2">
        <f>[3]contrs_2year_boot!E165</f>
        <v>6.3968965604400605E-5</v>
      </c>
      <c r="G166" s="2">
        <f>[3]contrs_2year_boot!F165</f>
        <v>6.3376983475199795E-5</v>
      </c>
      <c r="I166" s="1">
        <f t="shared" si="52"/>
        <v>42675</v>
      </c>
      <c r="J166" s="1">
        <v>42675</v>
      </c>
      <c r="K166">
        <f t="shared" si="53"/>
        <v>4.0000000000000098E-2</v>
      </c>
      <c r="L166">
        <f t="shared" si="54"/>
        <v>-5.3380546385963495E-3</v>
      </c>
      <c r="M166">
        <f t="shared" si="55"/>
        <v>3.6527372572683299E-2</v>
      </c>
      <c r="N166">
        <f t="shared" si="56"/>
        <v>-8.6761987917467797E-4</v>
      </c>
      <c r="O166">
        <f t="shared" si="57"/>
        <v>-6.3968965604400607E-3</v>
      </c>
      <c r="P166">
        <f t="shared" si="57"/>
        <v>-6.3376983475199791E-3</v>
      </c>
      <c r="Q166">
        <f t="shared" si="58"/>
        <v>1.6075198505527889E-2</v>
      </c>
      <c r="S166" s="1">
        <f t="shared" si="74"/>
        <v>41974</v>
      </c>
      <c r="T166">
        <f t="shared" si="51"/>
        <v>2.9999999999999801E-2</v>
      </c>
      <c r="U166">
        <f t="shared" si="59"/>
        <v>9.4811546743652844E-3</v>
      </c>
      <c r="V166">
        <f t="shared" si="60"/>
        <v>4.135655789482913E-2</v>
      </c>
      <c r="W166">
        <f t="shared" si="61"/>
        <v>-6.9488293355917732E-3</v>
      </c>
      <c r="X166">
        <f t="shared" si="62"/>
        <v>2.1924133956780093E-3</v>
      </c>
      <c r="Y166">
        <f t="shared" si="63"/>
        <v>2.116420506358361E-3</v>
      </c>
      <c r="Z166">
        <f t="shared" si="64"/>
        <v>5.0837712569194414E-2</v>
      </c>
      <c r="AA166">
        <f t="shared" si="65"/>
        <v>-4.756415939913764E-3</v>
      </c>
      <c r="AC166" s="1"/>
      <c r="AD166" s="1">
        <v>42675</v>
      </c>
      <c r="AE166">
        <f t="shared" si="66"/>
        <v>1.6000000000000079E-3</v>
      </c>
      <c r="AF166">
        <f t="shared" si="67"/>
        <v>2.8494827324640004E-5</v>
      </c>
      <c r="AG166">
        <f t="shared" si="68"/>
        <v>1.3342489470636162E-3</v>
      </c>
      <c r="AH166">
        <f t="shared" si="69"/>
        <v>7.5276425473908278E-7</v>
      </c>
      <c r="AI166">
        <f t="shared" si="70"/>
        <v>4.0920285604969878E-5</v>
      </c>
      <c r="AJ166">
        <f t="shared" si="70"/>
        <v>4.0166420344157473E-5</v>
      </c>
      <c r="AK166">
        <f t="shared" si="71"/>
        <v>9.7277355319355771E-4</v>
      </c>
      <c r="AL166">
        <f t="shared" si="72"/>
        <v>5.2773199101432807E-5</v>
      </c>
      <c r="AM166">
        <f t="shared" si="73"/>
        <v>2.5841200699212608E-4</v>
      </c>
    </row>
    <row r="167" spans="1:39" x14ac:dyDescent="0.25">
      <c r="A167" s="1">
        <v>42710</v>
      </c>
      <c r="B167" s="2">
        <f>[3]contrs_2year_boot!A166</f>
        <v>-3.0000000000000198E-4</v>
      </c>
      <c r="C167" s="2">
        <f>[3]contrs_2year_boot!B166</f>
        <v>4.69600642046061E-5</v>
      </c>
      <c r="D167" s="2">
        <f>[3]contrs_2year_boot!C166</f>
        <v>-2.16635417550603E-4</v>
      </c>
      <c r="E167" s="2">
        <f>[3]contrs_2year_boot!D166</f>
        <v>-1.9143378946184602E-5</v>
      </c>
      <c r="F167" s="2">
        <f>[3]contrs_2year_boot!E166</f>
        <v>4.4404569686155201E-5</v>
      </c>
      <c r="G167" s="2">
        <f>[3]contrs_2year_boot!F166</f>
        <v>4.4564048992415501E-5</v>
      </c>
      <c r="I167" s="1">
        <f t="shared" si="52"/>
        <v>42705</v>
      </c>
      <c r="J167" s="1">
        <v>42710</v>
      </c>
      <c r="K167">
        <f t="shared" si="53"/>
        <v>3.0000000000000197E-2</v>
      </c>
      <c r="L167">
        <f t="shared" si="54"/>
        <v>-4.6960064204606099E-3</v>
      </c>
      <c r="M167">
        <f t="shared" si="55"/>
        <v>2.16635417550603E-2</v>
      </c>
      <c r="N167">
        <f t="shared" si="56"/>
        <v>1.9143378946184602E-3</v>
      </c>
      <c r="O167">
        <f t="shared" si="57"/>
        <v>-4.44045696861552E-3</v>
      </c>
      <c r="P167">
        <f t="shared" si="57"/>
        <v>-4.4564048992415499E-3</v>
      </c>
      <c r="Q167">
        <f t="shared" si="58"/>
        <v>1.5558583739397567E-2</v>
      </c>
      <c r="S167" s="1">
        <f t="shared" si="74"/>
        <v>42005</v>
      </c>
      <c r="T167" t="e">
        <f t="shared" si="51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9.0000000000001179E-4</v>
      </c>
      <c r="AF167">
        <f t="shared" si="67"/>
        <v>2.205247630100727E-5</v>
      </c>
      <c r="AG167">
        <f t="shared" si="68"/>
        <v>4.693090413732411E-4</v>
      </c>
      <c r="AH167">
        <f t="shared" si="69"/>
        <v>3.6646895747722386E-6</v>
      </c>
      <c r="AI167">
        <f t="shared" si="70"/>
        <v>1.9717658090126133E-5</v>
      </c>
      <c r="AJ167">
        <f t="shared" si="70"/>
        <v>1.9859544625984089E-5</v>
      </c>
      <c r="AK167">
        <f t="shared" si="71"/>
        <v>2.8789725533088904E-4</v>
      </c>
      <c r="AL167">
        <f t="shared" si="72"/>
        <v>6.3812775760117621E-6</v>
      </c>
      <c r="AM167">
        <f t="shared" si="73"/>
        <v>2.4206952797584637E-4</v>
      </c>
    </row>
    <row r="168" spans="1:39" x14ac:dyDescent="0.25">
      <c r="A168" s="1">
        <v>42773</v>
      </c>
      <c r="B168" s="2">
        <f>[3]contrs_2year_boot!A167</f>
        <v>-9.9999999999999395E-5</v>
      </c>
      <c r="C168" s="2">
        <f>[3]contrs_2year_boot!B167</f>
        <v>2.3062780211356199E-5</v>
      </c>
      <c r="D168" s="2">
        <f>[3]contrs_2year_boot!C167</f>
        <v>-5.2521077849120597E-5</v>
      </c>
      <c r="E168" s="2">
        <f>[3]contrs_2year_boot!D167</f>
        <v>4.5101846536893897E-6</v>
      </c>
      <c r="F168" s="2">
        <f>[3]contrs_2year_boot!E167</f>
        <v>5.2977125932336497E-5</v>
      </c>
      <c r="G168" s="2">
        <f>[3]contrs_2year_boot!F167</f>
        <v>5.2797978758521702E-5</v>
      </c>
      <c r="I168" s="1">
        <f t="shared" si="52"/>
        <v>42767</v>
      </c>
      <c r="J168" s="1">
        <v>42773</v>
      </c>
      <c r="K168">
        <f t="shared" si="53"/>
        <v>9.9999999999999395E-3</v>
      </c>
      <c r="L168">
        <f t="shared" si="54"/>
        <v>-2.3062780211356199E-3</v>
      </c>
      <c r="M168">
        <f t="shared" si="55"/>
        <v>5.2521077849120596E-3</v>
      </c>
      <c r="N168">
        <f t="shared" si="56"/>
        <v>-4.5101846536893899E-4</v>
      </c>
      <c r="O168">
        <f t="shared" si="57"/>
        <v>-5.2977125932336493E-3</v>
      </c>
      <c r="P168">
        <f t="shared" si="57"/>
        <v>-5.2797978758521704E-3</v>
      </c>
      <c r="Q168">
        <f t="shared" si="58"/>
        <v>1.2802901294826087E-2</v>
      </c>
      <c r="S168" s="1">
        <f t="shared" si="74"/>
        <v>42036</v>
      </c>
      <c r="T168">
        <f t="shared" si="51"/>
        <v>-0.18</v>
      </c>
      <c r="U168">
        <f t="shared" si="59"/>
        <v>-3.8398630729648275E-2</v>
      </c>
      <c r="V168">
        <f t="shared" si="60"/>
        <v>-0.15247584312382917</v>
      </c>
      <c r="W168">
        <f t="shared" si="61"/>
        <v>1.7841641894835728E-2</v>
      </c>
      <c r="X168">
        <f t="shared" si="62"/>
        <v>4.6746135933493638E-3</v>
      </c>
      <c r="Y168">
        <f t="shared" si="63"/>
        <v>4.4859254724559147E-3</v>
      </c>
      <c r="Z168">
        <f t="shared" si="64"/>
        <v>-0.19087447385347744</v>
      </c>
      <c r="AA168">
        <f t="shared" si="65"/>
        <v>2.2516255488185092E-2</v>
      </c>
      <c r="AC168" s="1"/>
      <c r="AD168" s="1">
        <v>42773</v>
      </c>
      <c r="AE168">
        <f t="shared" si="66"/>
        <v>9.9999999999998785E-5</v>
      </c>
      <c r="AF168">
        <f t="shared" si="67"/>
        <v>5.3189183107732307E-6</v>
      </c>
      <c r="AG168">
        <f t="shared" si="68"/>
        <v>2.758463618433386E-5</v>
      </c>
      <c r="AH168">
        <f t="shared" si="69"/>
        <v>2.0341765610375283E-7</v>
      </c>
      <c r="AI168">
        <f t="shared" si="70"/>
        <v>2.8065758720506398E-5</v>
      </c>
      <c r="AJ168">
        <f t="shared" si="70"/>
        <v>2.787626560985309E-5</v>
      </c>
      <c r="AK168">
        <f t="shared" si="71"/>
        <v>8.6779129971511547E-6</v>
      </c>
      <c r="AL168">
        <f t="shared" si="72"/>
        <v>3.3047908784142033E-5</v>
      </c>
      <c r="AM168">
        <f t="shared" si="73"/>
        <v>1.6391428156505949E-4</v>
      </c>
    </row>
    <row r="169" spans="1:39" x14ac:dyDescent="0.25">
      <c r="A169" s="1">
        <v>42801</v>
      </c>
      <c r="B169" s="2">
        <f>[3]contrs_2year_boot!A168</f>
        <v>0</v>
      </c>
      <c r="C169" s="2">
        <f>[3]contrs_2year_boot!B168</f>
        <v>2.06571604901244E-5</v>
      </c>
      <c r="D169" s="2">
        <f>[3]contrs_2year_boot!C168</f>
        <v>6.3212331538939806E-5</v>
      </c>
      <c r="E169" s="2">
        <f>[3]contrs_2year_boot!D168</f>
        <v>-7.7561096454977508E-6</v>
      </c>
      <c r="F169" s="2">
        <f>[3]contrs_2year_boot!E168</f>
        <v>4.7026820166962401E-5</v>
      </c>
      <c r="G169" s="2">
        <f>[3]contrs_2year_boot!F168</f>
        <v>4.7079328256302397E-5</v>
      </c>
      <c r="I169" s="1">
        <f t="shared" si="52"/>
        <v>42795</v>
      </c>
      <c r="J169" s="1">
        <v>42801</v>
      </c>
      <c r="K169">
        <f t="shared" si="53"/>
        <v>0</v>
      </c>
      <c r="L169">
        <f t="shared" si="54"/>
        <v>-2.0657160490124399E-3</v>
      </c>
      <c r="M169">
        <f t="shared" si="55"/>
        <v>-6.3212331538939808E-3</v>
      </c>
      <c r="N169">
        <f t="shared" si="56"/>
        <v>7.7561096454977505E-4</v>
      </c>
      <c r="O169">
        <f t="shared" si="57"/>
        <v>-4.7026820166962404E-3</v>
      </c>
      <c r="P169">
        <f t="shared" si="57"/>
        <v>-4.7079328256302393E-3</v>
      </c>
      <c r="Q169">
        <f t="shared" si="58"/>
        <v>1.2314020255052887E-2</v>
      </c>
      <c r="S169" s="1">
        <f t="shared" si="74"/>
        <v>42064</v>
      </c>
      <c r="T169">
        <f t="shared" si="51"/>
        <v>7.9999999999999891E-2</v>
      </c>
      <c r="U169">
        <f t="shared" si="59"/>
        <v>6.1987641568370527E-2</v>
      </c>
      <c r="V169">
        <f t="shared" si="60"/>
        <v>4.7319702245631631E-2</v>
      </c>
      <c r="W169">
        <f t="shared" si="61"/>
        <v>-1.6231098148203272E-2</v>
      </c>
      <c r="X169">
        <f t="shared" si="62"/>
        <v>-3.9246123205139045E-4</v>
      </c>
      <c r="Y169">
        <f t="shared" si="63"/>
        <v>-3.6459338075580869E-4</v>
      </c>
      <c r="Z169">
        <f t="shared" si="64"/>
        <v>0.10930734381400216</v>
      </c>
      <c r="AA169">
        <f t="shared" si="65"/>
        <v>-1.6623559380254664E-2</v>
      </c>
      <c r="AC169" s="1"/>
      <c r="AD169" s="1">
        <v>42801</v>
      </c>
      <c r="AE169">
        <f t="shared" si="66"/>
        <v>0</v>
      </c>
      <c r="AF169">
        <f t="shared" si="67"/>
        <v>4.2671827951475649E-6</v>
      </c>
      <c r="AG169">
        <f t="shared" si="68"/>
        <v>3.9957988585888441E-5</v>
      </c>
      <c r="AH169">
        <f t="shared" si="69"/>
        <v>6.0157236832983243E-7</v>
      </c>
      <c r="AI169">
        <f t="shared" si="70"/>
        <v>2.211521815015822E-5</v>
      </c>
      <c r="AJ169">
        <f t="shared" si="70"/>
        <v>2.2164631490646727E-5</v>
      </c>
      <c r="AK169">
        <f t="shared" si="71"/>
        <v>7.0340916932132633E-5</v>
      </c>
      <c r="AL169">
        <f t="shared" si="72"/>
        <v>1.5421887048606742E-5</v>
      </c>
      <c r="AM169">
        <f t="shared" si="73"/>
        <v>1.5163509484185278E-4</v>
      </c>
    </row>
    <row r="170" spans="1:39" x14ac:dyDescent="0.25">
      <c r="A170" s="1">
        <v>42829</v>
      </c>
      <c r="B170">
        <f>[3]contrs_2year_boot!A169</f>
        <v>0</v>
      </c>
      <c r="C170" s="2">
        <f>[3]contrs_2year_boot!B169</f>
        <v>4.60528735368382E-5</v>
      </c>
      <c r="D170" s="2">
        <f>[3]contrs_2year_boot!C169</f>
        <v>2.1372933025602699E-5</v>
      </c>
      <c r="E170" s="2">
        <f>[3]contrs_2year_boot!D169</f>
        <v>1.62781636963472E-5</v>
      </c>
      <c r="F170" s="2">
        <f>[3]contrs_2year_boot!E169</f>
        <v>4.72404539902514E-5</v>
      </c>
      <c r="G170" s="2">
        <f>[3]contrs_2year_boot!F169</f>
        <v>4.7265385798838902E-5</v>
      </c>
      <c r="I170" s="1">
        <f t="shared" si="52"/>
        <v>42826</v>
      </c>
      <c r="J170" s="1">
        <v>42829</v>
      </c>
      <c r="K170">
        <f t="shared" si="53"/>
        <v>0</v>
      </c>
      <c r="L170">
        <f t="shared" si="54"/>
        <v>-4.6052873536838197E-3</v>
      </c>
      <c r="M170">
        <f t="shared" si="55"/>
        <v>-2.13729330256027E-3</v>
      </c>
      <c r="N170">
        <f t="shared" si="56"/>
        <v>-1.62781636963472E-3</v>
      </c>
      <c r="O170">
        <f t="shared" si="57"/>
        <v>-4.7240453990251398E-3</v>
      </c>
      <c r="P170">
        <f t="shared" si="57"/>
        <v>-4.7265385798838907E-3</v>
      </c>
      <c r="Q170">
        <f t="shared" si="58"/>
        <v>1.309444242490395E-2</v>
      </c>
      <c r="S170" s="1">
        <f t="shared" si="74"/>
        <v>42095</v>
      </c>
      <c r="T170">
        <f t="shared" si="51"/>
        <v>0.12</v>
      </c>
      <c r="U170">
        <f t="shared" si="59"/>
        <v>7.8587637128498422E-2</v>
      </c>
      <c r="V170">
        <f t="shared" si="60"/>
        <v>5.4806872018727033E-2</v>
      </c>
      <c r="W170">
        <f t="shared" si="61"/>
        <v>-4.8825822144433935E-3</v>
      </c>
      <c r="X170">
        <f t="shared" si="62"/>
        <v>1.2531274131959928E-4</v>
      </c>
      <c r="Y170">
        <f t="shared" si="63"/>
        <v>1.2463051943647097E-4</v>
      </c>
      <c r="Z170">
        <f t="shared" si="64"/>
        <v>0.13339450914722545</v>
      </c>
      <c r="AA170">
        <f t="shared" si="65"/>
        <v>-4.7572694731237942E-3</v>
      </c>
      <c r="AC170" s="1"/>
      <c r="AD170" s="1">
        <v>42829</v>
      </c>
      <c r="AE170">
        <f t="shared" si="66"/>
        <v>0</v>
      </c>
      <c r="AF170">
        <f t="shared" si="67"/>
        <v>2.1208671610000118E-5</v>
      </c>
      <c r="AG170">
        <f t="shared" si="68"/>
        <v>4.5680226611689857E-6</v>
      </c>
      <c r="AH170">
        <f t="shared" si="69"/>
        <v>2.6497861332507595E-6</v>
      </c>
      <c r="AI170">
        <f t="shared" si="70"/>
        <v>2.2316604932050593E-5</v>
      </c>
      <c r="AJ170">
        <f t="shared" si="70"/>
        <v>2.2340166947130826E-5</v>
      </c>
      <c r="AK170">
        <f t="shared" si="71"/>
        <v>4.5462393905956985E-5</v>
      </c>
      <c r="AL170">
        <f t="shared" si="72"/>
        <v>4.0346147928162764E-5</v>
      </c>
      <c r="AM170">
        <f t="shared" si="73"/>
        <v>1.7146442241912444E-4</v>
      </c>
    </row>
    <row r="171" spans="1:39" x14ac:dyDescent="0.25">
      <c r="A171" s="1">
        <v>42857</v>
      </c>
      <c r="B171">
        <f>[3]contrs_2year_boot!A170</f>
        <v>0</v>
      </c>
      <c r="C171" s="2">
        <f>[3]contrs_2year_boot!B170</f>
        <v>5.1049852954668903E-5</v>
      </c>
      <c r="D171" s="2">
        <f>[3]contrs_2year_boot!C170</f>
        <v>1.7312922398276201E-5</v>
      </c>
      <c r="E171" s="2">
        <f>[3]contrs_2year_boot!D170</f>
        <v>4.6768052471259898E-5</v>
      </c>
      <c r="F171" s="2">
        <f>[3]contrs_2year_boot!E170</f>
        <v>5.1081868624942903E-5</v>
      </c>
      <c r="G171" s="2">
        <f>[3]contrs_2year_boot!F170</f>
        <v>5.0938823601651999E-5</v>
      </c>
      <c r="I171" s="1">
        <f t="shared" si="52"/>
        <v>42856</v>
      </c>
      <c r="J171" s="1">
        <v>42857</v>
      </c>
      <c r="K171">
        <f t="shared" si="53"/>
        <v>0</v>
      </c>
      <c r="L171">
        <f t="shared" si="54"/>
        <v>-5.1049852954668899E-3</v>
      </c>
      <c r="M171">
        <f t="shared" si="55"/>
        <v>-1.7312922398276202E-3</v>
      </c>
      <c r="N171">
        <f t="shared" si="56"/>
        <v>-4.6768052471259898E-3</v>
      </c>
      <c r="O171">
        <f t="shared" si="57"/>
        <v>-5.1081868624942902E-3</v>
      </c>
      <c r="P171">
        <f t="shared" si="57"/>
        <v>-5.0938823601651998E-3</v>
      </c>
      <c r="Q171">
        <f t="shared" si="58"/>
        <v>1.6621269644914789E-2</v>
      </c>
      <c r="S171" s="1">
        <f t="shared" si="74"/>
        <v>42125</v>
      </c>
      <c r="T171">
        <f t="shared" si="51"/>
        <v>3.0000000000000197E-2</v>
      </c>
      <c r="U171">
        <f t="shared" si="59"/>
        <v>-3.8018348055194578E-2</v>
      </c>
      <c r="V171">
        <f t="shared" si="60"/>
        <v>8.4910571207296726E-2</v>
      </c>
      <c r="W171">
        <f t="shared" si="61"/>
        <v>-4.1298845554927233E-4</v>
      </c>
      <c r="X171">
        <f t="shared" si="62"/>
        <v>-8.8689726999800073E-4</v>
      </c>
      <c r="Y171">
        <f t="shared" si="63"/>
        <v>-8.535241771834394E-4</v>
      </c>
      <c r="Z171">
        <f t="shared" si="64"/>
        <v>4.6892223152102147E-2</v>
      </c>
      <c r="AA171">
        <f t="shared" si="65"/>
        <v>-1.2998857255472731E-3</v>
      </c>
      <c r="AC171" s="1"/>
      <c r="AD171" s="1">
        <v>42857</v>
      </c>
      <c r="AE171">
        <f t="shared" si="66"/>
        <v>0</v>
      </c>
      <c r="AF171">
        <f t="shared" si="67"/>
        <v>2.6060874866933168E-5</v>
      </c>
      <c r="AG171">
        <f t="shared" si="68"/>
        <v>2.9973728196873377E-6</v>
      </c>
      <c r="AH171">
        <f t="shared" si="69"/>
        <v>2.1872507319545192E-5</v>
      </c>
      <c r="AI171">
        <f t="shared" si="70"/>
        <v>2.6093573022159259E-5</v>
      </c>
      <c r="AJ171">
        <f t="shared" si="70"/>
        <v>2.5947637499202188E-5</v>
      </c>
      <c r="AK171">
        <f t="shared" si="71"/>
        <v>4.6734690539572379E-5</v>
      </c>
      <c r="AL171">
        <f t="shared" si="72"/>
        <v>9.574607058533116E-5</v>
      </c>
      <c r="AM171">
        <f t="shared" si="73"/>
        <v>2.7626660460896581E-4</v>
      </c>
    </row>
    <row r="172" spans="1:39" x14ac:dyDescent="0.25">
      <c r="A172" s="1">
        <v>42892</v>
      </c>
      <c r="B172" s="2">
        <f>[3]contrs_2year_boot!A171</f>
        <v>-9.9999999999999395E-5</v>
      </c>
      <c r="C172" s="2">
        <f>[3]contrs_2year_boot!B171</f>
        <v>2.4375162704008201E-5</v>
      </c>
      <c r="D172" s="2">
        <f>[3]contrs_2year_boot!C171</f>
        <v>-1.7752297952101998E-5</v>
      </c>
      <c r="E172" s="2">
        <f>[3]contrs_2year_boot!D171</f>
        <v>-2.0278338951704799E-6</v>
      </c>
      <c r="F172" s="2">
        <f>[3]contrs_2year_boot!E171</f>
        <v>4.4682956582573498E-5</v>
      </c>
      <c r="G172" s="2">
        <f>[3]contrs_2year_boot!F171</f>
        <v>4.4818095230602501E-5</v>
      </c>
      <c r="I172" s="1">
        <f t="shared" si="52"/>
        <v>42887</v>
      </c>
      <c r="J172" s="1">
        <v>42892</v>
      </c>
      <c r="K172">
        <f t="shared" si="53"/>
        <v>9.9999999999999395E-3</v>
      </c>
      <c r="L172">
        <f t="shared" si="54"/>
        <v>-2.43751627040082E-3</v>
      </c>
      <c r="M172">
        <f t="shared" si="55"/>
        <v>1.7752297952101999E-3</v>
      </c>
      <c r="N172">
        <f t="shared" si="56"/>
        <v>2.0278338951704798E-4</v>
      </c>
      <c r="O172">
        <f t="shared" si="57"/>
        <v>-4.4682956582573494E-3</v>
      </c>
      <c r="P172">
        <f t="shared" si="57"/>
        <v>-4.4818095230602503E-3</v>
      </c>
      <c r="Q172">
        <f t="shared" si="58"/>
        <v>1.492779874393086E-2</v>
      </c>
      <c r="S172" s="1">
        <f t="shared" si="74"/>
        <v>42156</v>
      </c>
      <c r="T172">
        <f t="shared" si="51"/>
        <v>4.0000000000000098E-2</v>
      </c>
      <c r="U172">
        <f t="shared" si="59"/>
        <v>1.7098475817532124E-2</v>
      </c>
      <c r="V172">
        <f t="shared" si="60"/>
        <v>1.8025755760923828E-2</v>
      </c>
      <c r="W172">
        <f t="shared" si="61"/>
        <v>1.2877924321047037E-2</v>
      </c>
      <c r="X172">
        <f t="shared" si="62"/>
        <v>4.1713899490801974E-4</v>
      </c>
      <c r="Y172">
        <f t="shared" si="63"/>
        <v>3.9108904518138105E-4</v>
      </c>
      <c r="Z172">
        <f t="shared" si="64"/>
        <v>3.5124231578455956E-2</v>
      </c>
      <c r="AA172">
        <f t="shared" si="65"/>
        <v>1.3295063315955057E-2</v>
      </c>
      <c r="AC172" s="1"/>
      <c r="AD172" s="1">
        <v>42892</v>
      </c>
      <c r="AE172">
        <f t="shared" si="66"/>
        <v>9.9999999999998785E-5</v>
      </c>
      <c r="AF172">
        <f t="shared" si="67"/>
        <v>5.9414855684687234E-6</v>
      </c>
      <c r="AG172">
        <f t="shared" si="68"/>
        <v>3.1514408258020485E-6</v>
      </c>
      <c r="AH172">
        <f t="shared" si="69"/>
        <v>4.1121103064022804E-8</v>
      </c>
      <c r="AI172">
        <f t="shared" si="70"/>
        <v>1.9965666089601481E-5</v>
      </c>
      <c r="AJ172">
        <f t="shared" si="70"/>
        <v>2.0086616600993548E-5</v>
      </c>
      <c r="AK172">
        <f t="shared" si="71"/>
        <v>4.3862337522041593E-7</v>
      </c>
      <c r="AL172">
        <f t="shared" si="72"/>
        <v>1.8194594914774035E-5</v>
      </c>
      <c r="AM172">
        <f t="shared" si="73"/>
        <v>2.2283917533930377E-4</v>
      </c>
    </row>
    <row r="173" spans="1:39" x14ac:dyDescent="0.25">
      <c r="A173" s="1">
        <v>42920</v>
      </c>
      <c r="B173">
        <f>[3]contrs_2year_boot!A172</f>
        <v>5.0000000000000001E-4</v>
      </c>
      <c r="C173" s="2">
        <f>[3]contrs_2year_boot!B172</f>
        <v>-5.5860778141419E-5</v>
      </c>
      <c r="D173">
        <f>[3]contrs_2year_boot!C172</f>
        <v>6.5948312715812701E-4</v>
      </c>
      <c r="E173" s="2">
        <f>[3]contrs_2year_boot!D172</f>
        <v>-2.46012278761009E-5</v>
      </c>
      <c r="F173" s="2">
        <f>[3]contrs_2year_boot!E172</f>
        <v>5.0745392756529498E-5</v>
      </c>
      <c r="G173" s="2">
        <f>[3]contrs_2year_boot!F172</f>
        <v>5.0673138273536E-5</v>
      </c>
      <c r="I173" s="1">
        <f t="shared" si="52"/>
        <v>42917</v>
      </c>
      <c r="J173" s="1">
        <v>42920</v>
      </c>
      <c r="K173">
        <f t="shared" si="53"/>
        <v>-0.05</v>
      </c>
      <c r="L173">
        <f t="shared" si="54"/>
        <v>5.5860778141418998E-3</v>
      </c>
      <c r="M173">
        <f t="shared" si="55"/>
        <v>-6.5948312715812696E-2</v>
      </c>
      <c r="N173">
        <f t="shared" si="56"/>
        <v>2.4601227876100899E-3</v>
      </c>
      <c r="O173">
        <f t="shared" si="57"/>
        <v>-5.0745392756529496E-3</v>
      </c>
      <c r="P173">
        <f t="shared" si="57"/>
        <v>-5.0673138273536001E-3</v>
      </c>
      <c r="Q173">
        <f t="shared" si="58"/>
        <v>1.2976651389713651E-2</v>
      </c>
      <c r="S173" s="1">
        <f t="shared" si="74"/>
        <v>42186</v>
      </c>
      <c r="T173">
        <f t="shared" si="51"/>
        <v>1.99999999999999E-2</v>
      </c>
      <c r="U173">
        <f t="shared" si="59"/>
        <v>1.4787116525634523E-2</v>
      </c>
      <c r="V173">
        <f t="shared" si="60"/>
        <v>9.6052270534902999E-3</v>
      </c>
      <c r="W173">
        <f t="shared" si="61"/>
        <v>4.0866445556279919E-3</v>
      </c>
      <c r="X173">
        <f t="shared" si="62"/>
        <v>-1.1809053321400701E-3</v>
      </c>
      <c r="Y173">
        <f t="shared" si="63"/>
        <v>-1.1402537032713786E-3</v>
      </c>
      <c r="Z173">
        <f t="shared" si="64"/>
        <v>2.4392343579124821E-2</v>
      </c>
      <c r="AA173">
        <f t="shared" si="65"/>
        <v>2.9057392234879218E-3</v>
      </c>
      <c r="AC173" s="1"/>
      <c r="AD173" s="1">
        <v>42920</v>
      </c>
      <c r="AE173">
        <f t="shared" si="66"/>
        <v>2.5000000000000005E-3</v>
      </c>
      <c r="AF173">
        <f t="shared" si="67"/>
        <v>3.1204265345648348E-5</v>
      </c>
      <c r="AG173">
        <f t="shared" si="68"/>
        <v>4.3491799500626222E-3</v>
      </c>
      <c r="AH173">
        <f t="shared" si="69"/>
        <v>6.0522041301184396E-6</v>
      </c>
      <c r="AI173">
        <f t="shared" si="70"/>
        <v>2.5750948860144362E-5</v>
      </c>
      <c r="AJ173">
        <f t="shared" si="70"/>
        <v>2.5677669424888991E-5</v>
      </c>
      <c r="AK173">
        <f t="shared" si="71"/>
        <v>3.6435994023244836E-3</v>
      </c>
      <c r="AL173">
        <f t="shared" si="72"/>
        <v>6.8351735729503604E-6</v>
      </c>
      <c r="AM173">
        <f t="shared" si="73"/>
        <v>1.6839348129015722E-4</v>
      </c>
    </row>
    <row r="174" spans="1:39" x14ac:dyDescent="0.25">
      <c r="A174" s="1">
        <v>42948</v>
      </c>
      <c r="B174">
        <f>[3]contrs_2year_boot!A173</f>
        <v>0</v>
      </c>
      <c r="C174" s="2">
        <f>[3]contrs_2year_boot!B173</f>
        <v>3.4751346801741797E-5</v>
      </c>
      <c r="D174" s="2">
        <f>[3]contrs_2year_boot!C173</f>
        <v>2.6243368179290199E-5</v>
      </c>
      <c r="E174" s="2">
        <f>[3]contrs_2year_boot!D173</f>
        <v>3.14299636265293E-5</v>
      </c>
      <c r="F174" s="2">
        <f>[3]contrs_2year_boot!E173</f>
        <v>4.6299875326792303E-5</v>
      </c>
      <c r="G174" s="2">
        <f>[3]contrs_2year_boot!F173</f>
        <v>4.6347474608883297E-5</v>
      </c>
      <c r="I174" s="1">
        <f t="shared" si="52"/>
        <v>42948</v>
      </c>
      <c r="J174" s="1">
        <v>42948</v>
      </c>
      <c r="K174">
        <f t="shared" si="53"/>
        <v>0</v>
      </c>
      <c r="L174">
        <f t="shared" si="54"/>
        <v>-3.4751346801741795E-3</v>
      </c>
      <c r="M174">
        <f t="shared" si="55"/>
        <v>-2.6243368179290198E-3</v>
      </c>
      <c r="N174">
        <f t="shared" si="56"/>
        <v>-3.1429963626529302E-3</v>
      </c>
      <c r="O174">
        <f t="shared" si="57"/>
        <v>-4.6299875326792301E-3</v>
      </c>
      <c r="P174">
        <f t="shared" si="57"/>
        <v>-4.6347474608883299E-3</v>
      </c>
      <c r="Q174">
        <f t="shared" si="58"/>
        <v>1.3872455393435359E-2</v>
      </c>
      <c r="S174" s="1">
        <f t="shared" si="74"/>
        <v>42217</v>
      </c>
      <c r="T174">
        <f t="shared" si="51"/>
        <v>4.0000000000000098E-2</v>
      </c>
      <c r="U174">
        <f t="shared" si="59"/>
        <v>1.7042417540045224E-2</v>
      </c>
      <c r="V174">
        <f t="shared" si="60"/>
        <v>2.4851633105161031E-2</v>
      </c>
      <c r="W174">
        <f t="shared" si="61"/>
        <v>5.7590492650812473E-3</v>
      </c>
      <c r="X174">
        <f t="shared" si="62"/>
        <v>-2.6707104069330356E-5</v>
      </c>
      <c r="Y174">
        <f t="shared" si="63"/>
        <v>-3.0413277990398897E-5</v>
      </c>
      <c r="Z174">
        <f t="shared" si="64"/>
        <v>4.1894050645206252E-2</v>
      </c>
      <c r="AA174">
        <f t="shared" si="65"/>
        <v>5.732342161011917E-3</v>
      </c>
      <c r="AC174" s="1"/>
      <c r="AD174" s="1">
        <v>42948</v>
      </c>
      <c r="AE174">
        <f t="shared" si="66"/>
        <v>0</v>
      </c>
      <c r="AF174">
        <f t="shared" si="67"/>
        <v>1.2076561045349297E-5</v>
      </c>
      <c r="AG174">
        <f t="shared" si="68"/>
        <v>6.8871437339378127E-6</v>
      </c>
      <c r="AH174">
        <f t="shared" si="69"/>
        <v>9.8784261356495495E-6</v>
      </c>
      <c r="AI174">
        <f t="shared" si="70"/>
        <v>2.1436784552765103E-5</v>
      </c>
      <c r="AJ174">
        <f t="shared" si="70"/>
        <v>2.148088402621082E-5</v>
      </c>
      <c r="AK174">
        <f t="shared" si="71"/>
        <v>3.7203552556173291E-5</v>
      </c>
      <c r="AL174">
        <f t="shared" si="72"/>
        <v>6.0419278637093113E-5</v>
      </c>
      <c r="AM174">
        <f t="shared" si="73"/>
        <v>1.924450186428538E-4</v>
      </c>
    </row>
    <row r="175" spans="1:39" x14ac:dyDescent="0.25">
      <c r="A175" s="1">
        <v>42983</v>
      </c>
      <c r="B175" s="2">
        <f>[3]contrs_2year_boot!A174</f>
        <v>9.9999999999999395E-5</v>
      </c>
      <c r="C175" s="2">
        <f>[3]contrs_2year_boot!B174</f>
        <v>1.4389771792433899E-5</v>
      </c>
      <c r="D175">
        <f>[3]contrs_2year_boot!C174</f>
        <v>1.5466903647356301E-4</v>
      </c>
      <c r="E175" s="2">
        <f>[3]contrs_2year_boot!D174</f>
        <v>2.8207499648607302E-5</v>
      </c>
      <c r="F175" s="2">
        <f>[3]contrs_2year_boot!E174</f>
        <v>4.5277009590603397E-5</v>
      </c>
      <c r="G175" s="2">
        <f>[3]contrs_2year_boot!F174</f>
        <v>4.5365339959186599E-5</v>
      </c>
      <c r="I175" s="1">
        <f t="shared" si="52"/>
        <v>42979</v>
      </c>
      <c r="J175" s="1">
        <v>42983</v>
      </c>
      <c r="K175">
        <f t="shared" si="53"/>
        <v>-9.9999999999999395E-3</v>
      </c>
      <c r="L175">
        <f t="shared" si="54"/>
        <v>-1.43897717924339E-3</v>
      </c>
      <c r="M175">
        <f t="shared" si="55"/>
        <v>-1.5466903647356301E-2</v>
      </c>
      <c r="N175">
        <f t="shared" si="56"/>
        <v>-2.8207499648607304E-3</v>
      </c>
      <c r="O175">
        <f t="shared" si="57"/>
        <v>-4.5277009590603398E-3</v>
      </c>
      <c r="P175">
        <f t="shared" si="57"/>
        <v>-4.5365339959186598E-3</v>
      </c>
      <c r="Q175">
        <f t="shared" si="58"/>
        <v>1.4254331750520821E-2</v>
      </c>
      <c r="S175" s="1">
        <f t="shared" si="74"/>
        <v>42248</v>
      </c>
      <c r="T175">
        <f t="shared" si="51"/>
        <v>0</v>
      </c>
      <c r="U175">
        <f t="shared" si="59"/>
        <v>3.7807397111736659E-3</v>
      </c>
      <c r="V175">
        <f t="shared" si="60"/>
        <v>-5.8877283783745089E-4</v>
      </c>
      <c r="W175">
        <f t="shared" si="61"/>
        <v>7.3740324397290804E-4</v>
      </c>
      <c r="X175">
        <f t="shared" si="62"/>
        <v>-1.0694229154481405E-3</v>
      </c>
      <c r="Y175">
        <f t="shared" si="63"/>
        <v>-1.0301899760102092E-3</v>
      </c>
      <c r="Z175">
        <f t="shared" si="64"/>
        <v>3.1919668733362151E-3</v>
      </c>
      <c r="AA175">
        <f t="shared" si="65"/>
        <v>-3.3201967147523243E-4</v>
      </c>
      <c r="AC175" s="1"/>
      <c r="AD175" s="1">
        <v>42983</v>
      </c>
      <c r="AE175">
        <f t="shared" si="66"/>
        <v>9.9999999999998785E-5</v>
      </c>
      <c r="AF175">
        <f t="shared" si="67"/>
        <v>2.0706553223832632E-6</v>
      </c>
      <c r="AG175">
        <f t="shared" si="68"/>
        <v>2.3922510843660364E-4</v>
      </c>
      <c r="AH175">
        <f t="shared" si="69"/>
        <v>7.9566303642618109E-6</v>
      </c>
      <c r="AI175">
        <f t="shared" si="70"/>
        <v>2.0500075974675922E-5</v>
      </c>
      <c r="AJ175">
        <f t="shared" si="70"/>
        <v>2.0580140696125722E-5</v>
      </c>
      <c r="AK175">
        <f t="shared" si="71"/>
        <v>2.8580880652319098E-4</v>
      </c>
      <c r="AL175">
        <f t="shared" si="72"/>
        <v>5.3999730981276427E-5</v>
      </c>
      <c r="AM175">
        <f t="shared" si="73"/>
        <v>2.0318597365390597E-4</v>
      </c>
    </row>
    <row r="176" spans="1:39" x14ac:dyDescent="0.25">
      <c r="A176" s="1">
        <v>43011</v>
      </c>
      <c r="B176" s="2">
        <f>[3]contrs_2year_boot!A175</f>
        <v>-9.9999999999999395E-5</v>
      </c>
      <c r="C176" s="2">
        <f>[3]contrs_2year_boot!B175</f>
        <v>4.0406230541266001E-5</v>
      </c>
      <c r="D176" s="2">
        <f>[3]contrs_2year_boot!C175</f>
        <v>2.5232421614503901E-5</v>
      </c>
      <c r="E176" s="2">
        <f>[3]contrs_2year_boot!D175</f>
        <v>2.0954601420830698E-5</v>
      </c>
      <c r="F176" s="2">
        <f>[3]contrs_2year_boot!E175</f>
        <v>4.7440235575117302E-5</v>
      </c>
      <c r="G176" s="2">
        <f>[3]contrs_2year_boot!F175</f>
        <v>4.7453908459126503E-5</v>
      </c>
      <c r="I176" s="1">
        <f t="shared" si="52"/>
        <v>43009</v>
      </c>
      <c r="J176" s="1">
        <v>43011</v>
      </c>
      <c r="K176">
        <f t="shared" si="53"/>
        <v>9.9999999999999395E-3</v>
      </c>
      <c r="L176">
        <f t="shared" si="54"/>
        <v>-4.0406230541266E-3</v>
      </c>
      <c r="M176">
        <f t="shared" si="55"/>
        <v>-2.5232421614503901E-3</v>
      </c>
      <c r="N176">
        <f t="shared" si="56"/>
        <v>-2.0954601420830696E-3</v>
      </c>
      <c r="O176">
        <f t="shared" si="57"/>
        <v>-4.7440235575117303E-3</v>
      </c>
      <c r="P176">
        <f t="shared" si="57"/>
        <v>-4.7453908459126502E-3</v>
      </c>
      <c r="Q176">
        <f t="shared" si="58"/>
        <v>2.3403348915171727E-2</v>
      </c>
      <c r="S176" s="1">
        <f t="shared" si="74"/>
        <v>42278</v>
      </c>
      <c r="T176">
        <f t="shared" si="51"/>
        <v>2.0000000000000198E-2</v>
      </c>
      <c r="U176">
        <f t="shared" si="59"/>
        <v>1.3958943191657565E-2</v>
      </c>
      <c r="V176">
        <f t="shared" si="60"/>
        <v>9.3006450253302186E-3</v>
      </c>
      <c r="W176">
        <f t="shared" si="61"/>
        <v>3.8195062809838185E-3</v>
      </c>
      <c r="X176">
        <f t="shared" si="62"/>
        <v>-7.4838138008312058E-4</v>
      </c>
      <c r="Y176">
        <f t="shared" si="63"/>
        <v>-7.2362274902436872E-4</v>
      </c>
      <c r="Z176">
        <f t="shared" si="64"/>
        <v>2.3259588216987783E-2</v>
      </c>
      <c r="AA176">
        <f t="shared" si="65"/>
        <v>3.071124900900698E-3</v>
      </c>
      <c r="AC176" s="1"/>
      <c r="AD176" s="1">
        <v>43011</v>
      </c>
      <c r="AE176">
        <f t="shared" si="66"/>
        <v>9.9999999999998785E-5</v>
      </c>
      <c r="AF176">
        <f t="shared" si="67"/>
        <v>1.6326634665539374E-5</v>
      </c>
      <c r="AG176">
        <f t="shared" si="68"/>
        <v>6.3667510053208364E-6</v>
      </c>
      <c r="AH176">
        <f t="shared" si="69"/>
        <v>4.3909532070587987E-6</v>
      </c>
      <c r="AI176">
        <f t="shared" si="70"/>
        <v>2.2505759514226254E-5</v>
      </c>
      <c r="AJ176">
        <f t="shared" si="70"/>
        <v>2.2518734280471577E-5</v>
      </c>
      <c r="AK176">
        <f t="shared" si="71"/>
        <v>4.3084326568261571E-5</v>
      </c>
      <c r="AL176">
        <f t="shared" si="72"/>
        <v>4.6778537277022973E-5</v>
      </c>
      <c r="AM176">
        <f t="shared" si="73"/>
        <v>5.4771674044526973E-4</v>
      </c>
    </row>
    <row r="177" spans="1:39" x14ac:dyDescent="0.25">
      <c r="A177" s="1">
        <v>43046</v>
      </c>
      <c r="B177">
        <f>[3]contrs_2year_boot!A176</f>
        <v>0</v>
      </c>
      <c r="C177" s="2">
        <f>[3]contrs_2year_boot!B176</f>
        <v>2.8974216079157599E-5</v>
      </c>
      <c r="D177" s="2">
        <f>[3]contrs_2year_boot!C176</f>
        <v>4.3200627426737803E-5</v>
      </c>
      <c r="E177" s="2">
        <f>[3]contrs_2year_boot!D176</f>
        <v>2.0741812783458501E-5</v>
      </c>
      <c r="F177" s="2">
        <f>[3]contrs_2year_boot!E176</f>
        <v>4.8142382627113398E-5</v>
      </c>
      <c r="G177" s="2">
        <f>[3]contrs_2year_boot!F176</f>
        <v>4.8130074975372802E-5</v>
      </c>
      <c r="I177" s="1">
        <f t="shared" si="52"/>
        <v>43040</v>
      </c>
      <c r="J177" s="1">
        <v>43046</v>
      </c>
      <c r="K177">
        <f t="shared" si="53"/>
        <v>0</v>
      </c>
      <c r="L177">
        <f t="shared" si="54"/>
        <v>-2.8974216079157597E-3</v>
      </c>
      <c r="M177">
        <f t="shared" si="55"/>
        <v>-4.3200627426737805E-3</v>
      </c>
      <c r="N177">
        <f t="shared" si="56"/>
        <v>-2.0741812783458503E-3</v>
      </c>
      <c r="O177">
        <f t="shared" si="57"/>
        <v>-4.8142382627113399E-3</v>
      </c>
      <c r="P177">
        <f t="shared" si="57"/>
        <v>-4.8130074975372798E-3</v>
      </c>
      <c r="Q177">
        <f t="shared" si="58"/>
        <v>1.4105903891646732E-2</v>
      </c>
      <c r="S177" s="1">
        <f t="shared" si="74"/>
        <v>42309</v>
      </c>
      <c r="T177">
        <f t="shared" si="51"/>
        <v>1.99999999999999E-2</v>
      </c>
      <c r="U177">
        <f t="shared" si="59"/>
        <v>5.1754648949329324E-2</v>
      </c>
      <c r="V177">
        <f t="shared" si="60"/>
        <v>-1.6390921181441073E-2</v>
      </c>
      <c r="W177">
        <f t="shared" si="61"/>
        <v>-7.2108478639593722E-3</v>
      </c>
      <c r="X177">
        <f t="shared" si="62"/>
        <v>-8.1045023108142038E-4</v>
      </c>
      <c r="Y177">
        <f t="shared" si="63"/>
        <v>-7.7437576613361911E-4</v>
      </c>
      <c r="Z177">
        <f t="shared" si="64"/>
        <v>3.5363727767888251E-2</v>
      </c>
      <c r="AA177">
        <f t="shared" si="65"/>
        <v>-8.0212980950407926E-3</v>
      </c>
      <c r="AC177" s="1"/>
      <c r="AD177" s="1">
        <v>43046</v>
      </c>
      <c r="AE177">
        <f t="shared" si="66"/>
        <v>0</v>
      </c>
      <c r="AF177">
        <f t="shared" si="67"/>
        <v>8.3950519740171464E-6</v>
      </c>
      <c r="AG177">
        <f t="shared" si="68"/>
        <v>1.8662942100638108E-5</v>
      </c>
      <c r="AH177">
        <f t="shared" si="69"/>
        <v>4.3022279754404254E-6</v>
      </c>
      <c r="AI177">
        <f t="shared" si="70"/>
        <v>2.3176890050153899E-5</v>
      </c>
      <c r="AJ177">
        <f t="shared" si="70"/>
        <v>2.3165041171350067E-5</v>
      </c>
      <c r="AK177">
        <f t="shared" si="71"/>
        <v>5.2092080351004911E-5</v>
      </c>
      <c r="AL177">
        <f t="shared" si="72"/>
        <v>4.7450323773618554E-5</v>
      </c>
      <c r="AM177">
        <f t="shared" si="73"/>
        <v>1.9897652460037441E-4</v>
      </c>
    </row>
    <row r="178" spans="1:39" x14ac:dyDescent="0.25">
      <c r="A178" s="1">
        <v>43074</v>
      </c>
      <c r="B178" s="2">
        <f>[3]contrs_2year_boot!A177</f>
        <v>-9.9999999999999395E-5</v>
      </c>
      <c r="C178" s="2">
        <f>[3]contrs_2year_boot!B177</f>
        <v>7.4386507945517003E-5</v>
      </c>
      <c r="D178" s="2">
        <f>[3]contrs_2year_boot!C177</f>
        <v>-1.92908130438688E-4</v>
      </c>
      <c r="E178" s="2">
        <f>[3]contrs_2year_boot!D177</f>
        <v>3.0248371124393101E-5</v>
      </c>
      <c r="F178" s="2">
        <f>[3]contrs_2year_boot!E177</f>
        <v>5.3465357909695097E-5</v>
      </c>
      <c r="G178" s="2">
        <f>[3]contrs_2year_boot!F177</f>
        <v>5.3247015099354601E-5</v>
      </c>
      <c r="I178" s="1">
        <f t="shared" si="52"/>
        <v>43070</v>
      </c>
      <c r="J178" s="1">
        <v>43074</v>
      </c>
      <c r="K178">
        <f t="shared" si="53"/>
        <v>9.9999999999999395E-3</v>
      </c>
      <c r="L178">
        <f t="shared" si="54"/>
        <v>-7.4386507945517003E-3</v>
      </c>
      <c r="M178">
        <f t="shared" si="55"/>
        <v>1.9290813043868801E-2</v>
      </c>
      <c r="N178">
        <f t="shared" si="56"/>
        <v>-3.0248371124393103E-3</v>
      </c>
      <c r="O178">
        <f t="shared" si="57"/>
        <v>-5.3465357909695099E-3</v>
      </c>
      <c r="P178">
        <f t="shared" si="57"/>
        <v>-5.3247015099354604E-3</v>
      </c>
      <c r="Q178">
        <f t="shared" si="58"/>
        <v>6.5192106540916585E-3</v>
      </c>
      <c r="S178" s="1">
        <f t="shared" si="74"/>
        <v>42339</v>
      </c>
      <c r="T178">
        <f t="shared" si="51"/>
        <v>1.99999999999999E-2</v>
      </c>
      <c r="U178">
        <f t="shared" si="59"/>
        <v>8.5208428273917235E-3</v>
      </c>
      <c r="V178">
        <f t="shared" si="60"/>
        <v>1.1763036424958928E-2</v>
      </c>
      <c r="W178">
        <f t="shared" si="61"/>
        <v>4.3236272618277453E-3</v>
      </c>
      <c r="X178">
        <f t="shared" si="62"/>
        <v>4.6037394300633971E-4</v>
      </c>
      <c r="Y178">
        <f t="shared" si="63"/>
        <v>4.3969622183497124E-4</v>
      </c>
      <c r="Z178">
        <f t="shared" si="64"/>
        <v>2.0283879252350652E-2</v>
      </c>
      <c r="AA178">
        <f t="shared" si="65"/>
        <v>4.784001204834085E-3</v>
      </c>
      <c r="AC178" s="1"/>
      <c r="AD178" s="1">
        <v>43074</v>
      </c>
      <c r="AE178">
        <f t="shared" si="66"/>
        <v>9.9999999999998785E-5</v>
      </c>
      <c r="AF178">
        <f t="shared" si="67"/>
        <v>5.5333525643284643E-5</v>
      </c>
      <c r="AG178">
        <f t="shared" si="68"/>
        <v>3.7213546789349869E-4</v>
      </c>
      <c r="AH178">
        <f t="shared" si="69"/>
        <v>9.1496395567901856E-6</v>
      </c>
      <c r="AI178">
        <f t="shared" si="70"/>
        <v>2.8585444964117962E-5</v>
      </c>
      <c r="AJ178">
        <f t="shared" si="70"/>
        <v>2.8352446169908974E-5</v>
      </c>
      <c r="AK178">
        <f t="shared" si="71"/>
        <v>1.4047374998413741E-4</v>
      </c>
      <c r="AL178">
        <f t="shared" si="72"/>
        <v>7.007988428792742E-5</v>
      </c>
      <c r="AM178">
        <f t="shared" si="73"/>
        <v>4.2500107552422192E-5</v>
      </c>
    </row>
    <row r="179" spans="1:39" x14ac:dyDescent="0.25">
      <c r="A179" s="1">
        <v>43137</v>
      </c>
      <c r="B179">
        <f>[3]contrs_2year_boot!A178</f>
        <v>-1.9999999999999901E-4</v>
      </c>
      <c r="C179" s="2">
        <f>[3]contrs_2year_boot!B178</f>
        <v>9.6028739901258707E-6</v>
      </c>
      <c r="D179" s="2">
        <f>[3]contrs_2year_boot!C178</f>
        <v>8.6876744021886198E-6</v>
      </c>
      <c r="E179" s="2">
        <f>[3]contrs_2year_boot!D178</f>
        <v>-5.6243372276435702E-5</v>
      </c>
      <c r="F179" s="2">
        <f>[3]contrs_2year_boot!E178</f>
        <v>3.9906458205111698E-5</v>
      </c>
      <c r="G179" s="2">
        <f>[3]contrs_2year_boot!F178</f>
        <v>4.0263771284711497E-5</v>
      </c>
      <c r="I179" s="1">
        <f t="shared" si="52"/>
        <v>43132</v>
      </c>
      <c r="J179" s="1">
        <v>43137</v>
      </c>
      <c r="K179">
        <f t="shared" si="53"/>
        <v>1.99999999999999E-2</v>
      </c>
      <c r="L179">
        <f t="shared" si="54"/>
        <v>-9.6028739901258707E-4</v>
      </c>
      <c r="M179">
        <f t="shared" si="55"/>
        <v>-8.6876744021886201E-4</v>
      </c>
      <c r="N179">
        <f t="shared" si="56"/>
        <v>5.6243372276435699E-3</v>
      </c>
      <c r="O179">
        <f t="shared" si="57"/>
        <v>-3.9906458205111696E-3</v>
      </c>
      <c r="P179">
        <f t="shared" si="57"/>
        <v>-4.0263771284711498E-3</v>
      </c>
      <c r="Q179">
        <f t="shared" si="58"/>
        <v>2.0195363432098948E-2</v>
      </c>
      <c r="S179" s="1">
        <f t="shared" si="74"/>
        <v>42370</v>
      </c>
      <c r="T179" t="e">
        <f t="shared" si="51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3.9999999999999601E-4</v>
      </c>
      <c r="AF179">
        <f t="shared" si="67"/>
        <v>9.2215188870235962E-7</v>
      </c>
      <c r="AG179">
        <f t="shared" si="68"/>
        <v>7.5475686518443399E-7</v>
      </c>
      <c r="AH179">
        <f t="shared" si="69"/>
        <v>3.1633169250257357E-5</v>
      </c>
      <c r="AI179">
        <f t="shared" si="70"/>
        <v>1.5925254064763267E-5</v>
      </c>
      <c r="AJ179">
        <f t="shared" si="70"/>
        <v>1.6211712780675582E-5</v>
      </c>
      <c r="AK179">
        <f t="shared" si="71"/>
        <v>3.3454416049159826E-6</v>
      </c>
      <c r="AL179">
        <f t="shared" si="72"/>
        <v>2.6689476137382424E-6</v>
      </c>
      <c r="AM179">
        <f t="shared" si="73"/>
        <v>4.0785270415455937E-4</v>
      </c>
    </row>
    <row r="180" spans="1:39" x14ac:dyDescent="0.25">
      <c r="A180" s="1">
        <v>43165</v>
      </c>
      <c r="B180">
        <f>[3]contrs_2year_boot!A179</f>
        <v>0</v>
      </c>
      <c r="C180" s="2">
        <f>[3]contrs_2year_boot!B179</f>
        <v>9.7858048137868495E-6</v>
      </c>
      <c r="D180" s="2">
        <f>[3]contrs_2year_boot!C179</f>
        <v>4.5559937908170002E-5</v>
      </c>
      <c r="E180" s="2">
        <f>[3]contrs_2year_boot!D179</f>
        <v>1.04558211660017E-6</v>
      </c>
      <c r="F180" s="2">
        <f>[3]contrs_2year_boot!E179</f>
        <v>4.1568218059597999E-5</v>
      </c>
      <c r="G180" s="2">
        <f>[3]contrs_2year_boot!F179</f>
        <v>4.1816868640933401E-5</v>
      </c>
      <c r="I180" s="1">
        <f t="shared" si="52"/>
        <v>43160</v>
      </c>
      <c r="J180" s="1">
        <v>43165</v>
      </c>
      <c r="K180">
        <f t="shared" si="53"/>
        <v>0</v>
      </c>
      <c r="L180">
        <f t="shared" si="54"/>
        <v>-9.785804813786849E-4</v>
      </c>
      <c r="M180">
        <f t="shared" si="55"/>
        <v>-4.5559937908169999E-3</v>
      </c>
      <c r="N180">
        <f t="shared" si="56"/>
        <v>-1.04558211660017E-4</v>
      </c>
      <c r="O180">
        <f t="shared" si="57"/>
        <v>-4.1568218059597995E-3</v>
      </c>
      <c r="P180">
        <f t="shared" si="57"/>
        <v>-4.1816868640933398E-3</v>
      </c>
      <c r="Q180">
        <f t="shared" si="58"/>
        <v>9.7959542898155005E-3</v>
      </c>
      <c r="S180" s="1">
        <f t="shared" si="74"/>
        <v>42401</v>
      </c>
      <c r="T180">
        <f t="shared" si="51"/>
        <v>-1.99999999999999E-2</v>
      </c>
      <c r="U180">
        <f t="shared" si="59"/>
        <v>7.4741496919300343E-3</v>
      </c>
      <c r="V180">
        <f t="shared" si="60"/>
        <v>-2.2665847174280569E-2</v>
      </c>
      <c r="W180">
        <f t="shared" si="61"/>
        <v>1.361130484942478E-3</v>
      </c>
      <c r="X180">
        <f t="shared" si="62"/>
        <v>-3.238167647162506E-4</v>
      </c>
      <c r="Y180">
        <f t="shared" si="63"/>
        <v>-3.1286599569965885E-4</v>
      </c>
      <c r="Z180">
        <f t="shared" si="64"/>
        <v>-1.5191697482350535E-2</v>
      </c>
      <c r="AA180">
        <f t="shared" si="65"/>
        <v>1.0373137202262274E-3</v>
      </c>
      <c r="AC180" s="1"/>
      <c r="AD180" s="1">
        <v>43165</v>
      </c>
      <c r="AE180">
        <f t="shared" si="66"/>
        <v>0</v>
      </c>
      <c r="AF180">
        <f t="shared" si="67"/>
        <v>9.5761975853533863E-7</v>
      </c>
      <c r="AG180">
        <f t="shared" si="68"/>
        <v>2.0757079421963057E-5</v>
      </c>
      <c r="AH180">
        <f t="shared" si="69"/>
        <v>1.0932419625540915E-8</v>
      </c>
      <c r="AI180">
        <f t="shared" si="70"/>
        <v>1.7279167526502888E-5</v>
      </c>
      <c r="AJ180">
        <f t="shared" si="70"/>
        <v>1.7486505029330789E-5</v>
      </c>
      <c r="AK180">
        <f t="shared" si="71"/>
        <v>3.0631512374450395E-5</v>
      </c>
      <c r="AL180">
        <f t="shared" si="72"/>
        <v>1.8159359654569469E-5</v>
      </c>
      <c r="AM180">
        <f t="shared" si="73"/>
        <v>9.5960720448154703E-5</v>
      </c>
    </row>
    <row r="181" spans="1:39" x14ac:dyDescent="0.25">
      <c r="A181" s="1">
        <v>43193</v>
      </c>
      <c r="B181" s="2">
        <f>[3]contrs_2year_boot!A180</f>
        <v>9.9999999999999395E-5</v>
      </c>
      <c r="C181" s="2">
        <f>[3]contrs_2year_boot!B180</f>
        <v>4.46166990806559E-5</v>
      </c>
      <c r="D181" s="2">
        <f>[3]contrs_2year_boot!C180</f>
        <v>1.14331207763787E-4</v>
      </c>
      <c r="E181" s="2">
        <f>[3]contrs_2year_boot!D180</f>
        <v>2.83523383577867E-5</v>
      </c>
      <c r="F181" s="2">
        <f>[3]contrs_2year_boot!E180</f>
        <v>5.69700746727329E-5</v>
      </c>
      <c r="G181" s="2">
        <f>[3]contrs_2year_boot!F180</f>
        <v>5.66227325826545E-5</v>
      </c>
      <c r="I181" s="1">
        <f t="shared" si="52"/>
        <v>43191</v>
      </c>
      <c r="J181" s="1">
        <v>43193</v>
      </c>
      <c r="K181">
        <f t="shared" si="53"/>
        <v>-9.9999999999999395E-3</v>
      </c>
      <c r="L181">
        <f t="shared" si="54"/>
        <v>-4.4616699080655903E-3</v>
      </c>
      <c r="M181">
        <f t="shared" si="55"/>
        <v>-1.1433120776378699E-2</v>
      </c>
      <c r="N181">
        <f t="shared" si="56"/>
        <v>-2.8352338357786702E-3</v>
      </c>
      <c r="O181">
        <f t="shared" si="57"/>
        <v>-5.69700746727329E-3</v>
      </c>
      <c r="P181">
        <f t="shared" si="57"/>
        <v>-5.6622732582654496E-3</v>
      </c>
      <c r="Q181">
        <f t="shared" si="58"/>
        <v>1.442703198749631E-2</v>
      </c>
      <c r="S181" s="1">
        <f t="shared" si="74"/>
        <v>42430</v>
      </c>
      <c r="T181">
        <f t="shared" si="51"/>
        <v>3.0000000000000197E-2</v>
      </c>
      <c r="U181">
        <f t="shared" si="59"/>
        <v>7.3475158660636841E-3</v>
      </c>
      <c r="V181">
        <f t="shared" si="60"/>
        <v>2.6357512189829027E-2</v>
      </c>
      <c r="W181">
        <f t="shared" si="61"/>
        <v>1.4679777896184675E-3</v>
      </c>
      <c r="X181">
        <f t="shared" si="62"/>
        <v>-5.766976249704809E-4</v>
      </c>
      <c r="Y181">
        <f t="shared" si="63"/>
        <v>-5.56414530139329E-4</v>
      </c>
      <c r="Z181">
        <f t="shared" si="64"/>
        <v>3.3705028055892712E-2</v>
      </c>
      <c r="AA181">
        <f t="shared" si="65"/>
        <v>8.9128016464798659E-4</v>
      </c>
      <c r="AC181" s="1"/>
      <c r="AD181" s="1">
        <v>43193</v>
      </c>
      <c r="AE181">
        <f t="shared" si="66"/>
        <v>9.9999999999998785E-5</v>
      </c>
      <c r="AF181">
        <f t="shared" si="67"/>
        <v>1.9906498368538012E-5</v>
      </c>
      <c r="AG181">
        <f t="shared" si="68"/>
        <v>1.3071625068726228E-4</v>
      </c>
      <c r="AH181">
        <f t="shared" si="69"/>
        <v>8.0385509035442304E-6</v>
      </c>
      <c r="AI181">
        <f t="shared" si="70"/>
        <v>3.2455894082167629E-5</v>
      </c>
      <c r="AJ181">
        <f t="shared" si="70"/>
        <v>3.2061338451268032E-5</v>
      </c>
      <c r="AK181">
        <f t="shared" si="71"/>
        <v>2.5264437090229694E-4</v>
      </c>
      <c r="AL181">
        <f t="shared" si="72"/>
        <v>7.2799141653505798E-5</v>
      </c>
      <c r="AM181">
        <f t="shared" si="73"/>
        <v>2.0813925196824174E-4</v>
      </c>
    </row>
    <row r="182" spans="1:39" x14ac:dyDescent="0.25">
      <c r="A182" s="1">
        <v>43221</v>
      </c>
      <c r="B182" s="2">
        <f>[3]contrs_2year_boot!A181</f>
        <v>-9.9999999999999395E-5</v>
      </c>
      <c r="C182" s="2">
        <f>[3]contrs_2year_boot!B181</f>
        <v>3.3900988465108102E-5</v>
      </c>
      <c r="D182" s="2">
        <f>[3]contrs_2year_boot!C181</f>
        <v>-6.3171543251594502E-5</v>
      </c>
      <c r="E182" s="2">
        <f>[3]contrs_2year_boot!D181</f>
        <v>4.1747013219457001E-5</v>
      </c>
      <c r="F182" s="2">
        <f>[3]contrs_2year_boot!E181</f>
        <v>4.27365493034384E-5</v>
      </c>
      <c r="G182" s="2">
        <f>[3]contrs_2year_boot!F181</f>
        <v>4.2908457107200002E-5</v>
      </c>
      <c r="I182" s="1">
        <f t="shared" si="52"/>
        <v>43221</v>
      </c>
      <c r="J182" s="1">
        <v>43221</v>
      </c>
      <c r="K182">
        <f t="shared" si="53"/>
        <v>9.9999999999999395E-3</v>
      </c>
      <c r="L182">
        <f t="shared" si="54"/>
        <v>-3.39009884651081E-3</v>
      </c>
      <c r="M182">
        <f t="shared" si="55"/>
        <v>6.3171543251594499E-3</v>
      </c>
      <c r="N182">
        <f t="shared" si="56"/>
        <v>-4.1747013219457004E-3</v>
      </c>
      <c r="O182">
        <f t="shared" si="57"/>
        <v>-4.2736549303438402E-3</v>
      </c>
      <c r="P182">
        <f t="shared" si="57"/>
        <v>-4.2908457107199999E-3</v>
      </c>
      <c r="Q182">
        <f t="shared" si="58"/>
        <v>1.5521300773640841E-2</v>
      </c>
      <c r="S182" s="1">
        <f t="shared" si="74"/>
        <v>42461</v>
      </c>
      <c r="T182">
        <f t="shared" si="51"/>
        <v>3.0000000000000197E-2</v>
      </c>
      <c r="U182">
        <f t="shared" si="59"/>
        <v>6.0822318491305441E-3</v>
      </c>
      <c r="V182">
        <f t="shared" si="60"/>
        <v>3.6653356811348528E-2</v>
      </c>
      <c r="W182">
        <f t="shared" si="61"/>
        <v>-6.5570257377556198E-4</v>
      </c>
      <c r="X182">
        <f t="shared" si="62"/>
        <v>-1.3858467923593028E-4</v>
      </c>
      <c r="Y182">
        <f t="shared" si="63"/>
        <v>-1.3288731184744884E-4</v>
      </c>
      <c r="Z182">
        <f t="shared" si="64"/>
        <v>4.2735588660479072E-2</v>
      </c>
      <c r="AA182">
        <f t="shared" si="65"/>
        <v>-7.9428725301149226E-4</v>
      </c>
      <c r="AC182" s="1"/>
      <c r="AD182" s="1">
        <v>43221</v>
      </c>
      <c r="AE182">
        <f t="shared" si="66"/>
        <v>9.9999999999998785E-5</v>
      </c>
      <c r="AF182">
        <f t="shared" si="67"/>
        <v>1.1492770189113925E-5</v>
      </c>
      <c r="AG182">
        <f t="shared" si="68"/>
        <v>3.9906438767880746E-5</v>
      </c>
      <c r="AH182">
        <f t="shared" si="69"/>
        <v>1.742813112745518E-5</v>
      </c>
      <c r="AI182">
        <f t="shared" si="70"/>
        <v>1.8264126463652213E-5</v>
      </c>
      <c r="AJ182">
        <f t="shared" si="70"/>
        <v>1.8411356913204223E-5</v>
      </c>
      <c r="AK182">
        <f t="shared" si="71"/>
        <v>8.5676537750870181E-6</v>
      </c>
      <c r="AL182">
        <f t="shared" si="72"/>
        <v>7.1374723365599772E-5</v>
      </c>
      <c r="AM182">
        <f t="shared" si="73"/>
        <v>2.4091077770582375E-4</v>
      </c>
    </row>
    <row r="183" spans="1:39" x14ac:dyDescent="0.25">
      <c r="A183" s="1">
        <v>43256</v>
      </c>
      <c r="B183" s="2">
        <f>[3]contrs_2year_boot!A182</f>
        <v>9.9999999999999395E-5</v>
      </c>
      <c r="C183" s="2">
        <f>[3]contrs_2year_boot!B182</f>
        <v>-2.3663973627637399E-5</v>
      </c>
      <c r="D183">
        <f>[3]contrs_2year_boot!C182</f>
        <v>2.26010261602486E-4</v>
      </c>
      <c r="E183" s="2">
        <f>[3]contrs_2year_boot!D182</f>
        <v>1.7798531649106098E-5</v>
      </c>
      <c r="F183" s="2">
        <f>[3]contrs_2year_boot!E182</f>
        <v>4.5789515298178603E-5</v>
      </c>
      <c r="G183" s="2">
        <f>[3]contrs_2year_boot!F182</f>
        <v>4.5867251986002498E-5</v>
      </c>
      <c r="I183" s="1">
        <f t="shared" si="52"/>
        <v>43252</v>
      </c>
      <c r="J183" s="1">
        <v>43256</v>
      </c>
      <c r="K183">
        <f t="shared" si="53"/>
        <v>-9.9999999999999395E-3</v>
      </c>
      <c r="L183">
        <f t="shared" si="54"/>
        <v>2.3663973627637397E-3</v>
      </c>
      <c r="M183">
        <f t="shared" si="55"/>
        <v>-2.2601026160248599E-2</v>
      </c>
      <c r="N183">
        <f t="shared" si="56"/>
        <v>-1.7798531649106098E-3</v>
      </c>
      <c r="O183">
        <f t="shared" si="57"/>
        <v>-4.5789515298178601E-3</v>
      </c>
      <c r="P183">
        <f t="shared" si="57"/>
        <v>-4.5867251986002498E-3</v>
      </c>
      <c r="Q183">
        <f t="shared" si="58"/>
        <v>1.6593433492213389E-2</v>
      </c>
      <c r="S183" s="1">
        <f t="shared" si="74"/>
        <v>42491</v>
      </c>
      <c r="T183">
        <f t="shared" si="51"/>
        <v>-0.19</v>
      </c>
      <c r="U183">
        <f t="shared" si="59"/>
        <v>-7.8357462634642383E-2</v>
      </c>
      <c r="V183">
        <f t="shared" si="60"/>
        <v>-0.10010974195912616</v>
      </c>
      <c r="W183">
        <f t="shared" si="61"/>
        <v>4.002625439337458E-3</v>
      </c>
      <c r="X183">
        <f t="shared" si="62"/>
        <v>5.3700801175352985E-4</v>
      </c>
      <c r="Y183">
        <f t="shared" si="63"/>
        <v>5.1373777979939108E-4</v>
      </c>
      <c r="Z183">
        <f t="shared" si="64"/>
        <v>-0.17846720459376852</v>
      </c>
      <c r="AA183">
        <f t="shared" si="65"/>
        <v>4.5396334510909879E-3</v>
      </c>
      <c r="AC183" s="1"/>
      <c r="AD183" s="1">
        <v>43256</v>
      </c>
      <c r="AE183">
        <f t="shared" si="66"/>
        <v>9.9999999999998785E-5</v>
      </c>
      <c r="AF183">
        <f t="shared" si="67"/>
        <v>5.5998364784951828E-6</v>
      </c>
      <c r="AG183">
        <f t="shared" si="68"/>
        <v>5.1080638349624153E-4</v>
      </c>
      <c r="AH183">
        <f t="shared" si="69"/>
        <v>3.1678772886423144E-6</v>
      </c>
      <c r="AI183">
        <f t="shared" si="70"/>
        <v>2.0966797112421322E-5</v>
      </c>
      <c r="AJ183">
        <f t="shared" si="70"/>
        <v>2.1038048047474501E-5</v>
      </c>
      <c r="AK183">
        <f t="shared" si="71"/>
        <v>4.0944020257200362E-4</v>
      </c>
      <c r="AL183">
        <f t="shared" si="72"/>
        <v>4.0434397145700833E-5</v>
      </c>
      <c r="AM183">
        <f t="shared" si="73"/>
        <v>2.7534203506050906E-4</v>
      </c>
    </row>
    <row r="184" spans="1:39" x14ac:dyDescent="0.25">
      <c r="A184" s="1">
        <v>43284</v>
      </c>
      <c r="B184">
        <f>[3]contrs_2year_boot!A183</f>
        <v>-1.00000000000003E-4</v>
      </c>
      <c r="C184" s="2">
        <f>[3]contrs_2year_boot!B183</f>
        <v>7.7304138515725505E-5</v>
      </c>
      <c r="D184" s="2">
        <f>[3]contrs_2year_boot!C183</f>
        <v>-1.6480685492975501E-4</v>
      </c>
      <c r="E184" s="2">
        <f>[3]contrs_2year_boot!D183</f>
        <v>8.8423337563259399E-5</v>
      </c>
      <c r="F184" s="2">
        <f>[3]contrs_2year_boot!E183</f>
        <v>4.5347402013559098E-5</v>
      </c>
      <c r="G184" s="2">
        <f>[3]contrs_2year_boot!F183</f>
        <v>4.5383957476515298E-5</v>
      </c>
      <c r="I184" s="1">
        <f t="shared" si="52"/>
        <v>43282</v>
      </c>
      <c r="J184" s="1">
        <v>43284</v>
      </c>
      <c r="K184">
        <f t="shared" si="53"/>
        <v>1.00000000000003E-2</v>
      </c>
      <c r="L184">
        <f t="shared" si="54"/>
        <v>-7.7304138515725505E-3</v>
      </c>
      <c r="M184">
        <f t="shared" si="55"/>
        <v>1.6480685492975503E-2</v>
      </c>
      <c r="N184">
        <f t="shared" si="56"/>
        <v>-8.8423337563259402E-3</v>
      </c>
      <c r="O184">
        <f t="shared" si="57"/>
        <v>-4.53474020135591E-3</v>
      </c>
      <c r="P184">
        <f t="shared" si="57"/>
        <v>-4.5383957476515299E-3</v>
      </c>
      <c r="Q184">
        <f t="shared" si="58"/>
        <v>1.4626802316279199E-2</v>
      </c>
      <c r="S184" s="1">
        <f t="shared" si="74"/>
        <v>42522</v>
      </c>
      <c r="T184">
        <f t="shared" si="51"/>
        <v>6.0000000000000199E-2</v>
      </c>
      <c r="U184">
        <f t="shared" si="59"/>
        <v>2.1924811841306326E-2</v>
      </c>
      <c r="V184">
        <f t="shared" si="60"/>
        <v>3.9759892728830327E-2</v>
      </c>
      <c r="W184">
        <f t="shared" si="61"/>
        <v>5.6090254448877865E-3</v>
      </c>
      <c r="X184">
        <f t="shared" si="62"/>
        <v>-7.6008142506129011E-4</v>
      </c>
      <c r="Y184">
        <f t="shared" si="63"/>
        <v>-7.3634772487453891E-4</v>
      </c>
      <c r="Z184">
        <f t="shared" si="64"/>
        <v>6.1684704570136653E-2</v>
      </c>
      <c r="AA184">
        <f t="shared" si="65"/>
        <v>4.8489440198264963E-3</v>
      </c>
      <c r="AC184" s="1"/>
      <c r="AD184" s="1">
        <v>43284</v>
      </c>
      <c r="AE184">
        <f t="shared" si="66"/>
        <v>1.0000000000000601E-4</v>
      </c>
      <c r="AF184">
        <f t="shared" si="67"/>
        <v>5.9759298316584754E-5</v>
      </c>
      <c r="AG184">
        <f t="shared" si="68"/>
        <v>2.716129943183732E-4</v>
      </c>
      <c r="AH184">
        <f t="shared" si="69"/>
        <v>7.8186866258261208E-5</v>
      </c>
      <c r="AI184">
        <f t="shared" si="70"/>
        <v>2.0563868693793439E-5</v>
      </c>
      <c r="AJ184">
        <f t="shared" si="70"/>
        <v>2.0597035962301489E-5</v>
      </c>
      <c r="AK184">
        <f t="shared" si="71"/>
        <v>7.6567253798340716E-5</v>
      </c>
      <c r="AL184">
        <f t="shared" si="72"/>
        <v>1.7894610766928996E-4</v>
      </c>
      <c r="AM184">
        <f t="shared" si="73"/>
        <v>2.1394334599951053E-4</v>
      </c>
    </row>
    <row r="185" spans="1:39" x14ac:dyDescent="0.25">
      <c r="A185" s="1">
        <v>43319</v>
      </c>
      <c r="B185">
        <f>[3]contrs_2year_boot!A184</f>
        <v>0</v>
      </c>
      <c r="C185" s="2">
        <f>[3]contrs_2year_boot!B184</f>
        <v>1.7840533766407201E-5</v>
      </c>
      <c r="D185" s="2">
        <f>[3]contrs_2year_boot!C184</f>
        <v>1.0270726243256899E-4</v>
      </c>
      <c r="E185" s="2">
        <f>[3]contrs_2year_boot!D184</f>
        <v>2.5837759690477301E-5</v>
      </c>
      <c r="F185" s="2">
        <f>[3]contrs_2year_boot!E184</f>
        <v>4.70745260383404E-5</v>
      </c>
      <c r="G185" s="2">
        <f>[3]contrs_2year_boot!F184</f>
        <v>4.7097835198801002E-5</v>
      </c>
      <c r="I185" s="1">
        <f t="shared" si="52"/>
        <v>43313</v>
      </c>
      <c r="J185" s="1">
        <v>43319</v>
      </c>
      <c r="K185">
        <f t="shared" si="53"/>
        <v>0</v>
      </c>
      <c r="L185">
        <f t="shared" si="54"/>
        <v>-1.7840533766407202E-3</v>
      </c>
      <c r="M185">
        <f t="shared" si="55"/>
        <v>-1.02707262432569E-2</v>
      </c>
      <c r="N185">
        <f t="shared" si="56"/>
        <v>-2.58377596904773E-3</v>
      </c>
      <c r="O185">
        <f t="shared" si="57"/>
        <v>-4.7074526038340401E-3</v>
      </c>
      <c r="P185">
        <f t="shared" si="57"/>
        <v>-4.7097835198801003E-3</v>
      </c>
      <c r="Q185">
        <f t="shared" si="58"/>
        <v>1.9346008192779391E-2</v>
      </c>
      <c r="S185" s="1">
        <f t="shared" si="74"/>
        <v>42552</v>
      </c>
      <c r="T185">
        <f t="shared" si="51"/>
        <v>0</v>
      </c>
      <c r="U185">
        <f t="shared" si="59"/>
        <v>6.9964314644673543E-3</v>
      </c>
      <c r="V185">
        <f t="shared" si="60"/>
        <v>-3.8786248747146616E-3</v>
      </c>
      <c r="W185">
        <f t="shared" si="61"/>
        <v>4.3654870376300219E-3</v>
      </c>
      <c r="X185">
        <f t="shared" si="62"/>
        <v>4.9941798187918933E-5</v>
      </c>
      <c r="Y185">
        <f t="shared" si="63"/>
        <v>4.4518068396870968E-5</v>
      </c>
      <c r="Z185">
        <f t="shared" si="64"/>
        <v>3.1178065897526927E-3</v>
      </c>
      <c r="AA185">
        <f t="shared" si="65"/>
        <v>4.4154288358179408E-3</v>
      </c>
      <c r="AC185" s="1"/>
      <c r="AD185" s="1">
        <v>43319</v>
      </c>
      <c r="AE185">
        <f t="shared" si="66"/>
        <v>0</v>
      </c>
      <c r="AF185">
        <f t="shared" si="67"/>
        <v>3.1828464507031555E-6</v>
      </c>
      <c r="AG185">
        <f t="shared" si="68"/>
        <v>1.05487817563926E-4</v>
      </c>
      <c r="AH185">
        <f t="shared" si="69"/>
        <v>6.6758982582285364E-6</v>
      </c>
      <c r="AI185">
        <f t="shared" si="70"/>
        <v>2.2160110017343883E-5</v>
      </c>
      <c r="AJ185">
        <f t="shared" si="70"/>
        <v>2.2182060804134187E-5</v>
      </c>
      <c r="AK185">
        <f t="shared" si="71"/>
        <v>1.4531771168429904E-4</v>
      </c>
      <c r="AL185">
        <f t="shared" si="72"/>
        <v>5.3162014102007536E-5</v>
      </c>
      <c r="AM185">
        <f t="shared" si="73"/>
        <v>3.7426803299508732E-4</v>
      </c>
    </row>
    <row r="186" spans="1:39" x14ac:dyDescent="0.25">
      <c r="A186" s="1">
        <v>43347</v>
      </c>
      <c r="B186" s="2">
        <f>[3]contrs_2year_boot!A185</f>
        <v>-9.9999999999995898E-5</v>
      </c>
      <c r="C186" s="2">
        <f>[3]contrs_2year_boot!B185</f>
        <v>6.7595518728998604E-5</v>
      </c>
      <c r="D186" s="2">
        <f>[3]contrs_2year_boot!C185</f>
        <v>-1.7383574130225E-4</v>
      </c>
      <c r="E186" s="2">
        <f>[3]contrs_2year_boot!D185</f>
        <v>5.8558298522623597E-5</v>
      </c>
      <c r="F186" s="2">
        <f>[3]contrs_2year_boot!E185</f>
        <v>4.7607403407179501E-5</v>
      </c>
      <c r="G186" s="2">
        <f>[3]contrs_2year_boot!F185</f>
        <v>4.7584154397285298E-5</v>
      </c>
      <c r="I186" s="1">
        <f t="shared" si="52"/>
        <v>43344</v>
      </c>
      <c r="J186" s="1">
        <v>43347</v>
      </c>
      <c r="K186">
        <f t="shared" si="53"/>
        <v>9.9999999999995891E-3</v>
      </c>
      <c r="L186">
        <f t="shared" si="54"/>
        <v>-6.7595518728998608E-3</v>
      </c>
      <c r="M186">
        <f t="shared" si="55"/>
        <v>1.7383574130225E-2</v>
      </c>
      <c r="N186">
        <f t="shared" si="56"/>
        <v>-5.8558298522623595E-3</v>
      </c>
      <c r="O186">
        <f t="shared" si="57"/>
        <v>-4.7607403407179498E-3</v>
      </c>
      <c r="P186">
        <f t="shared" si="57"/>
        <v>-4.7584154397285298E-3</v>
      </c>
      <c r="Q186">
        <f t="shared" si="58"/>
        <v>9.9925479356547612E-3</v>
      </c>
      <c r="S186" s="1">
        <f t="shared" si="74"/>
        <v>42583</v>
      </c>
      <c r="T186">
        <f t="shared" si="51"/>
        <v>-4.9999999999999697E-2</v>
      </c>
      <c r="U186">
        <f t="shared" si="59"/>
        <v>-4.2824450311433476E-2</v>
      </c>
      <c r="V186">
        <f t="shared" si="60"/>
        <v>-2.0049256052571017E-3</v>
      </c>
      <c r="W186">
        <f t="shared" si="61"/>
        <v>9.0976627307216076E-3</v>
      </c>
      <c r="X186">
        <f t="shared" si="62"/>
        <v>1.9954734497040945E-4</v>
      </c>
      <c r="Y186">
        <f t="shared" si="63"/>
        <v>1.8468819694342047E-4</v>
      </c>
      <c r="Z186">
        <f t="shared" si="64"/>
        <v>-4.4829375916690575E-2</v>
      </c>
      <c r="AA186">
        <f t="shared" si="65"/>
        <v>9.2972100756920171E-3</v>
      </c>
      <c r="AC186" s="1"/>
      <c r="AD186" s="1">
        <v>43347</v>
      </c>
      <c r="AE186">
        <f t="shared" si="66"/>
        <v>9.9999999999991778E-5</v>
      </c>
      <c r="AF186">
        <f t="shared" si="67"/>
        <v>4.5691541522424016E-5</v>
      </c>
      <c r="AG186">
        <f t="shared" si="68"/>
        <v>3.0218864954102784E-4</v>
      </c>
      <c r="AH186">
        <f t="shared" si="69"/>
        <v>3.4290743258647011E-5</v>
      </c>
      <c r="AI186">
        <f t="shared" si="70"/>
        <v>2.2664648591739261E-5</v>
      </c>
      <c r="AJ186">
        <f t="shared" si="70"/>
        <v>2.2642517497046857E-5</v>
      </c>
      <c r="AK186">
        <f t="shared" si="71"/>
        <v>1.1286984892413993E-4</v>
      </c>
      <c r="AL186">
        <f t="shared" si="72"/>
        <v>1.1271156266247797E-4</v>
      </c>
      <c r="AM186">
        <f t="shared" si="73"/>
        <v>9.9851014246358233E-5</v>
      </c>
    </row>
    <row r="187" spans="1:39" x14ac:dyDescent="0.25">
      <c r="A187" s="1">
        <v>43375</v>
      </c>
      <c r="B187">
        <f>[3]contrs_2year_boot!A186</f>
        <v>0</v>
      </c>
      <c r="C187" s="2">
        <f>[3]contrs_2year_boot!B186</f>
        <v>5.6533940616721701E-5</v>
      </c>
      <c r="D187" s="2">
        <f>[3]contrs_2year_boot!C186</f>
        <v>2.40652136534925E-6</v>
      </c>
      <c r="E187" s="2">
        <f>[3]contrs_2year_boot!D186</f>
        <v>3.32849176489393E-5</v>
      </c>
      <c r="F187" s="2">
        <f>[3]contrs_2year_boot!E186</f>
        <v>5.2091764564043803E-5</v>
      </c>
      <c r="G187" s="2">
        <f>[3]contrs_2year_boot!F186</f>
        <v>5.1922107977911899E-5</v>
      </c>
      <c r="I187" s="1">
        <f t="shared" si="52"/>
        <v>43374</v>
      </c>
      <c r="J187" s="1">
        <v>43375</v>
      </c>
      <c r="K187">
        <f t="shared" si="53"/>
        <v>0</v>
      </c>
      <c r="L187">
        <f t="shared" si="54"/>
        <v>-5.6533940616721699E-3</v>
      </c>
      <c r="M187">
        <f t="shared" si="55"/>
        <v>-2.4065213653492499E-4</v>
      </c>
      <c r="N187">
        <f t="shared" si="56"/>
        <v>-3.3284917648939301E-3</v>
      </c>
      <c r="O187">
        <f t="shared" si="57"/>
        <v>-5.2091764564043807E-3</v>
      </c>
      <c r="P187">
        <f t="shared" si="57"/>
        <v>-5.1922107977911899E-3</v>
      </c>
      <c r="Q187">
        <f t="shared" si="58"/>
        <v>1.4431714419505406E-2</v>
      </c>
      <c r="S187" s="1">
        <f t="shared" si="74"/>
        <v>42614</v>
      </c>
      <c r="T187">
        <f t="shared" si="51"/>
        <v>0</v>
      </c>
      <c r="U187">
        <f t="shared" si="59"/>
        <v>5.4526166980632361E-3</v>
      </c>
      <c r="V187">
        <f t="shared" si="60"/>
        <v>-4.2302090713139213E-3</v>
      </c>
      <c r="W187">
        <f t="shared" si="61"/>
        <v>1.8980343603114476E-3</v>
      </c>
      <c r="X187">
        <f t="shared" si="62"/>
        <v>8.9563108187633907E-4</v>
      </c>
      <c r="Y187">
        <f t="shared" si="63"/>
        <v>8.6072045358673082E-4</v>
      </c>
      <c r="Z187">
        <f t="shared" si="64"/>
        <v>1.2224076267493148E-3</v>
      </c>
      <c r="AA187">
        <f t="shared" si="65"/>
        <v>2.7936654421877867E-3</v>
      </c>
      <c r="AC187" s="1"/>
      <c r="AD187" s="1">
        <v>43375</v>
      </c>
      <c r="AE187">
        <f t="shared" si="66"/>
        <v>0</v>
      </c>
      <c r="AF187">
        <f t="shared" si="67"/>
        <v>3.1960864416550152E-5</v>
      </c>
      <c r="AG187">
        <f t="shared" si="68"/>
        <v>5.7913450818824184E-8</v>
      </c>
      <c r="AH187">
        <f t="shared" si="69"/>
        <v>1.1078857428966709E-5</v>
      </c>
      <c r="AI187">
        <f t="shared" si="70"/>
        <v>2.7135519353957701E-5</v>
      </c>
      <c r="AJ187">
        <f t="shared" si="70"/>
        <v>2.6959052968699424E-5</v>
      </c>
      <c r="AK187">
        <f t="shared" si="71"/>
        <v>3.4739780586599509E-5</v>
      </c>
      <c r="AL187">
        <f t="shared" si="72"/>
        <v>7.2891778656967074E-5</v>
      </c>
      <c r="AM187">
        <f t="shared" si="73"/>
        <v>2.0827438108616026E-4</v>
      </c>
    </row>
    <row r="188" spans="1:39" x14ac:dyDescent="0.25">
      <c r="A188" s="1">
        <v>43410</v>
      </c>
      <c r="B188" s="2">
        <f>[3]contrs_2year_boot!A187</f>
        <v>0</v>
      </c>
      <c r="C188" s="2">
        <f>[3]contrs_2year_boot!B187</f>
        <v>2.6301023519731899E-5</v>
      </c>
      <c r="D188" s="2">
        <f>[3]contrs_2year_boot!C187</f>
        <v>1.6144505958212399E-6</v>
      </c>
      <c r="E188" s="2">
        <f>[3]contrs_2year_boot!D187</f>
        <v>2.65382615080315E-5</v>
      </c>
      <c r="F188" s="2">
        <f>[3]contrs_2year_boot!E187</f>
        <v>4.1946176187882197E-5</v>
      </c>
      <c r="G188" s="2">
        <f>[3]contrs_2year_boot!F187</f>
        <v>4.2159939118235197E-5</v>
      </c>
      <c r="I188" s="1">
        <f t="shared" si="52"/>
        <v>43405</v>
      </c>
      <c r="J188" s="1">
        <v>43410</v>
      </c>
      <c r="K188">
        <f t="shared" si="53"/>
        <v>0</v>
      </c>
      <c r="L188">
        <f t="shared" si="54"/>
        <v>-2.6301023519731898E-3</v>
      </c>
      <c r="M188">
        <f t="shared" si="55"/>
        <v>-1.6144505958212398E-4</v>
      </c>
      <c r="N188">
        <f t="shared" si="56"/>
        <v>-2.6538261508031501E-3</v>
      </c>
      <c r="O188">
        <f t="shared" si="57"/>
        <v>-4.1946176187882198E-3</v>
      </c>
      <c r="P188">
        <f t="shared" si="57"/>
        <v>-4.2159939118235198E-3</v>
      </c>
      <c r="Q188">
        <f t="shared" si="58"/>
        <v>9.6399911811466833E-3</v>
      </c>
      <c r="S188" s="1">
        <f t="shared" si="74"/>
        <v>42644</v>
      </c>
      <c r="T188">
        <f t="shared" si="51"/>
        <v>-1.0000000000000099E-2</v>
      </c>
      <c r="U188">
        <f t="shared" si="59"/>
        <v>8.2948680352325048E-3</v>
      </c>
      <c r="V188">
        <f t="shared" si="60"/>
        <v>-1.7712575909727871E-2</v>
      </c>
      <c r="W188">
        <f t="shared" si="61"/>
        <v>2.9600019446310273E-3</v>
      </c>
      <c r="X188">
        <f t="shared" si="62"/>
        <v>5.6469540227288995E-4</v>
      </c>
      <c r="Y188">
        <f t="shared" si="63"/>
        <v>5.4124491509259173E-4</v>
      </c>
      <c r="Z188">
        <f t="shared" si="64"/>
        <v>-9.4177078744953659E-3</v>
      </c>
      <c r="AA188">
        <f t="shared" si="65"/>
        <v>3.5246973469039173E-3</v>
      </c>
      <c r="AC188" s="1"/>
      <c r="AD188" s="1">
        <v>43410</v>
      </c>
      <c r="AE188">
        <f t="shared" si="66"/>
        <v>0</v>
      </c>
      <c r="AF188">
        <f t="shared" si="67"/>
        <v>6.9174383818549047E-6</v>
      </c>
      <c r="AG188">
        <f t="shared" si="68"/>
        <v>2.6064507263475561E-8</v>
      </c>
      <c r="AH188">
        <f t="shared" si="69"/>
        <v>7.0427932386866642E-6</v>
      </c>
      <c r="AI188">
        <f t="shared" si="70"/>
        <v>1.7594816967848553E-5</v>
      </c>
      <c r="AJ188">
        <f t="shared" si="70"/>
        <v>1.7774604664532985E-5</v>
      </c>
      <c r="AK188">
        <f t="shared" si="71"/>
        <v>7.7927369509611718E-6</v>
      </c>
      <c r="AL188">
        <f t="shared" si="72"/>
        <v>4.6901182065254851E-5</v>
      </c>
      <c r="AM188">
        <f t="shared" si="73"/>
        <v>9.292942997258582E-5</v>
      </c>
    </row>
    <row r="189" spans="1:39" x14ac:dyDescent="0.25">
      <c r="A189" s="1">
        <v>43438</v>
      </c>
      <c r="B189" s="2">
        <f>[3]contrs_2year_boot!A188</f>
        <v>0</v>
      </c>
      <c r="C189" s="2">
        <f>[3]contrs_2year_boot!B188</f>
        <v>2.4809249745489801E-5</v>
      </c>
      <c r="D189" s="2">
        <f>[3]contrs_2year_boot!C188</f>
        <v>1.7188809338391999E-5</v>
      </c>
      <c r="E189" s="2">
        <f>[3]contrs_2year_boot!D188</f>
        <v>-3.8464495503206E-6</v>
      </c>
      <c r="F189" s="2">
        <f>[3]contrs_2year_boot!E188</f>
        <v>4.76332607882809E-5</v>
      </c>
      <c r="G189" s="2">
        <f>[3]contrs_2year_boot!F188</f>
        <v>4.7659988240417598E-5</v>
      </c>
      <c r="I189" s="1">
        <f t="shared" si="52"/>
        <v>43435</v>
      </c>
      <c r="J189" s="1">
        <v>43438</v>
      </c>
      <c r="K189">
        <f t="shared" si="53"/>
        <v>0</v>
      </c>
      <c r="L189">
        <f t="shared" si="54"/>
        <v>-2.4809249745489799E-3</v>
      </c>
      <c r="M189">
        <f t="shared" si="55"/>
        <v>-1.7188809338391999E-3</v>
      </c>
      <c r="N189">
        <f t="shared" si="56"/>
        <v>3.8464495503206001E-4</v>
      </c>
      <c r="O189">
        <f t="shared" si="57"/>
        <v>-4.7633260788280899E-3</v>
      </c>
      <c r="P189">
        <f t="shared" si="57"/>
        <v>-4.7659988240417598E-3</v>
      </c>
      <c r="Q189">
        <f t="shared" si="58"/>
        <v>8.5784870321842094E-3</v>
      </c>
      <c r="S189" s="1">
        <f t="shared" si="74"/>
        <v>42675</v>
      </c>
      <c r="T189">
        <f t="shared" si="51"/>
        <v>4.0000000000000098E-2</v>
      </c>
      <c r="U189">
        <f t="shared" si="59"/>
        <v>-6.1490776944852533E-4</v>
      </c>
      <c r="V189">
        <f t="shared" si="60"/>
        <v>4.1250519441831127E-2</v>
      </c>
      <c r="W189">
        <f t="shared" si="61"/>
        <v>3.8555269899731496E-3</v>
      </c>
      <c r="X189">
        <f t="shared" si="62"/>
        <v>-1.6737496912922313E-3</v>
      </c>
      <c r="Y189">
        <f t="shared" si="63"/>
        <v>-1.614551478372148E-3</v>
      </c>
      <c r="Z189">
        <f t="shared" si="64"/>
        <v>4.0635611672382603E-2</v>
      </c>
      <c r="AA189">
        <f t="shared" si="65"/>
        <v>2.1817772986809183E-3</v>
      </c>
      <c r="AC189" s="1"/>
      <c r="AD189" s="1">
        <v>43438</v>
      </c>
      <c r="AE189">
        <f t="shared" si="66"/>
        <v>0</v>
      </c>
      <c r="AF189">
        <f t="shared" si="67"/>
        <v>6.1549887293408567E-6</v>
      </c>
      <c r="AG189">
        <f t="shared" si="68"/>
        <v>2.9545516647159199E-6</v>
      </c>
      <c r="AH189">
        <f t="shared" si="69"/>
        <v>1.4795174143161547E-7</v>
      </c>
      <c r="AI189">
        <f t="shared" si="70"/>
        <v>2.2689275333243786E-5</v>
      </c>
      <c r="AJ189">
        <f t="shared" si="70"/>
        <v>2.2714744790767437E-5</v>
      </c>
      <c r="AK189">
        <f t="shared" si="71"/>
        <v>1.7638369668132263E-5</v>
      </c>
      <c r="AL189">
        <f t="shared" si="72"/>
        <v>1.917284838388766E-5</v>
      </c>
      <c r="AM189">
        <f t="shared" si="73"/>
        <v>7.359043976135265E-5</v>
      </c>
    </row>
    <row r="190" spans="1:39" x14ac:dyDescent="0.25">
      <c r="A190" s="1">
        <v>43501</v>
      </c>
      <c r="B190">
        <f>[3]contrs_2year_boot!A189</f>
        <v>-4.0000000000000099E-4</v>
      </c>
      <c r="C190" s="2">
        <f>[3]contrs_2year_boot!B189</f>
        <v>1.8495250673516E-5</v>
      </c>
      <c r="D190">
        <f>[3]contrs_2year_boot!C189</f>
        <v>-2.7066092089148702E-4</v>
      </c>
      <c r="E190" s="2">
        <f>[3]contrs_2year_boot!D189</f>
        <v>-2.4740504857861598E-5</v>
      </c>
      <c r="F190" s="2">
        <f>[3]contrs_2year_boot!E189</f>
        <v>3.9835712539063201E-5</v>
      </c>
      <c r="G190" s="2">
        <f>[3]contrs_2year_boot!F189</f>
        <v>4.0169945722321101E-5</v>
      </c>
      <c r="I190" s="1">
        <f t="shared" si="52"/>
        <v>43497</v>
      </c>
      <c r="J190" s="1">
        <v>43501</v>
      </c>
      <c r="K190">
        <f t="shared" si="53"/>
        <v>4.0000000000000098E-2</v>
      </c>
      <c r="L190">
        <f t="shared" si="54"/>
        <v>-1.8495250673516001E-3</v>
      </c>
      <c r="M190">
        <f t="shared" si="55"/>
        <v>2.7066092089148702E-2</v>
      </c>
      <c r="N190">
        <f t="shared" si="56"/>
        <v>2.4740504857861598E-3</v>
      </c>
      <c r="O190">
        <f t="shared" si="57"/>
        <v>-3.9835712539063204E-3</v>
      </c>
      <c r="P190">
        <f t="shared" si="57"/>
        <v>-4.0169945722321101E-3</v>
      </c>
      <c r="Q190">
        <f t="shared" si="58"/>
        <v>1.6292953746323158E-2</v>
      </c>
      <c r="S190" s="1">
        <f t="shared" si="74"/>
        <v>42705</v>
      </c>
      <c r="T190">
        <f t="shared" si="51"/>
        <v>3.0000000000000197E-2</v>
      </c>
      <c r="U190">
        <f t="shared" si="59"/>
        <v>2.7140448687214269E-5</v>
      </c>
      <c r="V190">
        <f t="shared" si="60"/>
        <v>2.6386688624208128E-2</v>
      </c>
      <c r="W190">
        <f t="shared" si="61"/>
        <v>6.637484763766288E-3</v>
      </c>
      <c r="X190">
        <f t="shared" si="62"/>
        <v>2.8268990053230934E-4</v>
      </c>
      <c r="Y190">
        <f t="shared" si="63"/>
        <v>2.6674196990628118E-4</v>
      </c>
      <c r="Z190">
        <f t="shared" si="64"/>
        <v>2.6413829072895342E-2</v>
      </c>
      <c r="AA190">
        <f t="shared" si="65"/>
        <v>6.9201746642985973E-3</v>
      </c>
      <c r="AC190" s="1"/>
      <c r="AD190" s="1">
        <v>43501</v>
      </c>
      <c r="AE190">
        <f t="shared" si="66"/>
        <v>1.6000000000000079E-3</v>
      </c>
      <c r="AF190">
        <f t="shared" si="67"/>
        <v>3.4207429747619408E-6</v>
      </c>
      <c r="AG190">
        <f t="shared" si="68"/>
        <v>7.3257334097827798E-4</v>
      </c>
      <c r="AH190">
        <f t="shared" si="69"/>
        <v>6.1209258062187335E-6</v>
      </c>
      <c r="AI190">
        <f t="shared" si="70"/>
        <v>1.5868839934948773E-5</v>
      </c>
      <c r="AJ190">
        <f t="shared" si="70"/>
        <v>1.6136245393342232E-5</v>
      </c>
      <c r="AK190">
        <f t="shared" si="71"/>
        <v>6.3587525236478515E-4</v>
      </c>
      <c r="AL190">
        <f t="shared" si="72"/>
        <v>2.2786529493860799E-6</v>
      </c>
      <c r="AM190">
        <f t="shared" si="73"/>
        <v>2.6546034177982582E-4</v>
      </c>
    </row>
    <row r="191" spans="1:39" x14ac:dyDescent="0.25">
      <c r="A191" s="1">
        <v>43529</v>
      </c>
      <c r="B191">
        <f>[3]contrs_2year_boot!A190</f>
        <v>0</v>
      </c>
      <c r="C191" s="2">
        <f>[3]contrs_2year_boot!B190</f>
        <v>4.22952277890774E-6</v>
      </c>
      <c r="D191" s="2">
        <f>[3]contrs_2year_boot!C190</f>
        <v>5.6340111353422203E-5</v>
      </c>
      <c r="E191" s="2">
        <f>[3]contrs_2year_boot!D190</f>
        <v>1.5039277702081301E-5</v>
      </c>
      <c r="F191" s="2">
        <f>[3]contrs_2year_boot!E190</f>
        <v>5.0160284324775503E-5</v>
      </c>
      <c r="G191" s="2">
        <f>[3]contrs_2year_boot!F190</f>
        <v>5.0077466836181503E-5</v>
      </c>
      <c r="I191" s="1">
        <f t="shared" si="52"/>
        <v>43525</v>
      </c>
      <c r="J191" s="1">
        <v>43529</v>
      </c>
      <c r="K191">
        <f t="shared" si="53"/>
        <v>0</v>
      </c>
      <c r="L191">
        <f t="shared" si="54"/>
        <v>-4.2295227789077402E-4</v>
      </c>
      <c r="M191">
        <f t="shared" si="55"/>
        <v>-5.6340111353422205E-3</v>
      </c>
      <c r="N191">
        <f t="shared" si="56"/>
        <v>-1.5039277702081301E-3</v>
      </c>
      <c r="O191">
        <f t="shared" si="57"/>
        <v>-5.0160284324775499E-3</v>
      </c>
      <c r="P191">
        <f t="shared" si="57"/>
        <v>-5.0077466836181504E-3</v>
      </c>
      <c r="Q191">
        <f t="shared" si="58"/>
        <v>1.2576919615918674E-2</v>
      </c>
      <c r="S191" s="1">
        <f t="shared" si="74"/>
        <v>42736</v>
      </c>
      <c r="T191" t="e">
        <f t="shared" si="51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1.7888862937299452E-7</v>
      </c>
      <c r="AG191">
        <f t="shared" si="68"/>
        <v>3.1742081473160136E-5</v>
      </c>
      <c r="AH191">
        <f t="shared" si="69"/>
        <v>2.2617987380031979E-6</v>
      </c>
      <c r="AI191">
        <f t="shared" si="70"/>
        <v>2.5160541235423188E-5</v>
      </c>
      <c r="AJ191">
        <f t="shared" si="70"/>
        <v>2.5077526847288585E-5</v>
      </c>
      <c r="AK191">
        <f t="shared" si="71"/>
        <v>3.6686805789243084E-5</v>
      </c>
      <c r="AL191">
        <f t="shared" si="72"/>
        <v>4.2509828884939475E-5</v>
      </c>
      <c r="AM191">
        <f t="shared" si="73"/>
        <v>1.5817890702527995E-4</v>
      </c>
    </row>
    <row r="192" spans="1:39" x14ac:dyDescent="0.25">
      <c r="A192" s="1">
        <v>43557</v>
      </c>
      <c r="B192">
        <f>[3]contrs_2year_boot!A191</f>
        <v>4.9999999999999903E-4</v>
      </c>
      <c r="C192">
        <f>[3]contrs_2year_boot!B191</f>
        <v>1.5468788107841699E-4</v>
      </c>
      <c r="D192">
        <f>[3]contrs_2year_boot!C191</f>
        <v>3.81492552025115E-4</v>
      </c>
      <c r="E192" s="2">
        <f>[3]contrs_2year_boot!D191</f>
        <v>3.3441561355619798E-5</v>
      </c>
      <c r="F192" s="2">
        <f>[3]contrs_2year_boot!E191</f>
        <v>5.9086659285216098E-5</v>
      </c>
      <c r="G192" s="2">
        <f>[3]contrs_2year_boot!F191</f>
        <v>5.8656322450199797E-5</v>
      </c>
      <c r="I192" s="1">
        <f t="shared" si="52"/>
        <v>43556</v>
      </c>
      <c r="J192" s="1">
        <v>43557</v>
      </c>
      <c r="K192">
        <f t="shared" si="53"/>
        <v>-4.9999999999999906E-2</v>
      </c>
      <c r="L192">
        <f t="shared" si="54"/>
        <v>-1.54687881078417E-2</v>
      </c>
      <c r="M192">
        <f t="shared" si="55"/>
        <v>-3.8149255202511501E-2</v>
      </c>
      <c r="N192">
        <f t="shared" si="56"/>
        <v>-3.3441561355619796E-3</v>
      </c>
      <c r="O192">
        <f t="shared" si="57"/>
        <v>-5.9086659285216099E-3</v>
      </c>
      <c r="P192">
        <f t="shared" si="57"/>
        <v>-5.86563224501998E-3</v>
      </c>
      <c r="Q192">
        <f t="shared" si="58"/>
        <v>1.2870865374436883E-2</v>
      </c>
      <c r="S192" s="1">
        <f t="shared" si="74"/>
        <v>42767</v>
      </c>
      <c r="T192">
        <f t="shared" si="51"/>
        <v>9.9999999999999395E-3</v>
      </c>
      <c r="U192">
        <f t="shared" si="59"/>
        <v>2.4168688480122043E-3</v>
      </c>
      <c r="V192">
        <f t="shared" si="60"/>
        <v>9.975254654059889E-3</v>
      </c>
      <c r="W192">
        <f t="shared" si="61"/>
        <v>4.2721284037788888E-3</v>
      </c>
      <c r="X192">
        <f t="shared" si="62"/>
        <v>-5.7456572408581992E-4</v>
      </c>
      <c r="Y192">
        <f t="shared" si="63"/>
        <v>-5.5665100670433936E-4</v>
      </c>
      <c r="Z192">
        <f t="shared" si="64"/>
        <v>1.2392123502072094E-2</v>
      </c>
      <c r="AA192">
        <f t="shared" si="65"/>
        <v>3.6975626796930689E-3</v>
      </c>
      <c r="AC192" s="1"/>
      <c r="AD192" s="1">
        <v>43557</v>
      </c>
      <c r="AE192">
        <f t="shared" si="66"/>
        <v>2.4999999999999905E-3</v>
      </c>
      <c r="AF192">
        <f t="shared" si="67"/>
        <v>2.3928340552530479E-4</v>
      </c>
      <c r="AG192">
        <f t="shared" si="68"/>
        <v>1.4553656725063509E-3</v>
      </c>
      <c r="AH192">
        <f t="shared" si="69"/>
        <v>1.1183380259016833E-5</v>
      </c>
      <c r="AI192">
        <f t="shared" si="70"/>
        <v>3.4912333054872141E-5</v>
      </c>
      <c r="AJ192">
        <f t="shared" si="70"/>
        <v>3.4405641633818132E-5</v>
      </c>
      <c r="AK192">
        <f t="shared" si="71"/>
        <v>2.8748945684309115E-3</v>
      </c>
      <c r="AL192">
        <f t="shared" si="72"/>
        <v>8.5614716149592099E-5</v>
      </c>
      <c r="AM192">
        <f t="shared" si="73"/>
        <v>1.6565917548687828E-4</v>
      </c>
    </row>
    <row r="193" spans="1:39" x14ac:dyDescent="0.25">
      <c r="A193" s="1">
        <v>43592</v>
      </c>
      <c r="B193">
        <f>[3]contrs_2year_boot!A192</f>
        <v>-8.9999999999999998E-4</v>
      </c>
      <c r="C193">
        <f>[3]contrs_2year_boot!B192</f>
        <v>-9.7070224264521603E-4</v>
      </c>
      <c r="D193" s="2">
        <f>[3]contrs_2year_boot!C192</f>
        <v>6.5831173967269098E-6</v>
      </c>
      <c r="E193">
        <f>[3]contrs_2year_boot!D192</f>
        <v>1.5346436180433101E-4</v>
      </c>
      <c r="F193" s="2">
        <f>[3]contrs_2year_boot!E192</f>
        <v>4.71154692805793E-5</v>
      </c>
      <c r="G193" s="2">
        <f>[3]contrs_2year_boot!F192</f>
        <v>4.7033074563342901E-5</v>
      </c>
      <c r="I193" s="1">
        <f t="shared" si="52"/>
        <v>43586</v>
      </c>
      <c r="J193" s="1">
        <v>43592</v>
      </c>
      <c r="K193">
        <f t="shared" si="53"/>
        <v>0.09</v>
      </c>
      <c r="L193">
        <f t="shared" si="54"/>
        <v>9.707022426452161E-2</v>
      </c>
      <c r="M193">
        <f t="shared" si="55"/>
        <v>-6.5831173967269101E-4</v>
      </c>
      <c r="N193">
        <f t="shared" si="56"/>
        <v>-1.5346436180433101E-2</v>
      </c>
      <c r="O193">
        <f t="shared" si="57"/>
        <v>-4.7115469280579296E-3</v>
      </c>
      <c r="P193">
        <f t="shared" si="57"/>
        <v>-4.7033074563342901E-3</v>
      </c>
      <c r="Q193">
        <f t="shared" si="58"/>
        <v>1.3646070583642108E-2</v>
      </c>
      <c r="S193" s="1">
        <f t="shared" si="74"/>
        <v>42795</v>
      </c>
      <c r="T193">
        <f t="shared" si="51"/>
        <v>0</v>
      </c>
      <c r="U193">
        <f t="shared" si="59"/>
        <v>2.6574308201353842E-3</v>
      </c>
      <c r="V193">
        <f t="shared" si="60"/>
        <v>-1.5980862847461523E-3</v>
      </c>
      <c r="W193">
        <f t="shared" si="61"/>
        <v>5.4987578336976022E-3</v>
      </c>
      <c r="X193">
        <f t="shared" si="62"/>
        <v>2.0464852451588904E-5</v>
      </c>
      <c r="Y193">
        <f t="shared" si="63"/>
        <v>1.5214043517591813E-5</v>
      </c>
      <c r="Z193">
        <f t="shared" si="64"/>
        <v>1.0593445353892319E-3</v>
      </c>
      <c r="AA193">
        <f t="shared" si="65"/>
        <v>5.5192226861491911E-3</v>
      </c>
      <c r="AC193" s="1"/>
      <c r="AD193" s="1">
        <v>43592</v>
      </c>
      <c r="AE193">
        <f t="shared" si="66"/>
        <v>8.0999999999999996E-3</v>
      </c>
      <c r="AF193">
        <f t="shared" si="67"/>
        <v>9.4226284387645201E-3</v>
      </c>
      <c r="AG193">
        <f t="shared" si="68"/>
        <v>4.333743465908849E-7</v>
      </c>
      <c r="AH193">
        <f t="shared" si="69"/>
        <v>2.3551310344010608E-4</v>
      </c>
      <c r="AI193">
        <f t="shared" si="70"/>
        <v>2.2198674455292112E-5</v>
      </c>
      <c r="AJ193">
        <f t="shared" si="70"/>
        <v>2.2121101028809732E-5</v>
      </c>
      <c r="AK193">
        <f t="shared" si="71"/>
        <v>9.2952568766991196E-3</v>
      </c>
      <c r="AL193">
        <f t="shared" si="72"/>
        <v>4.023226863805115E-4</v>
      </c>
      <c r="AM193">
        <f t="shared" si="73"/>
        <v>1.8621524237374246E-4</v>
      </c>
    </row>
    <row r="194" spans="1:39" x14ac:dyDescent="0.25">
      <c r="A194" s="1">
        <v>43620</v>
      </c>
      <c r="B194">
        <f>[3]contrs_2year_boot!A193</f>
        <v>2.0000000000000101E-4</v>
      </c>
      <c r="C194" s="2">
        <f>[3]contrs_2year_boot!B193</f>
        <v>1.3188352209218E-5</v>
      </c>
      <c r="D194" s="2">
        <f>[3]contrs_2year_boot!C193</f>
        <v>1.13685334073831E-4</v>
      </c>
      <c r="E194" s="2">
        <f>[3]contrs_2year_boot!D193</f>
        <v>2.42753518622195E-5</v>
      </c>
      <c r="F194" s="2">
        <f>[3]contrs_2year_boot!E193</f>
        <v>4.8336496635560597E-5</v>
      </c>
      <c r="G194" s="2">
        <f>[3]contrs_2year_boot!F193</f>
        <v>4.8314074093434403E-5</v>
      </c>
      <c r="I194" s="1">
        <f t="shared" si="52"/>
        <v>43617</v>
      </c>
      <c r="J194" s="1">
        <v>43620</v>
      </c>
      <c r="K194">
        <f t="shared" si="53"/>
        <v>-2.0000000000000101E-2</v>
      </c>
      <c r="L194">
        <f t="shared" si="54"/>
        <v>-1.3188352209217999E-3</v>
      </c>
      <c r="M194">
        <f t="shared" si="55"/>
        <v>-1.13685334073831E-2</v>
      </c>
      <c r="N194">
        <f t="shared" si="56"/>
        <v>-2.4275351862219499E-3</v>
      </c>
      <c r="O194">
        <f t="shared" si="57"/>
        <v>-4.8336496635560597E-3</v>
      </c>
      <c r="P194">
        <f t="shared" si="57"/>
        <v>-4.8314074093434405E-3</v>
      </c>
      <c r="Q194">
        <f t="shared" si="58"/>
        <v>-5.1446521917192754E-5</v>
      </c>
      <c r="S194" s="1">
        <f t="shared" si="74"/>
        <v>42826</v>
      </c>
      <c r="T194">
        <f t="shared" ref="T194:T229" si="75">INDEX(K$2:K$200,MATCH($S194,$I$2:$I$200,0),1)</f>
        <v>0</v>
      </c>
      <c r="U194">
        <f t="shared" si="59"/>
        <v>1.1785951546400449E-4</v>
      </c>
      <c r="V194">
        <f t="shared" si="60"/>
        <v>2.5858535665875585E-3</v>
      </c>
      <c r="W194">
        <f t="shared" si="61"/>
        <v>3.0953304995131074E-3</v>
      </c>
      <c r="X194">
        <f t="shared" si="62"/>
        <v>-8.9852987731047634E-7</v>
      </c>
      <c r="Y194">
        <f t="shared" si="63"/>
        <v>-3.3917107360595736E-6</v>
      </c>
      <c r="Z194">
        <f t="shared" si="64"/>
        <v>2.703713082051563E-3</v>
      </c>
      <c r="AA194">
        <f t="shared" si="65"/>
        <v>3.0944319696357969E-3</v>
      </c>
      <c r="AC194" s="1"/>
      <c r="AD194" s="1">
        <v>43620</v>
      </c>
      <c r="AE194">
        <f t="shared" si="66"/>
        <v>4.0000000000000403E-4</v>
      </c>
      <c r="AF194">
        <f t="shared" si="67"/>
        <v>1.7393263399438528E-6</v>
      </c>
      <c r="AG194">
        <f t="shared" si="68"/>
        <v>1.292435518347856E-4</v>
      </c>
      <c r="AH194">
        <f t="shared" si="69"/>
        <v>5.8929270803456376E-6</v>
      </c>
      <c r="AI194">
        <f t="shared" si="70"/>
        <v>2.3364169069995609E-5</v>
      </c>
      <c r="AJ194">
        <f t="shared" si="70"/>
        <v>2.3342497555058695E-5</v>
      </c>
      <c r="AK194">
        <f t="shared" si="71"/>
        <v>1.6096932271049533E-4</v>
      </c>
      <c r="AL194">
        <f t="shared" si="72"/>
        <v>5.2724805422645697E-5</v>
      </c>
      <c r="AM194">
        <f t="shared" si="73"/>
        <v>2.6467446173761945E-9</v>
      </c>
    </row>
    <row r="195" spans="1:39" x14ac:dyDescent="0.25">
      <c r="A195" s="1">
        <v>43648</v>
      </c>
      <c r="B195">
        <f>[3]contrs_2year_boot!A194</f>
        <v>2.0000000000000101E-4</v>
      </c>
      <c r="C195">
        <f>[3]contrs_2year_boot!B194</f>
        <v>1.5251705743247099E-4</v>
      </c>
      <c r="D195" s="2">
        <f>[3]contrs_2year_boot!C194</f>
        <v>-1.9029268455483301E-5</v>
      </c>
      <c r="E195" s="2">
        <f>[3]contrs_2year_boot!D194</f>
        <v>-2.97398069419353E-5</v>
      </c>
      <c r="F195" s="2">
        <f>[3]contrs_2year_boot!E194</f>
        <v>3.89988867220181E-5</v>
      </c>
      <c r="G195" s="2">
        <f>[3]contrs_2year_boot!F194</f>
        <v>3.9368371596599797E-5</v>
      </c>
      <c r="I195" s="1">
        <f t="shared" ref="I195:I200" si="76">EOMONTH(J195,-1)+1</f>
        <v>43647</v>
      </c>
      <c r="J195" s="1">
        <v>43648</v>
      </c>
      <c r="K195">
        <f t="shared" ref="K195:K200" si="77">B195*-100</f>
        <v>-2.0000000000000101E-2</v>
      </c>
      <c r="L195">
        <f t="shared" ref="L195:L200" si="78">C195*-100</f>
        <v>-1.5251705743247098E-2</v>
      </c>
      <c r="M195">
        <f t="shared" ref="M195:M200" si="79">D195*-100</f>
        <v>1.90292684554833E-3</v>
      </c>
      <c r="N195">
        <f t="shared" ref="N195:N200" si="80">E195*-100</f>
        <v>2.9739806941935301E-3</v>
      </c>
      <c r="O195">
        <f t="shared" ref="O195:P200" si="81">F195*-100</f>
        <v>-3.8998886722018101E-3</v>
      </c>
      <c r="P195">
        <f t="shared" si="81"/>
        <v>-3.93683715965998E-3</v>
      </c>
      <c r="Q195">
        <f t="shared" ref="Q195:Q200" si="82">K195-L195-M195-N195-O195</f>
        <v>-5.7253131242930525E-3</v>
      </c>
      <c r="S195" s="1">
        <f t="shared" si="74"/>
        <v>42856</v>
      </c>
      <c r="T195">
        <f t="shared" si="75"/>
        <v>0</v>
      </c>
      <c r="U195">
        <f t="shared" ref="U195:U229" si="83">INDEX(L$2:L$200,MATCH($S195,$I$2:$I$200,0),1)-L$203</f>
        <v>-3.8183842631906578E-4</v>
      </c>
      <c r="V195">
        <f t="shared" ref="V195:V229" si="84">INDEX(M$2:M$200,MATCH($S195,$I$2:$I$200,0),1)-M$203</f>
        <v>2.9918546293202083E-3</v>
      </c>
      <c r="W195">
        <f t="shared" ref="W195:W229" si="85">INDEX(N$2:N$200,MATCH($S195,$I$2:$I$200,0),1)-N$203</f>
        <v>4.6341622021837774E-5</v>
      </c>
      <c r="X195">
        <f t="shared" ref="X195:X229" si="86">INDEX(O$2:O$200,MATCH($S195,$I$2:$I$200,0),1)-O$203</f>
        <v>-3.8503999334646086E-4</v>
      </c>
      <c r="Y195">
        <f t="shared" ref="Y195:Y229" si="87">INDEX(P$2:P$200,MATCH($S195,$I$2:$I$200,0),1)-P$203</f>
        <v>-3.7073549101736877E-4</v>
      </c>
      <c r="Z195">
        <f t="shared" ref="Z195:Z229" si="88">U195+V195</f>
        <v>2.6100162030011425E-3</v>
      </c>
      <c r="AA195">
        <f t="shared" ref="AA195:AA229" si="89">W195+X195</f>
        <v>-3.3869837132462308E-4</v>
      </c>
      <c r="AC195" s="1"/>
      <c r="AD195" s="1">
        <v>43648</v>
      </c>
      <c r="AE195">
        <f t="shared" ref="AE195:AE200" si="90">K195^2</f>
        <v>4.0000000000000403E-4</v>
      </c>
      <c r="AF195">
        <f t="shared" ref="AF195:AF200" si="91">L195^2</f>
        <v>2.3261452807859652E-4</v>
      </c>
      <c r="AG195">
        <f t="shared" ref="AG195:AG200" si="92">M195^2</f>
        <v>3.6211305795085179E-6</v>
      </c>
      <c r="AH195">
        <f t="shared" ref="AH195:AH200" si="93">N195^2</f>
        <v>8.8445611694358307E-6</v>
      </c>
      <c r="AI195">
        <f t="shared" ref="AI195:AJ200" si="94">O195^2</f>
        <v>1.5209131655567997E-5</v>
      </c>
      <c r="AJ195">
        <f t="shared" si="94"/>
        <v>1.5498686821679658E-5</v>
      </c>
      <c r="AK195">
        <f t="shared" ref="AK195:AK200" si="95">(L195+M195)^2</f>
        <v>1.7818989805964795E-4</v>
      </c>
      <c r="AL195">
        <f t="shared" ref="AL195:AL200" si="96">(N195+O195)^2</f>
        <v>8.5730558373938148E-7</v>
      </c>
      <c r="AM195">
        <f t="shared" ref="AM195:AM200" si="97">Q195^2</f>
        <v>3.2779210371202276E-5</v>
      </c>
    </row>
    <row r="196" spans="1:39" x14ac:dyDescent="0.25">
      <c r="A196" s="1">
        <v>43683</v>
      </c>
      <c r="B196">
        <f>[3]contrs_2year_boot!A195</f>
        <v>0</v>
      </c>
      <c r="C196" s="2">
        <f>[3]contrs_2year_boot!B195</f>
        <v>-1.7710900260966799E-5</v>
      </c>
      <c r="D196" s="2">
        <f>[3]contrs_2year_boot!C195</f>
        <v>-7.1939360825613796E-6</v>
      </c>
      <c r="E196" s="2">
        <f>[3]contrs_2year_boot!D195</f>
        <v>7.1832614042306801E-5</v>
      </c>
      <c r="F196" s="2">
        <f>[3]contrs_2year_boot!E195</f>
        <v>5.6079838816166303E-5</v>
      </c>
      <c r="G196" s="2">
        <f>[3]contrs_2year_boot!F195</f>
        <v>5.5730165072529102E-5</v>
      </c>
      <c r="I196" s="1">
        <f t="shared" si="76"/>
        <v>43678</v>
      </c>
      <c r="J196" s="1">
        <v>43683</v>
      </c>
      <c r="K196">
        <f t="shared" si="77"/>
        <v>0</v>
      </c>
      <c r="L196">
        <f t="shared" si="78"/>
        <v>1.7710900260966798E-3</v>
      </c>
      <c r="M196">
        <f t="shared" si="79"/>
        <v>7.1939360825613798E-4</v>
      </c>
      <c r="N196">
        <f t="shared" si="80"/>
        <v>-7.18326140423068E-3</v>
      </c>
      <c r="O196">
        <f t="shared" si="81"/>
        <v>-5.6079838816166299E-3</v>
      </c>
      <c r="P196">
        <f t="shared" si="81"/>
        <v>-5.5730165072529099E-3</v>
      </c>
      <c r="Q196">
        <f t="shared" si="82"/>
        <v>1.0300761651494492E-2</v>
      </c>
      <c r="S196" s="1">
        <f t="shared" ref="S196:S229" si="98">EOMONTH(S195,0)+1</f>
        <v>42887</v>
      </c>
      <c r="T196">
        <f t="shared" si="75"/>
        <v>9.9999999999999395E-3</v>
      </c>
      <c r="U196">
        <f t="shared" si="83"/>
        <v>2.2856305987470041E-3</v>
      </c>
      <c r="V196">
        <f t="shared" si="84"/>
        <v>6.4983766643580288E-3</v>
      </c>
      <c r="W196">
        <f t="shared" si="85"/>
        <v>4.9259302586648753E-3</v>
      </c>
      <c r="X196">
        <f t="shared" si="86"/>
        <v>2.5485121089047994E-4</v>
      </c>
      <c r="Y196">
        <f t="shared" si="87"/>
        <v>2.4133734608758079E-4</v>
      </c>
      <c r="Z196">
        <f t="shared" si="88"/>
        <v>8.7840072631050325E-3</v>
      </c>
      <c r="AA196">
        <f t="shared" si="89"/>
        <v>5.1807814695553553E-3</v>
      </c>
      <c r="AC196" s="1"/>
      <c r="AD196" s="1">
        <v>43683</v>
      </c>
      <c r="AE196">
        <f t="shared" si="90"/>
        <v>0</v>
      </c>
      <c r="AF196">
        <f t="shared" si="91"/>
        <v>3.1367598805391381E-6</v>
      </c>
      <c r="AG196">
        <f t="shared" si="92"/>
        <v>5.1752716359978571E-7</v>
      </c>
      <c r="AH196">
        <f t="shared" si="93"/>
        <v>5.1599244401510123E-5</v>
      </c>
      <c r="AI196">
        <f t="shared" si="94"/>
        <v>3.1449483216471926E-5</v>
      </c>
      <c r="AJ196">
        <f t="shared" si="94"/>
        <v>3.1058512990113421E-5</v>
      </c>
      <c r="AK196">
        <f t="shared" si="95"/>
        <v>6.2025087329792186E-6</v>
      </c>
      <c r="AL196">
        <f t="shared" si="96"/>
        <v>1.6361595596271105E-4</v>
      </c>
      <c r="AM196">
        <f t="shared" si="97"/>
        <v>1.0610569060089955E-4</v>
      </c>
    </row>
    <row r="197" spans="1:39" x14ac:dyDescent="0.25">
      <c r="A197" s="1">
        <v>43711</v>
      </c>
      <c r="B197">
        <f>[3]contrs_2year_boot!A196</f>
        <v>-1E-4</v>
      </c>
      <c r="C197" s="2">
        <f>[3]contrs_2year_boot!B196</f>
        <v>-6.5010832277862597E-5</v>
      </c>
      <c r="D197" s="2">
        <f>[3]contrs_2year_boot!C196</f>
        <v>-8.2451388344557304E-5</v>
      </c>
      <c r="E197" s="2">
        <f>[3]contrs_2year_boot!D196</f>
        <v>4.1087254670373197E-5</v>
      </c>
      <c r="F197" s="2">
        <f>[3]contrs_2year_boot!E196</f>
        <v>4.8807820686014198E-5</v>
      </c>
      <c r="G197" s="2">
        <f>[3]contrs_2year_boot!F196</f>
        <v>4.8754118638479298E-5</v>
      </c>
      <c r="I197" s="1">
        <f t="shared" si="76"/>
        <v>43709</v>
      </c>
      <c r="J197" s="1">
        <v>43711</v>
      </c>
      <c r="K197">
        <f t="shared" si="77"/>
        <v>0.01</v>
      </c>
      <c r="L197">
        <f t="shared" si="78"/>
        <v>6.5010832277862599E-3</v>
      </c>
      <c r="M197">
        <f t="shared" si="79"/>
        <v>8.245138834455731E-3</v>
      </c>
      <c r="N197">
        <f t="shared" si="80"/>
        <v>-4.10872546703732E-3</v>
      </c>
      <c r="O197">
        <f t="shared" si="81"/>
        <v>-4.8807820686014199E-3</v>
      </c>
      <c r="P197">
        <f t="shared" si="81"/>
        <v>-4.8754118638479295E-3</v>
      </c>
      <c r="Q197">
        <f t="shared" si="82"/>
        <v>4.2432854733967492E-3</v>
      </c>
      <c r="S197" s="1">
        <f t="shared" si="98"/>
        <v>42917</v>
      </c>
      <c r="T197">
        <f t="shared" si="75"/>
        <v>-0.05</v>
      </c>
      <c r="U197">
        <f t="shared" si="83"/>
        <v>1.0309224683289724E-2</v>
      </c>
      <c r="V197">
        <f t="shared" si="84"/>
        <v>-6.1225165846664868E-2</v>
      </c>
      <c r="W197">
        <f t="shared" si="85"/>
        <v>7.183269656757918E-3</v>
      </c>
      <c r="X197">
        <f t="shared" si="86"/>
        <v>-3.5139240650512021E-4</v>
      </c>
      <c r="Y197">
        <f t="shared" si="87"/>
        <v>-3.4416695820576899E-4</v>
      </c>
      <c r="Z197">
        <f t="shared" si="88"/>
        <v>-5.0915941163375146E-2</v>
      </c>
      <c r="AA197">
        <f t="shared" si="89"/>
        <v>6.8318772502527977E-3</v>
      </c>
      <c r="AC197" s="1"/>
      <c r="AD197" s="1">
        <v>43711</v>
      </c>
      <c r="AE197">
        <f t="shared" si="90"/>
        <v>1E-4</v>
      </c>
      <c r="AF197">
        <f t="shared" si="91"/>
        <v>4.2264083134603816E-5</v>
      </c>
      <c r="AG197">
        <f t="shared" si="92"/>
        <v>6.7982314399450011E-5</v>
      </c>
      <c r="AH197">
        <f t="shared" si="93"/>
        <v>1.6881624963481045E-5</v>
      </c>
      <c r="AI197">
        <f t="shared" si="94"/>
        <v>2.3822033601181157E-5</v>
      </c>
      <c r="AJ197">
        <f t="shared" si="94"/>
        <v>2.3769640842149141E-5</v>
      </c>
      <c r="AK197">
        <f t="shared" si="95"/>
        <v>2.1745106510895243E-4</v>
      </c>
      <c r="AL197">
        <f t="shared" si="96"/>
        <v>8.0811245733305675E-5</v>
      </c>
      <c r="AM197">
        <f t="shared" si="97"/>
        <v>1.8005471608739875E-5</v>
      </c>
    </row>
    <row r="198" spans="1:39" x14ac:dyDescent="0.25">
      <c r="A198" s="1">
        <v>43739</v>
      </c>
      <c r="B198">
        <f>[3]contrs_2year_boot!A197</f>
        <v>7.9999999999999895E-4</v>
      </c>
      <c r="C198">
        <f>[3]contrs_2year_boot!B197</f>
        <v>3.8229025025425501E-4</v>
      </c>
      <c r="D198">
        <f>[3]contrs_2year_boot!C197</f>
        <v>4.6640667336579497E-4</v>
      </c>
      <c r="E198" s="2">
        <f>[3]contrs_2year_boot!D197</f>
        <v>-8.9754006415186194E-5</v>
      </c>
      <c r="F198" s="2">
        <f>[3]contrs_2year_boot!E197</f>
        <v>4.50488955657679E-5</v>
      </c>
      <c r="G198" s="2">
        <f>[3]contrs_2year_boot!F197</f>
        <v>4.5242012319383799E-5</v>
      </c>
      <c r="I198" s="1">
        <f t="shared" si="76"/>
        <v>43739</v>
      </c>
      <c r="J198" s="1">
        <v>43739</v>
      </c>
      <c r="K198">
        <f t="shared" si="77"/>
        <v>-7.9999999999999891E-2</v>
      </c>
      <c r="L198">
        <f t="shared" si="78"/>
        <v>-3.8229025025425502E-2</v>
      </c>
      <c r="M198">
        <f t="shared" si="79"/>
        <v>-4.6640667336579497E-2</v>
      </c>
      <c r="N198">
        <f t="shared" si="80"/>
        <v>8.9754006415186192E-3</v>
      </c>
      <c r="O198">
        <f t="shared" si="81"/>
        <v>-4.5048895565767896E-3</v>
      </c>
      <c r="P198">
        <f t="shared" si="81"/>
        <v>-4.5242012319383802E-3</v>
      </c>
      <c r="Q198">
        <f t="shared" si="82"/>
        <v>3.9918127706327876E-4</v>
      </c>
      <c r="S198" s="1">
        <f t="shared" si="98"/>
        <v>42948</v>
      </c>
      <c r="T198">
        <f t="shared" si="75"/>
        <v>0</v>
      </c>
      <c r="U198">
        <f t="shared" si="83"/>
        <v>1.2480121889736446E-3</v>
      </c>
      <c r="V198">
        <f t="shared" si="84"/>
        <v>2.0988100512188087E-3</v>
      </c>
      <c r="W198">
        <f t="shared" si="85"/>
        <v>1.5801505064948975E-3</v>
      </c>
      <c r="X198">
        <f t="shared" si="86"/>
        <v>9.3159336468599287E-5</v>
      </c>
      <c r="Y198">
        <f t="shared" si="87"/>
        <v>8.8399408259501148E-5</v>
      </c>
      <c r="Z198">
        <f t="shared" si="88"/>
        <v>3.3468222401924533E-3</v>
      </c>
      <c r="AA198">
        <f t="shared" si="89"/>
        <v>1.6733098429634967E-3</v>
      </c>
      <c r="AC198" s="1"/>
      <c r="AD198" s="1">
        <v>43739</v>
      </c>
      <c r="AE198">
        <f t="shared" si="90"/>
        <v>6.3999999999999821E-3</v>
      </c>
      <c r="AF198">
        <f t="shared" si="91"/>
        <v>1.4614583543946093E-3</v>
      </c>
      <c r="AG198">
        <f t="shared" si="92"/>
        <v>2.1753518496014737E-3</v>
      </c>
      <c r="AH198">
        <f t="shared" si="93"/>
        <v>8.0557816675772847E-5</v>
      </c>
      <c r="AI198">
        <f t="shared" si="94"/>
        <v>2.0294029916954624E-5</v>
      </c>
      <c r="AJ198">
        <f t="shared" si="94"/>
        <v>2.0468396787072757E-5</v>
      </c>
      <c r="AK198">
        <f t="shared" si="95"/>
        <v>7.2028646816213711E-3</v>
      </c>
      <c r="AL198">
        <f t="shared" si="96"/>
        <v>1.9985469360587772E-5</v>
      </c>
      <c r="AM198">
        <f t="shared" si="97"/>
        <v>1.5934569195787011E-7</v>
      </c>
    </row>
    <row r="199" spans="1:39" x14ac:dyDescent="0.25">
      <c r="A199" s="1">
        <v>43774</v>
      </c>
      <c r="B199">
        <f>[3]contrs_2year_boot!A198</f>
        <v>-1.9999999999999901E-4</v>
      </c>
      <c r="C199" s="2">
        <f>[3]contrs_2year_boot!B198</f>
        <v>-1.08775467518834E-5</v>
      </c>
      <c r="D199" s="2">
        <f>[3]contrs_2year_boot!C198</f>
        <v>-1.5549574471226599E-4</v>
      </c>
      <c r="E199" s="2">
        <f>[3]contrs_2year_boot!D198</f>
        <v>3.8590786252632E-5</v>
      </c>
      <c r="F199" s="2">
        <f>[3]contrs_2year_boot!E198</f>
        <v>4.4609881548118601E-5</v>
      </c>
      <c r="G199" s="2">
        <f>[3]contrs_2year_boot!F198</f>
        <v>4.4714586078038103E-5</v>
      </c>
      <c r="I199" s="1">
        <f t="shared" si="76"/>
        <v>43770</v>
      </c>
      <c r="J199" s="1">
        <v>43774</v>
      </c>
      <c r="K199">
        <f t="shared" si="77"/>
        <v>1.99999999999999E-2</v>
      </c>
      <c r="L199">
        <f t="shared" si="78"/>
        <v>1.0877546751883399E-3</v>
      </c>
      <c r="M199">
        <f t="shared" si="79"/>
        <v>1.5549574471226599E-2</v>
      </c>
      <c r="N199">
        <f t="shared" si="80"/>
        <v>-3.8590786252631999E-3</v>
      </c>
      <c r="O199">
        <f t="shared" si="81"/>
        <v>-4.4609881548118603E-3</v>
      </c>
      <c r="P199">
        <f t="shared" si="81"/>
        <v>-4.4714586078038101E-3</v>
      </c>
      <c r="Q199">
        <f t="shared" si="82"/>
        <v>1.1682737633660022E-2</v>
      </c>
      <c r="S199" s="1">
        <f t="shared" si="98"/>
        <v>42979</v>
      </c>
      <c r="T199">
        <f t="shared" si="75"/>
        <v>-9.9999999999999395E-3</v>
      </c>
      <c r="U199">
        <f t="shared" si="83"/>
        <v>3.2841696899044339E-3</v>
      </c>
      <c r="V199">
        <f t="shared" si="84"/>
        <v>-1.0743756778208473E-2</v>
      </c>
      <c r="W199">
        <f t="shared" si="85"/>
        <v>1.9023969042870972E-3</v>
      </c>
      <c r="X199">
        <f t="shared" si="86"/>
        <v>1.9544591008748956E-4</v>
      </c>
      <c r="Y199">
        <f t="shared" si="87"/>
        <v>1.8661287322917133E-4</v>
      </c>
      <c r="Z199">
        <f t="shared" si="88"/>
        <v>-7.4595870883040396E-3</v>
      </c>
      <c r="AA199">
        <f t="shared" si="89"/>
        <v>2.0978428143745868E-3</v>
      </c>
      <c r="AC199" s="1"/>
      <c r="AD199" s="1">
        <v>43774</v>
      </c>
      <c r="AE199">
        <f t="shared" si="90"/>
        <v>3.9999999999999601E-4</v>
      </c>
      <c r="AF199">
        <f t="shared" si="91"/>
        <v>1.1832102333940909E-6</v>
      </c>
      <c r="AG199">
        <f t="shared" si="92"/>
        <v>2.4178926623622199E-4</v>
      </c>
      <c r="AH199">
        <f t="shared" si="93"/>
        <v>1.4892487835963309E-5</v>
      </c>
      <c r="AI199">
        <f t="shared" si="94"/>
        <v>1.9900415317371727E-5</v>
      </c>
      <c r="AJ199">
        <f t="shared" si="94"/>
        <v>1.9993942081302786E-5</v>
      </c>
      <c r="AK199">
        <f t="shared" si="95"/>
        <v>2.7680072112614801E-4</v>
      </c>
      <c r="AL199">
        <f t="shared" si="96"/>
        <v>6.9223511224908595E-5</v>
      </c>
      <c r="AM199">
        <f t="shared" si="97"/>
        <v>1.3648635861693618E-4</v>
      </c>
    </row>
    <row r="200" spans="1:39" x14ac:dyDescent="0.25">
      <c r="A200" s="1">
        <v>43802</v>
      </c>
      <c r="B200">
        <f>[3]contrs_2year_boot!A199</f>
        <v>-5.0000000000000001E-4</v>
      </c>
      <c r="C200" s="2">
        <f>[3]contrs_2year_boot!B199</f>
        <v>6.6729129259325199E-5</v>
      </c>
      <c r="D200">
        <f>[3]contrs_2year_boot!C199</f>
        <v>-5.1421386645734599E-4</v>
      </c>
      <c r="E200" s="2">
        <f>[3]contrs_2year_boot!D199</f>
        <v>7.4293483237882206E-5</v>
      </c>
      <c r="F200" s="2">
        <f>[3]contrs_2year_boot!E199</f>
        <v>6.4679473500729005E-5</v>
      </c>
      <c r="G200" s="2">
        <f>[3]contrs_2year_boot!F199</f>
        <v>6.4007463763872098E-5</v>
      </c>
      <c r="I200" s="1">
        <f t="shared" si="76"/>
        <v>43800</v>
      </c>
      <c r="J200" s="1">
        <v>43802</v>
      </c>
      <c r="K200">
        <f t="shared" si="77"/>
        <v>0.05</v>
      </c>
      <c r="L200">
        <f t="shared" si="78"/>
        <v>-6.6729129259325195E-3</v>
      </c>
      <c r="M200">
        <f t="shared" si="79"/>
        <v>5.1421386645734597E-2</v>
      </c>
      <c r="N200">
        <f t="shared" si="80"/>
        <v>-7.4293483237882207E-3</v>
      </c>
      <c r="O200">
        <f t="shared" si="81"/>
        <v>-6.4679473500729003E-3</v>
      </c>
      <c r="P200">
        <f t="shared" si="81"/>
        <v>-6.4007463763872102E-3</v>
      </c>
      <c r="Q200">
        <f t="shared" si="82"/>
        <v>1.9148821954059047E-2</v>
      </c>
      <c r="S200" s="1">
        <f t="shared" si="98"/>
        <v>43009</v>
      </c>
      <c r="T200">
        <f t="shared" si="75"/>
        <v>9.9999999999999395E-3</v>
      </c>
      <c r="U200">
        <f t="shared" si="83"/>
        <v>6.825238150212241E-4</v>
      </c>
      <c r="V200">
        <f t="shared" si="84"/>
        <v>2.1999047076974383E-3</v>
      </c>
      <c r="W200">
        <f t="shared" si="85"/>
        <v>2.627686727064758E-3</v>
      </c>
      <c r="X200">
        <f t="shared" si="86"/>
        <v>-2.0876688363901004E-5</v>
      </c>
      <c r="Y200">
        <f t="shared" si="87"/>
        <v>-2.2243976764819116E-5</v>
      </c>
      <c r="Z200">
        <f t="shared" si="88"/>
        <v>2.8824285227186624E-3</v>
      </c>
      <c r="AA200">
        <f t="shared" si="89"/>
        <v>2.606810038700857E-3</v>
      </c>
      <c r="AC200" s="1"/>
      <c r="AD200" s="1">
        <v>43802</v>
      </c>
      <c r="AE200">
        <f t="shared" si="90"/>
        <v>2.5000000000000005E-3</v>
      </c>
      <c r="AF200">
        <f t="shared" si="91"/>
        <v>4.4527766917077298E-5</v>
      </c>
      <c r="AG200">
        <f t="shared" si="92"/>
        <v>2.6441590045701326E-3</v>
      </c>
      <c r="AH200">
        <f t="shared" si="93"/>
        <v>5.5195216516174844E-5</v>
      </c>
      <c r="AI200">
        <f t="shared" si="94"/>
        <v>4.1834342923315056E-5</v>
      </c>
      <c r="AJ200">
        <f t="shared" si="94"/>
        <v>4.0969554174834E-5</v>
      </c>
      <c r="AK200">
        <f t="shared" si="95"/>
        <v>2.0024259002518171E-3</v>
      </c>
      <c r="AL200">
        <f t="shared" si="96"/>
        <v>1.93134827046719E-4</v>
      </c>
      <c r="AM200">
        <f t="shared" si="97"/>
        <v>3.6667738222825375E-4</v>
      </c>
    </row>
    <row r="201" spans="1:39" x14ac:dyDescent="0.25">
      <c r="S201" s="1">
        <f t="shared" si="98"/>
        <v>43040</v>
      </c>
      <c r="T201">
        <f t="shared" si="75"/>
        <v>0</v>
      </c>
      <c r="U201">
        <f t="shared" si="83"/>
        <v>1.8257252612320645E-3</v>
      </c>
      <c r="V201">
        <f t="shared" si="84"/>
        <v>4.0308412647404798E-4</v>
      </c>
      <c r="W201">
        <f t="shared" si="85"/>
        <v>2.6489655908019773E-3</v>
      </c>
      <c r="X201">
        <f t="shared" si="86"/>
        <v>-9.1091393563510516E-5</v>
      </c>
      <c r="Y201">
        <f t="shared" si="87"/>
        <v>-8.9860628389448749E-5</v>
      </c>
      <c r="Z201">
        <f t="shared" si="88"/>
        <v>2.2288093877061124E-3</v>
      </c>
      <c r="AA201">
        <f t="shared" si="89"/>
        <v>2.5578741972384668E-3</v>
      </c>
      <c r="AE201">
        <f>SUM(AE1:AE200)</f>
        <v>0.68669999999999909</v>
      </c>
      <c r="AF201">
        <f t="shared" ref="AF201:AM201" si="99">SUM(AF1:AF200)</f>
        <v>0.48076117100179527</v>
      </c>
      <c r="AG201">
        <f t="shared" si="99"/>
        <v>0.23234873000874987</v>
      </c>
      <c r="AH201">
        <f t="shared" si="99"/>
        <v>2.5790759328222605E-2</v>
      </c>
      <c r="AI201">
        <f t="shared" si="99"/>
        <v>4.9257132001579943E-3</v>
      </c>
      <c r="AJ201">
        <f t="shared" ref="AJ201" si="100">SUM(AJ1:AJ200)</f>
        <v>4.8901666767446061E-3</v>
      </c>
      <c r="AK201">
        <f t="shared" si="99"/>
        <v>0.72198853131686569</v>
      </c>
      <c r="AL201">
        <f t="shared" si="99"/>
        <v>3.9595102844499477E-2</v>
      </c>
      <c r="AM201">
        <f t="shared" si="99"/>
        <v>5.311950372491079E-2</v>
      </c>
    </row>
    <row r="202" spans="1:39" x14ac:dyDescent="0.25">
      <c r="S202" s="1">
        <f t="shared" si="98"/>
        <v>43070</v>
      </c>
      <c r="T202">
        <f t="shared" si="75"/>
        <v>9.9999999999999395E-3</v>
      </c>
      <c r="U202">
        <f t="shared" si="83"/>
        <v>-2.7155039254038761E-3</v>
      </c>
      <c r="V202">
        <f t="shared" si="84"/>
        <v>2.4013959913016629E-2</v>
      </c>
      <c r="W202">
        <f t="shared" si="85"/>
        <v>1.6983097567085173E-3</v>
      </c>
      <c r="X202">
        <f t="shared" si="86"/>
        <v>-6.2338892182168051E-4</v>
      </c>
      <c r="Y202">
        <f t="shared" si="87"/>
        <v>-6.0155464078762936E-4</v>
      </c>
      <c r="Z202">
        <f t="shared" si="88"/>
        <v>2.1298455987612753E-2</v>
      </c>
      <c r="AA202">
        <f t="shared" si="89"/>
        <v>1.0749208348868368E-3</v>
      </c>
    </row>
    <row r="203" spans="1:39" x14ac:dyDescent="0.25">
      <c r="L203">
        <f>AVERAGE(L2:L200)</f>
        <v>-4.7231468691478241E-3</v>
      </c>
      <c r="M203">
        <f t="shared" ref="M203:Q203" si="101">AVERAGE(M2:M200)</f>
        <v>-4.7231468691478285E-3</v>
      </c>
      <c r="N203">
        <f t="shared" si="101"/>
        <v>-4.7231468691478276E-3</v>
      </c>
      <c r="O203">
        <f t="shared" si="101"/>
        <v>-4.7231468691478293E-3</v>
      </c>
      <c r="P203">
        <f t="shared" si="101"/>
        <v>-4.7231468691478311E-3</v>
      </c>
      <c r="Q203">
        <f t="shared" si="101"/>
        <v>1.401821561729481E-2</v>
      </c>
      <c r="S203" s="1">
        <f t="shared" si="98"/>
        <v>43101</v>
      </c>
      <c r="T203" t="e">
        <f t="shared" si="75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0.70010364205882614</v>
      </c>
      <c r="AG203">
        <f t="shared" ref="AG203:AM203" si="102">AG201/$AE$201</f>
        <v>0.33835551188109825</v>
      </c>
      <c r="AH203">
        <f t="shared" si="102"/>
        <v>3.7557535063670655E-2</v>
      </c>
      <c r="AI203">
        <f t="shared" si="102"/>
        <v>7.1730205332139231E-3</v>
      </c>
      <c r="AJ203">
        <f t="shared" ref="AJ203" si="103">AJ201/$AE$201</f>
        <v>7.1212562643725242E-3</v>
      </c>
      <c r="AK203">
        <f t="shared" si="102"/>
        <v>1.0513885704337653</v>
      </c>
      <c r="AL203">
        <f t="shared" si="102"/>
        <v>5.7659972104994218E-2</v>
      </c>
      <c r="AM203">
        <f t="shared" si="102"/>
        <v>7.7354745485526233E-2</v>
      </c>
    </row>
    <row r="204" spans="1:39" x14ac:dyDescent="0.25">
      <c r="S204" s="1">
        <f t="shared" si="98"/>
        <v>43132</v>
      </c>
      <c r="T204">
        <f t="shared" si="75"/>
        <v>1.99999999999999E-2</v>
      </c>
      <c r="U204">
        <f t="shared" si="83"/>
        <v>3.7628594701352371E-3</v>
      </c>
      <c r="V204">
        <f t="shared" si="84"/>
        <v>3.8543794289289664E-3</v>
      </c>
      <c r="W204">
        <f t="shared" si="85"/>
        <v>1.0347484096791398E-2</v>
      </c>
      <c r="X204">
        <f t="shared" si="86"/>
        <v>7.3250104863665979E-4</v>
      </c>
      <c r="Y204">
        <f t="shared" si="87"/>
        <v>6.9676974067668131E-4</v>
      </c>
      <c r="Z204">
        <f t="shared" si="88"/>
        <v>7.6172388990642034E-3</v>
      </c>
      <c r="AA204">
        <f t="shared" si="89"/>
        <v>1.1079985145428059E-2</v>
      </c>
    </row>
    <row r="205" spans="1:39" x14ac:dyDescent="0.25">
      <c r="S205" s="1">
        <f t="shared" si="98"/>
        <v>43160</v>
      </c>
      <c r="T205">
        <f t="shared" si="75"/>
        <v>0</v>
      </c>
      <c r="U205">
        <f t="shared" si="83"/>
        <v>3.7445663877691392E-3</v>
      </c>
      <c r="V205">
        <f t="shared" si="84"/>
        <v>1.6715307833082855E-4</v>
      </c>
      <c r="W205">
        <f t="shared" si="85"/>
        <v>4.6185886574878106E-3</v>
      </c>
      <c r="X205">
        <f t="shared" si="86"/>
        <v>5.663250631880298E-4</v>
      </c>
      <c r="Y205">
        <f t="shared" si="87"/>
        <v>5.4146000505449123E-4</v>
      </c>
      <c r="Z205">
        <f t="shared" si="88"/>
        <v>3.9117194660999678E-3</v>
      </c>
      <c r="AA205">
        <f t="shared" si="89"/>
        <v>5.1849137206758404E-3</v>
      </c>
    </row>
    <row r="206" spans="1:39" x14ac:dyDescent="0.25">
      <c r="S206" s="1">
        <f t="shared" si="98"/>
        <v>43191</v>
      </c>
      <c r="T206">
        <f t="shared" si="75"/>
        <v>-9.9999999999999395E-3</v>
      </c>
      <c r="U206">
        <f t="shared" si="83"/>
        <v>2.6147696108223383E-4</v>
      </c>
      <c r="V206">
        <f t="shared" si="84"/>
        <v>-6.7099739072308704E-3</v>
      </c>
      <c r="W206">
        <f t="shared" si="85"/>
        <v>1.8879130333691574E-3</v>
      </c>
      <c r="X206">
        <f t="shared" si="86"/>
        <v>-9.7386059812546062E-4</v>
      </c>
      <c r="Y206">
        <f t="shared" si="87"/>
        <v>-9.3912638911761853E-4</v>
      </c>
      <c r="Z206">
        <f t="shared" si="88"/>
        <v>-6.4484969461486366E-3</v>
      </c>
      <c r="AA206">
        <f t="shared" si="89"/>
        <v>9.1405243524369682E-4</v>
      </c>
    </row>
    <row r="207" spans="1:39" x14ac:dyDescent="0.25">
      <c r="S207" s="1">
        <f t="shared" si="98"/>
        <v>43221</v>
      </c>
      <c r="T207">
        <f t="shared" si="75"/>
        <v>9.9999999999999395E-3</v>
      </c>
      <c r="U207">
        <f t="shared" si="83"/>
        <v>1.3330480226370141E-3</v>
      </c>
      <c r="V207">
        <f t="shared" si="84"/>
        <v>1.1040301194307277E-2</v>
      </c>
      <c r="W207">
        <f t="shared" si="85"/>
        <v>5.484455472021272E-4</v>
      </c>
      <c r="X207">
        <f t="shared" si="86"/>
        <v>4.4949193880398919E-4</v>
      </c>
      <c r="Y207">
        <f t="shared" si="87"/>
        <v>4.3230115842783114E-4</v>
      </c>
      <c r="Z207">
        <f t="shared" si="88"/>
        <v>1.2373349216944291E-2</v>
      </c>
      <c r="AA207">
        <f t="shared" si="89"/>
        <v>9.9793748600611638E-4</v>
      </c>
    </row>
    <row r="208" spans="1:39" x14ac:dyDescent="0.25">
      <c r="S208" s="1">
        <f t="shared" si="98"/>
        <v>43252</v>
      </c>
      <c r="T208">
        <f t="shared" si="75"/>
        <v>-9.9999999999999395E-3</v>
      </c>
      <c r="U208">
        <f t="shared" si="83"/>
        <v>7.0895442319115643E-3</v>
      </c>
      <c r="V208">
        <f t="shared" si="84"/>
        <v>-1.7877879291100771E-2</v>
      </c>
      <c r="W208">
        <f t="shared" si="85"/>
        <v>2.9432937042372176E-3</v>
      </c>
      <c r="X208">
        <f t="shared" si="86"/>
        <v>1.4419533932996925E-4</v>
      </c>
      <c r="Y208">
        <f t="shared" si="87"/>
        <v>1.3642167054758129E-4</v>
      </c>
      <c r="Z208">
        <f t="shared" si="88"/>
        <v>-1.0788335059189207E-2</v>
      </c>
      <c r="AA208">
        <f t="shared" si="89"/>
        <v>3.0874890435671869E-3</v>
      </c>
    </row>
    <row r="209" spans="19:27" x14ac:dyDescent="0.25">
      <c r="S209" s="1">
        <f t="shared" si="98"/>
        <v>43282</v>
      </c>
      <c r="T209">
        <f t="shared" si="75"/>
        <v>1.00000000000003E-2</v>
      </c>
      <c r="U209">
        <f t="shared" si="83"/>
        <v>-3.0072669824247264E-3</v>
      </c>
      <c r="V209">
        <f t="shared" si="84"/>
        <v>2.120383236212333E-2</v>
      </c>
      <c r="W209">
        <f t="shared" si="85"/>
        <v>-4.1191868871781126E-3</v>
      </c>
      <c r="X209">
        <f t="shared" si="86"/>
        <v>1.8840666779191932E-4</v>
      </c>
      <c r="Y209">
        <f t="shared" si="87"/>
        <v>1.8475112149630123E-4</v>
      </c>
      <c r="Z209">
        <f t="shared" si="88"/>
        <v>1.8196565379698604E-2</v>
      </c>
      <c r="AA209">
        <f t="shared" si="89"/>
        <v>-3.9307802193861933E-3</v>
      </c>
    </row>
    <row r="210" spans="19:27" x14ac:dyDescent="0.25">
      <c r="S210" s="1">
        <f t="shared" si="98"/>
        <v>43313</v>
      </c>
      <c r="T210">
        <f t="shared" si="75"/>
        <v>0</v>
      </c>
      <c r="U210">
        <f t="shared" si="83"/>
        <v>2.9390934925071039E-3</v>
      </c>
      <c r="V210">
        <f t="shared" si="84"/>
        <v>-5.5475793741090714E-3</v>
      </c>
      <c r="W210">
        <f t="shared" si="85"/>
        <v>2.1393709001000976E-3</v>
      </c>
      <c r="X210">
        <f t="shared" si="86"/>
        <v>1.5694265313789292E-5</v>
      </c>
      <c r="Y210">
        <f t="shared" si="87"/>
        <v>1.3363349267730799E-5</v>
      </c>
      <c r="Z210">
        <f t="shared" si="88"/>
        <v>-2.6084858816019674E-3</v>
      </c>
      <c r="AA210">
        <f t="shared" si="89"/>
        <v>2.1550651654138869E-3</v>
      </c>
    </row>
    <row r="211" spans="19:27" x14ac:dyDescent="0.25">
      <c r="S211" s="1">
        <f t="shared" si="98"/>
        <v>43344</v>
      </c>
      <c r="T211">
        <f t="shared" si="75"/>
        <v>9.9999999999995891E-3</v>
      </c>
      <c r="U211">
        <f t="shared" si="83"/>
        <v>-2.0364050037520367E-3</v>
      </c>
      <c r="V211">
        <f t="shared" si="84"/>
        <v>2.2106720999372827E-2</v>
      </c>
      <c r="W211">
        <f t="shared" si="85"/>
        <v>-1.1326829831145319E-3</v>
      </c>
      <c r="X211">
        <f t="shared" si="86"/>
        <v>-3.7593471570120454E-5</v>
      </c>
      <c r="Y211">
        <f t="shared" si="87"/>
        <v>-3.5268570580698766E-5</v>
      </c>
      <c r="Z211">
        <f t="shared" si="88"/>
        <v>2.0070315995620792E-2</v>
      </c>
      <c r="AA211">
        <f t="shared" si="89"/>
        <v>-1.1702764546846524E-3</v>
      </c>
    </row>
    <row r="212" spans="19:27" x14ac:dyDescent="0.25">
      <c r="S212" s="1">
        <f t="shared" si="98"/>
        <v>43374</v>
      </c>
      <c r="T212">
        <f t="shared" si="75"/>
        <v>0</v>
      </c>
      <c r="U212">
        <f t="shared" si="83"/>
        <v>-9.3024719252434579E-4</v>
      </c>
      <c r="V212">
        <f t="shared" si="84"/>
        <v>4.4824947326129036E-3</v>
      </c>
      <c r="W212">
        <f t="shared" si="85"/>
        <v>1.3946551042538975E-3</v>
      </c>
      <c r="X212">
        <f t="shared" si="86"/>
        <v>-4.8602958725655135E-4</v>
      </c>
      <c r="Y212">
        <f t="shared" si="87"/>
        <v>-4.6906392864335886E-4</v>
      </c>
      <c r="Z212">
        <f t="shared" si="88"/>
        <v>3.5522475400885578E-3</v>
      </c>
      <c r="AA212">
        <f t="shared" si="89"/>
        <v>9.0862551699734612E-4</v>
      </c>
    </row>
    <row r="213" spans="19:27" x14ac:dyDescent="0.25">
      <c r="S213" s="1">
        <f t="shared" si="98"/>
        <v>43405</v>
      </c>
      <c r="T213">
        <f t="shared" si="75"/>
        <v>0</v>
      </c>
      <c r="U213">
        <f t="shared" si="83"/>
        <v>2.0930445171746343E-3</v>
      </c>
      <c r="V213">
        <f t="shared" si="84"/>
        <v>4.5617018095657049E-3</v>
      </c>
      <c r="W213">
        <f t="shared" si="85"/>
        <v>2.0693207183446775E-3</v>
      </c>
      <c r="X213">
        <f t="shared" si="86"/>
        <v>5.2852925035960958E-4</v>
      </c>
      <c r="Y213">
        <f t="shared" si="87"/>
        <v>5.0715295732431127E-4</v>
      </c>
      <c r="Z213">
        <f t="shared" si="88"/>
        <v>6.6547463267403392E-3</v>
      </c>
      <c r="AA213">
        <f t="shared" si="89"/>
        <v>2.5978499687042871E-3</v>
      </c>
    </row>
    <row r="214" spans="19:27" x14ac:dyDescent="0.25">
      <c r="S214" s="1">
        <f t="shared" si="98"/>
        <v>43435</v>
      </c>
      <c r="T214">
        <f t="shared" si="75"/>
        <v>0</v>
      </c>
      <c r="U214">
        <f t="shared" si="83"/>
        <v>2.2422218945988442E-3</v>
      </c>
      <c r="V214">
        <f t="shared" si="84"/>
        <v>3.0042659353086286E-3</v>
      </c>
      <c r="W214">
        <f t="shared" si="85"/>
        <v>5.1077918241798879E-3</v>
      </c>
      <c r="X214">
        <f t="shared" si="86"/>
        <v>-4.0179209680260564E-5</v>
      </c>
      <c r="Y214">
        <f t="shared" si="87"/>
        <v>-4.2851954893928686E-5</v>
      </c>
      <c r="Z214">
        <f t="shared" si="88"/>
        <v>5.2464878299074728E-3</v>
      </c>
      <c r="AA214">
        <f t="shared" si="89"/>
        <v>5.0676126144996274E-3</v>
      </c>
    </row>
    <row r="215" spans="19:27" x14ac:dyDescent="0.25">
      <c r="S215" s="1">
        <f t="shared" si="98"/>
        <v>43466</v>
      </c>
      <c r="T215" t="e">
        <f t="shared" si="75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75"/>
        <v>4.0000000000000098E-2</v>
      </c>
      <c r="U216">
        <f t="shared" si="83"/>
        <v>2.8736218017962238E-3</v>
      </c>
      <c r="V216">
        <f t="shared" si="84"/>
        <v>3.178923895829653E-2</v>
      </c>
      <c r="W216">
        <f t="shared" si="85"/>
        <v>7.1971973549339874E-3</v>
      </c>
      <c r="X216">
        <f t="shared" si="86"/>
        <v>7.3957561524150891E-4</v>
      </c>
      <c r="Y216">
        <f t="shared" si="87"/>
        <v>7.06152296915721E-4</v>
      </c>
      <c r="Z216">
        <f t="shared" si="88"/>
        <v>3.4662860760092756E-2</v>
      </c>
      <c r="AA216">
        <f t="shared" si="89"/>
        <v>7.9367729701754972E-3</v>
      </c>
    </row>
    <row r="217" spans="19:27" x14ac:dyDescent="0.25">
      <c r="S217" s="1">
        <f t="shared" si="98"/>
        <v>43525</v>
      </c>
      <c r="T217">
        <f t="shared" si="75"/>
        <v>0</v>
      </c>
      <c r="U217">
        <f t="shared" si="83"/>
        <v>4.3001945912570505E-3</v>
      </c>
      <c r="V217">
        <f t="shared" si="84"/>
        <v>-9.1086426619439199E-4</v>
      </c>
      <c r="W217">
        <f t="shared" si="85"/>
        <v>3.2192190989396973E-3</v>
      </c>
      <c r="X217">
        <f t="shared" si="86"/>
        <v>-2.9288156332972059E-4</v>
      </c>
      <c r="Y217">
        <f t="shared" si="87"/>
        <v>-2.8459981447031928E-4</v>
      </c>
      <c r="Z217">
        <f t="shared" si="88"/>
        <v>3.3893303250626585E-3</v>
      </c>
      <c r="AA217">
        <f t="shared" si="89"/>
        <v>2.9263375356099767E-3</v>
      </c>
    </row>
    <row r="218" spans="19:27" x14ac:dyDescent="0.25">
      <c r="S218" s="1">
        <f t="shared" si="98"/>
        <v>43556</v>
      </c>
      <c r="T218">
        <f t="shared" si="75"/>
        <v>-4.9999999999999906E-2</v>
      </c>
      <c r="U218">
        <f t="shared" si="83"/>
        <v>-1.0745641238693876E-2</v>
      </c>
      <c r="V218">
        <f t="shared" si="84"/>
        <v>-3.3426108333363673E-2</v>
      </c>
      <c r="W218">
        <f t="shared" si="85"/>
        <v>1.378990733585848E-3</v>
      </c>
      <c r="X218">
        <f t="shared" si="86"/>
        <v>-1.1855190593737805E-3</v>
      </c>
      <c r="Y218">
        <f t="shared" si="87"/>
        <v>-1.1424853758721489E-3</v>
      </c>
      <c r="Z218">
        <f t="shared" si="88"/>
        <v>-4.417174957205755E-2</v>
      </c>
      <c r="AA218">
        <f t="shared" si="89"/>
        <v>1.9347167421206743E-4</v>
      </c>
    </row>
    <row r="219" spans="19:27" x14ac:dyDescent="0.25">
      <c r="S219" s="1">
        <f t="shared" si="98"/>
        <v>43586</v>
      </c>
      <c r="T219">
        <f t="shared" si="75"/>
        <v>0.09</v>
      </c>
      <c r="U219">
        <f t="shared" si="83"/>
        <v>0.10179337113366943</v>
      </c>
      <c r="V219">
        <f t="shared" si="84"/>
        <v>4.0648351294751374E-3</v>
      </c>
      <c r="W219">
        <f t="shared" si="85"/>
        <v>-1.0623289311285273E-2</v>
      </c>
      <c r="X219">
        <f t="shared" si="86"/>
        <v>1.1599941089899743E-5</v>
      </c>
      <c r="Y219">
        <f t="shared" si="87"/>
        <v>1.9839412813540958E-5</v>
      </c>
      <c r="Z219">
        <f t="shared" si="88"/>
        <v>0.10585820626314457</v>
      </c>
      <c r="AA219">
        <f t="shared" si="89"/>
        <v>-1.0611689370195373E-2</v>
      </c>
    </row>
    <row r="220" spans="19:27" x14ac:dyDescent="0.25">
      <c r="S220" s="1">
        <f t="shared" si="98"/>
        <v>43617</v>
      </c>
      <c r="T220">
        <f t="shared" si="75"/>
        <v>-2.0000000000000101E-2</v>
      </c>
      <c r="U220">
        <f t="shared" si="83"/>
        <v>3.4043116482260242E-3</v>
      </c>
      <c r="V220">
        <f t="shared" si="84"/>
        <v>-6.6453865382352711E-3</v>
      </c>
      <c r="W220">
        <f t="shared" si="85"/>
        <v>2.2956116829258777E-3</v>
      </c>
      <c r="X220">
        <f t="shared" si="86"/>
        <v>-1.1050279440823034E-4</v>
      </c>
      <c r="Y220">
        <f t="shared" si="87"/>
        <v>-1.0826054019560938E-4</v>
      </c>
      <c r="Z220">
        <f t="shared" si="88"/>
        <v>-3.2410748900092469E-3</v>
      </c>
      <c r="AA220">
        <f t="shared" si="89"/>
        <v>2.1851088885176473E-3</v>
      </c>
    </row>
    <row r="221" spans="19:27" x14ac:dyDescent="0.25">
      <c r="S221" s="1">
        <f t="shared" si="98"/>
        <v>43647</v>
      </c>
      <c r="T221">
        <f t="shared" si="75"/>
        <v>-2.0000000000000101E-2</v>
      </c>
      <c r="U221">
        <f t="shared" si="83"/>
        <v>-1.0528558874099274E-2</v>
      </c>
      <c r="V221">
        <f t="shared" si="84"/>
        <v>6.6260737146961587E-3</v>
      </c>
      <c r="W221">
        <f t="shared" si="85"/>
        <v>7.6971275633413577E-3</v>
      </c>
      <c r="X221">
        <f t="shared" si="86"/>
        <v>8.2325819694601928E-4</v>
      </c>
      <c r="Y221">
        <f t="shared" si="87"/>
        <v>7.8630970948785107E-4</v>
      </c>
      <c r="Z221">
        <f t="shared" si="88"/>
        <v>-3.9024851594031155E-3</v>
      </c>
      <c r="AA221">
        <f t="shared" si="89"/>
        <v>8.5203857602873766E-3</v>
      </c>
    </row>
    <row r="222" spans="19:27" x14ac:dyDescent="0.25">
      <c r="S222" s="1">
        <f t="shared" si="98"/>
        <v>43678</v>
      </c>
      <c r="T222">
        <f t="shared" si="75"/>
        <v>0</v>
      </c>
      <c r="U222">
        <f t="shared" si="83"/>
        <v>6.494236895244504E-3</v>
      </c>
      <c r="V222">
        <f t="shared" si="84"/>
        <v>5.4425404774039662E-3</v>
      </c>
      <c r="W222">
        <f t="shared" si="85"/>
        <v>-2.4601145350828524E-3</v>
      </c>
      <c r="X222">
        <f t="shared" si="86"/>
        <v>-8.8483701246880059E-4</v>
      </c>
      <c r="Y222">
        <f t="shared" si="87"/>
        <v>-8.4986963810507882E-4</v>
      </c>
      <c r="Z222">
        <f t="shared" si="88"/>
        <v>1.193677737264847E-2</v>
      </c>
      <c r="AA222">
        <f t="shared" si="89"/>
        <v>-3.344951547551653E-3</v>
      </c>
    </row>
    <row r="223" spans="19:27" x14ac:dyDescent="0.25">
      <c r="S223" s="1">
        <f t="shared" si="98"/>
        <v>43709</v>
      </c>
      <c r="T223">
        <f t="shared" si="75"/>
        <v>0.01</v>
      </c>
      <c r="U223">
        <f t="shared" si="83"/>
        <v>1.1224230096934084E-2</v>
      </c>
      <c r="V223">
        <f t="shared" si="84"/>
        <v>1.296828570360356E-2</v>
      </c>
      <c r="W223">
        <f t="shared" si="85"/>
        <v>6.1442140211050763E-4</v>
      </c>
      <c r="X223">
        <f t="shared" si="86"/>
        <v>-1.5763519945359052E-4</v>
      </c>
      <c r="Y223">
        <f t="shared" si="87"/>
        <v>-1.5226499470009838E-4</v>
      </c>
      <c r="Z223">
        <f t="shared" si="88"/>
        <v>2.4192515800537644E-2</v>
      </c>
      <c r="AA223">
        <f t="shared" si="89"/>
        <v>4.5678620265691711E-4</v>
      </c>
    </row>
    <row r="224" spans="19:27" x14ac:dyDescent="0.25">
      <c r="S224" s="1">
        <f t="shared" si="98"/>
        <v>43739</v>
      </c>
      <c r="T224">
        <f t="shared" si="75"/>
        <v>-7.9999999999999891E-2</v>
      </c>
      <c r="U224">
        <f t="shared" si="83"/>
        <v>-3.3505878156277674E-2</v>
      </c>
      <c r="V224">
        <f t="shared" si="84"/>
        <v>-4.191752046743167E-2</v>
      </c>
      <c r="W224">
        <f t="shared" si="85"/>
        <v>1.3698547510666447E-2</v>
      </c>
      <c r="X224">
        <f t="shared" si="86"/>
        <v>2.1825731257103971E-4</v>
      </c>
      <c r="Y224">
        <f t="shared" si="87"/>
        <v>1.9894563720945085E-4</v>
      </c>
      <c r="Z224">
        <f t="shared" si="88"/>
        <v>-7.5423398623709337E-2</v>
      </c>
      <c r="AA224">
        <f t="shared" si="89"/>
        <v>1.3916804823237486E-2</v>
      </c>
    </row>
    <row r="225" spans="19:27" x14ac:dyDescent="0.25">
      <c r="S225" s="1">
        <f t="shared" si="98"/>
        <v>43770</v>
      </c>
      <c r="T225">
        <f t="shared" si="75"/>
        <v>1.99999999999999E-2</v>
      </c>
      <c r="U225">
        <f t="shared" si="83"/>
        <v>5.8109015443361641E-3</v>
      </c>
      <c r="V225">
        <f t="shared" si="84"/>
        <v>2.0272721340374427E-2</v>
      </c>
      <c r="W225">
        <f t="shared" si="85"/>
        <v>8.6406824388462772E-4</v>
      </c>
      <c r="X225">
        <f t="shared" si="86"/>
        <v>2.6215871433596903E-4</v>
      </c>
      <c r="Y225">
        <f t="shared" si="87"/>
        <v>2.5168826134402099E-4</v>
      </c>
      <c r="Z225">
        <f t="shared" si="88"/>
        <v>2.608362288471059E-2</v>
      </c>
      <c r="AA225">
        <f t="shared" si="89"/>
        <v>1.1262269582205968E-3</v>
      </c>
    </row>
    <row r="226" spans="19:27" x14ac:dyDescent="0.25">
      <c r="S226" s="1">
        <f t="shared" si="98"/>
        <v>43800</v>
      </c>
      <c r="T226">
        <f t="shared" si="75"/>
        <v>0.05</v>
      </c>
      <c r="U226">
        <f t="shared" si="83"/>
        <v>-1.9497660567846953E-3</v>
      </c>
      <c r="V226">
        <f t="shared" si="84"/>
        <v>5.6144533514882425E-2</v>
      </c>
      <c r="W226">
        <f t="shared" si="85"/>
        <v>-2.7062014546403931E-3</v>
      </c>
      <c r="X226">
        <f t="shared" si="86"/>
        <v>-1.7448004809250709E-3</v>
      </c>
      <c r="Y226">
        <f t="shared" si="87"/>
        <v>-1.6775995072393791E-3</v>
      </c>
      <c r="Z226">
        <f t="shared" si="88"/>
        <v>5.4194767458097731E-2</v>
      </c>
      <c r="AA226">
        <f t="shared" si="89"/>
        <v>-4.4510019355654641E-3</v>
      </c>
    </row>
    <row r="227" spans="19:27" x14ac:dyDescent="0.25">
      <c r="S227" s="1">
        <f t="shared" si="98"/>
        <v>43831</v>
      </c>
      <c r="T227" t="e">
        <f t="shared" si="75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75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75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topLeftCell="A177" workbookViewId="0">
      <selection activeCell="E195" sqref="E195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8</v>
      </c>
      <c r="AA1" t="s">
        <v>9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8</v>
      </c>
      <c r="AL1" t="s">
        <v>9</v>
      </c>
      <c r="AM1" t="s">
        <v>10</v>
      </c>
    </row>
    <row r="2" spans="1:39" x14ac:dyDescent="0.25">
      <c r="A2" s="1">
        <v>36985</v>
      </c>
      <c r="B2">
        <f>[4]contrs_3year_boot!A1</f>
        <v>1E-3</v>
      </c>
      <c r="C2">
        <f>[4]contrs_3year_boot!B1</f>
        <v>7.1946225539772199E-4</v>
      </c>
      <c r="D2">
        <f>[4]contrs_3year_boot!C1</f>
        <v>3.0222353748964801E-4</v>
      </c>
      <c r="E2" s="2">
        <f>[4]contrs_3year_boot!D1</f>
        <v>-5.9426441826172101E-5</v>
      </c>
      <c r="F2" s="2">
        <f>[4]contrs_3year_boot!E1</f>
        <v>1.18154369329989E-4</v>
      </c>
      <c r="G2">
        <f>[4]contrs_3year_boot!F1</f>
        <v>1.1782459741276301E-4</v>
      </c>
      <c r="I2" s="1">
        <f>EOMONTH(J2,-1)+1</f>
        <v>36982</v>
      </c>
      <c r="J2" s="1">
        <v>36985</v>
      </c>
      <c r="K2">
        <f t="shared" ref="K2:P2" si="0">B2*-100</f>
        <v>-0.1</v>
      </c>
      <c r="L2">
        <f t="shared" si="0"/>
        <v>-7.1946225539772202E-2</v>
      </c>
      <c r="M2">
        <f t="shared" si="0"/>
        <v>-3.02223537489648E-2</v>
      </c>
      <c r="N2">
        <f t="shared" si="0"/>
        <v>5.9426441826172099E-3</v>
      </c>
      <c r="O2">
        <f t="shared" si="0"/>
        <v>-1.1815436932998901E-2</v>
      </c>
      <c r="P2">
        <f t="shared" si="0"/>
        <v>-1.1782459741276301E-2</v>
      </c>
      <c r="Q2">
        <f>K2-L2-M2-N2-O2</f>
        <v>8.0413720391186872E-3</v>
      </c>
      <c r="S2" s="1">
        <f>EOMONTH(J2,-1)+1</f>
        <v>36982</v>
      </c>
      <c r="T2">
        <f t="shared" ref="T2:T65" si="1">INDEX(K$2:K$200,MATCH($S2,$I$2:$I$200,0),1)</f>
        <v>-0.1</v>
      </c>
      <c r="U2">
        <f>INDEX(L$2:L$200,MATCH($S2,$I$2:$I$200,0),1)-L$203</f>
        <v>-6.8600946832130319E-2</v>
      </c>
      <c r="V2">
        <f t="shared" ref="V2:Y2" si="2">INDEX(M$2:M$200,MATCH($S2,$I$2:$I$200,0),1)-M$203</f>
        <v>-2.6877075041322914E-2</v>
      </c>
      <c r="W2">
        <f t="shared" si="2"/>
        <v>9.2879228902590996E-3</v>
      </c>
      <c r="X2">
        <f t="shared" si="2"/>
        <v>-8.4701582253570076E-3</v>
      </c>
      <c r="Y2">
        <f t="shared" si="2"/>
        <v>-8.437181033634408E-3</v>
      </c>
      <c r="Z2">
        <f>U2+V2</f>
        <v>-9.5478021873453237E-2</v>
      </c>
      <c r="AA2">
        <f>W2+X2</f>
        <v>8.1776466490209206E-4</v>
      </c>
      <c r="AC2" s="1"/>
      <c r="AD2" s="1">
        <v>36985</v>
      </c>
      <c r="AE2">
        <f t="shared" ref="AE2:AJ2" si="3">K2^2</f>
        <v>1.0000000000000002E-2</v>
      </c>
      <c r="AF2">
        <f t="shared" si="3"/>
        <v>5.1762593694197698E-3</v>
      </c>
      <c r="AG2">
        <f t="shared" si="3"/>
        <v>9.1339066612756677E-4</v>
      </c>
      <c r="AH2">
        <f t="shared" si="3"/>
        <v>3.5315019881194167E-5</v>
      </c>
      <c r="AI2">
        <f t="shared" si="3"/>
        <v>1.3960454991767448E-4</v>
      </c>
      <c r="AJ2">
        <f t="shared" si="3"/>
        <v>1.3882635755479679E-4</v>
      </c>
      <c r="AK2">
        <f>(L2+M2)^2</f>
        <v>1.0438418593878939E-2</v>
      </c>
      <c r="AL2">
        <f>(N2+O2)^2</f>
        <v>3.4489694688935745E-5</v>
      </c>
      <c r="AM2">
        <f>Q2^2</f>
        <v>6.466366427151983E-5</v>
      </c>
    </row>
    <row r="3" spans="1:39" x14ac:dyDescent="0.25">
      <c r="A3" s="1">
        <v>37013</v>
      </c>
      <c r="B3">
        <f>[4]contrs_3year_boot!A2</f>
        <v>0</v>
      </c>
      <c r="C3">
        <f>[4]contrs_3year_boot!B2</f>
        <v>-3.4066344545717701E-4</v>
      </c>
      <c r="D3">
        <f>[4]contrs_3year_boot!C2</f>
        <v>5.2422236838600797E-4</v>
      </c>
      <c r="E3" s="2">
        <f>[4]contrs_3year_boot!D2</f>
        <v>2.6179606905821901E-5</v>
      </c>
      <c r="F3" s="2">
        <f>[4]contrs_3year_boot!E2</f>
        <v>-4.5214994333546901E-5</v>
      </c>
      <c r="G3" s="2">
        <f>[4]contrs_3year_boot!F2</f>
        <v>-4.4547255505081203E-5</v>
      </c>
      <c r="I3" s="1">
        <f t="shared" ref="I3:I66" si="4">EOMONTH(J3,-1)+1</f>
        <v>37012</v>
      </c>
      <c r="J3" s="1">
        <v>37013</v>
      </c>
      <c r="K3">
        <f t="shared" ref="K3:K66" si="5">B3*-100</f>
        <v>0</v>
      </c>
      <c r="L3">
        <f t="shared" ref="L3:L66" si="6">C3*-100</f>
        <v>3.4066344545717699E-2</v>
      </c>
      <c r="M3">
        <f t="shared" ref="M3:M66" si="7">D3*-100</f>
        <v>-5.2422236838600797E-2</v>
      </c>
      <c r="N3">
        <f t="shared" ref="N3:N66" si="8">E3*-100</f>
        <v>-2.6179606905821903E-3</v>
      </c>
      <c r="O3">
        <f t="shared" ref="O3:P66" si="9">F3*-100</f>
        <v>4.5214994333546898E-3</v>
      </c>
      <c r="P3">
        <f t="shared" si="9"/>
        <v>4.4547255505081205E-3</v>
      </c>
      <c r="Q3">
        <f t="shared" ref="Q3:Q66" si="10">K3-L3-M3-N3-O3</f>
        <v>1.6452353550110599E-2</v>
      </c>
      <c r="S3" s="1">
        <f>EOMONTH(S2,0)+1</f>
        <v>37012</v>
      </c>
      <c r="T3">
        <f t="shared" si="1"/>
        <v>0</v>
      </c>
      <c r="U3">
        <f t="shared" ref="U3:U66" si="11">INDEX(L$2:L$200,MATCH($S3,$I$2:$I$200,0),1)-L$203</f>
        <v>3.7411623253359588E-2</v>
      </c>
      <c r="V3">
        <f t="shared" ref="V3:V66" si="12">INDEX(M$2:M$200,MATCH($S3,$I$2:$I$200,0),1)-M$203</f>
        <v>-4.9076958130958907E-2</v>
      </c>
      <c r="W3">
        <f t="shared" ref="W3:W66" si="13">INDEX(N$2:N$200,MATCH($S3,$I$2:$I$200,0),1)-N$203</f>
        <v>7.2731801705969981E-4</v>
      </c>
      <c r="X3">
        <f t="shared" ref="X3:X66" si="14">INDEX(O$2:O$200,MATCH($S3,$I$2:$I$200,0),1)-O$203</f>
        <v>7.8667781409965821E-3</v>
      </c>
      <c r="Y3">
        <f t="shared" ref="Y3:Y66" si="15">INDEX(P$2:P$200,MATCH($S3,$I$2:$I$200,0),1)-P$203</f>
        <v>7.8000042581500137E-3</v>
      </c>
      <c r="Z3">
        <f t="shared" ref="Z3:Z66" si="16">U3+V3</f>
        <v>-1.1665334877599319E-2</v>
      </c>
      <c r="AA3">
        <f t="shared" ref="AA3:AA66" si="17">W3+X3</f>
        <v>8.5940961580562823E-3</v>
      </c>
      <c r="AC3" s="1"/>
      <c r="AD3" s="1">
        <v>37013</v>
      </c>
      <c r="AE3">
        <f t="shared" ref="AE3:AE66" si="18">K3^2</f>
        <v>0</v>
      </c>
      <c r="AF3">
        <f t="shared" ref="AF3:AF66" si="19">L3^2</f>
        <v>1.16051583070755E-3</v>
      </c>
      <c r="AG3">
        <f t="shared" ref="AG3:AG66" si="20">M3^2</f>
        <v>2.7480909151623547E-3</v>
      </c>
      <c r="AH3">
        <f t="shared" ref="AH3:AH66" si="21">N3^2</f>
        <v>6.8537181774335787E-6</v>
      </c>
      <c r="AI3">
        <f t="shared" ref="AI3:AJ66" si="22">O3^2</f>
        <v>2.044395712582678E-5</v>
      </c>
      <c r="AJ3">
        <f t="shared" si="22"/>
        <v>1.9844579730349878E-5</v>
      </c>
      <c r="AK3">
        <f t="shared" ref="AK3:AK66" si="23">(L3+M3)^2</f>
        <v>3.3693878186792512E-4</v>
      </c>
      <c r="AL3">
        <f t="shared" ref="AL3:AL66" si="24">(N3+O3)^2</f>
        <v>3.6234597452359081E-6</v>
      </c>
      <c r="AM3">
        <f t="shared" ref="AM3:AM66" si="25">Q3^2</f>
        <v>2.7067993733783681E-4</v>
      </c>
    </row>
    <row r="4" spans="1:39" x14ac:dyDescent="0.25">
      <c r="A4" s="1">
        <v>37048</v>
      </c>
      <c r="B4">
        <f>[4]contrs_3year_boot!A3</f>
        <v>-4.9999999999999405E-4</v>
      </c>
      <c r="C4">
        <f>[4]contrs_3year_boot!B3</f>
        <v>-3.2525733884334799E-4</v>
      </c>
      <c r="D4" s="2">
        <f>[4]contrs_3year_boot!C3</f>
        <v>-4.7648883266888802E-6</v>
      </c>
      <c r="E4" s="2">
        <f>[4]contrs_3year_boot!D3</f>
        <v>-4.21787710547225E-5</v>
      </c>
      <c r="F4" s="2">
        <f>[4]contrs_3year_boot!E3</f>
        <v>1.88465883017049E-5</v>
      </c>
      <c r="G4" s="2">
        <f>[4]contrs_3year_boot!F3</f>
        <v>1.92576172690207E-5</v>
      </c>
      <c r="I4" s="1">
        <f t="shared" si="4"/>
        <v>37043</v>
      </c>
      <c r="J4" s="1">
        <v>37048</v>
      </c>
      <c r="K4">
        <f t="shared" si="5"/>
        <v>4.9999999999999406E-2</v>
      </c>
      <c r="L4">
        <f t="shared" si="6"/>
        <v>3.2525733884334801E-2</v>
      </c>
      <c r="M4">
        <f t="shared" si="7"/>
        <v>4.7648883266888801E-4</v>
      </c>
      <c r="N4">
        <f t="shared" si="8"/>
        <v>4.2178771054722499E-3</v>
      </c>
      <c r="O4">
        <f t="shared" si="9"/>
        <v>-1.8846588301704901E-3</v>
      </c>
      <c r="P4">
        <f t="shared" si="9"/>
        <v>-1.92576172690207E-3</v>
      </c>
      <c r="Q4">
        <f t="shared" si="10"/>
        <v>1.4664559007693955E-2</v>
      </c>
      <c r="S4" s="1">
        <f t="shared" ref="S4:S67" si="26">EOMONTH(S3,0)+1</f>
        <v>37043</v>
      </c>
      <c r="T4">
        <f t="shared" si="1"/>
        <v>4.9999999999999406E-2</v>
      </c>
      <c r="U4">
        <f t="shared" si="11"/>
        <v>3.5871012591976691E-2</v>
      </c>
      <c r="V4">
        <f t="shared" si="12"/>
        <v>3.8217675403107746E-3</v>
      </c>
      <c r="W4">
        <f t="shared" si="13"/>
        <v>7.5631558131141405E-3</v>
      </c>
      <c r="X4">
        <f t="shared" si="14"/>
        <v>1.4606198774714026E-3</v>
      </c>
      <c r="Y4">
        <f t="shared" si="15"/>
        <v>1.4195169807398231E-3</v>
      </c>
      <c r="Z4">
        <f t="shared" si="16"/>
        <v>3.9692780132287463E-2</v>
      </c>
      <c r="AA4">
        <f t="shared" si="17"/>
        <v>9.0237756905855431E-3</v>
      </c>
      <c r="AC4" s="1"/>
      <c r="AD4" s="1">
        <v>37048</v>
      </c>
      <c r="AE4">
        <f t="shared" si="18"/>
        <v>2.4999999999999406E-3</v>
      </c>
      <c r="AF4">
        <f t="shared" si="19"/>
        <v>1.0579233647145651E-3</v>
      </c>
      <c r="AG4">
        <f t="shared" si="20"/>
        <v>2.2704160765815956E-7</v>
      </c>
      <c r="AH4">
        <f t="shared" si="21"/>
        <v>1.7790487276866966E-5</v>
      </c>
      <c r="AI4">
        <f t="shared" si="22"/>
        <v>3.5519389061396001E-6</v>
      </c>
      <c r="AJ4">
        <f t="shared" si="22"/>
        <v>3.708558228800843E-6</v>
      </c>
      <c r="AK4">
        <f t="shared" si="23"/>
        <v>1.0891467042627144E-3</v>
      </c>
      <c r="AL4">
        <f t="shared" si="24"/>
        <v>5.4439075202021188E-6</v>
      </c>
      <c r="AM4">
        <f t="shared" si="25"/>
        <v>2.1504929089013794E-4</v>
      </c>
    </row>
    <row r="5" spans="1:39" x14ac:dyDescent="0.25">
      <c r="A5" s="1">
        <v>37076</v>
      </c>
      <c r="B5">
        <f>[4]contrs_3year_boot!A4</f>
        <v>2.00000000000006E-4</v>
      </c>
      <c r="C5" s="2">
        <f>[4]contrs_3year_boot!B4</f>
        <v>8.5825332876430995E-5</v>
      </c>
      <c r="D5" s="2">
        <f>[4]contrs_3year_boot!C4</f>
        <v>6.9673264114924303E-5</v>
      </c>
      <c r="E5" s="2">
        <f>[4]contrs_3year_boot!D4</f>
        <v>8.5115760550623904E-5</v>
      </c>
      <c r="F5" s="2">
        <f>[4]contrs_3year_boot!E4</f>
        <v>4.6015831806045598E-5</v>
      </c>
      <c r="G5" s="2">
        <f>[4]contrs_3year_boot!F4</f>
        <v>4.5714038955904301E-5</v>
      </c>
      <c r="I5" s="1">
        <f t="shared" si="4"/>
        <v>37073</v>
      </c>
      <c r="J5" s="1">
        <v>37076</v>
      </c>
      <c r="K5">
        <f t="shared" si="5"/>
        <v>-2.0000000000000601E-2</v>
      </c>
      <c r="L5">
        <f t="shared" si="6"/>
        <v>-8.5825332876431001E-3</v>
      </c>
      <c r="M5">
        <f t="shared" si="7"/>
        <v>-6.9673264114924307E-3</v>
      </c>
      <c r="N5">
        <f t="shared" si="8"/>
        <v>-8.5115760550623903E-3</v>
      </c>
      <c r="O5">
        <f t="shared" si="9"/>
        <v>-4.6015831806045602E-3</v>
      </c>
      <c r="P5">
        <f t="shared" si="9"/>
        <v>-4.5714038955904299E-3</v>
      </c>
      <c r="Q5">
        <f t="shared" si="10"/>
        <v>8.6630189348018798E-3</v>
      </c>
      <c r="S5" s="1">
        <f t="shared" si="26"/>
        <v>37073</v>
      </c>
      <c r="T5">
        <f t="shared" si="1"/>
        <v>-2.0000000000000601E-2</v>
      </c>
      <c r="U5">
        <f t="shared" si="11"/>
        <v>-5.2372545800012105E-3</v>
      </c>
      <c r="V5">
        <f t="shared" si="12"/>
        <v>-3.622047703850544E-3</v>
      </c>
      <c r="W5">
        <f t="shared" si="13"/>
        <v>-5.1662973474205006E-3</v>
      </c>
      <c r="X5">
        <f t="shared" si="14"/>
        <v>-1.2563044729626675E-3</v>
      </c>
      <c r="Y5">
        <f t="shared" si="15"/>
        <v>-1.2261251879485367E-3</v>
      </c>
      <c r="Z5">
        <f t="shared" si="16"/>
        <v>-8.8593022838517541E-3</v>
      </c>
      <c r="AA5">
        <f t="shared" si="17"/>
        <v>-6.4226018203831677E-3</v>
      </c>
      <c r="AC5" s="1"/>
      <c r="AD5" s="1">
        <v>37076</v>
      </c>
      <c r="AE5">
        <f t="shared" si="18"/>
        <v>4.0000000000002403E-4</v>
      </c>
      <c r="AF5">
        <f t="shared" si="19"/>
        <v>7.3659877633501877E-5</v>
      </c>
      <c r="AG5">
        <f t="shared" si="20"/>
        <v>4.8543637324279993E-5</v>
      </c>
      <c r="AH5">
        <f t="shared" si="21"/>
        <v>7.2446926941111437E-5</v>
      </c>
      <c r="AI5">
        <f t="shared" si="22"/>
        <v>2.117456776802278E-5</v>
      </c>
      <c r="AJ5">
        <f t="shared" si="22"/>
        <v>2.0897733576619358E-5</v>
      </c>
      <c r="AK5">
        <f t="shared" si="23"/>
        <v>2.4179813666279931E-4</v>
      </c>
      <c r="AL5">
        <f t="shared" si="24"/>
        <v>1.7195494513995744E-4</v>
      </c>
      <c r="AM5">
        <f t="shared" si="25"/>
        <v>7.5047897064735891E-5</v>
      </c>
    </row>
    <row r="6" spans="1:39" x14ac:dyDescent="0.25">
      <c r="A6" s="1">
        <v>37111</v>
      </c>
      <c r="B6" s="2">
        <f>[4]contrs_3year_boot!A5</f>
        <v>-9.9999999999995898E-5</v>
      </c>
      <c r="C6" s="2">
        <f>[4]contrs_3year_boot!B5</f>
        <v>-3.8961205189794201E-5</v>
      </c>
      <c r="D6" s="2">
        <f>[4]contrs_3year_boot!C5</f>
        <v>-3.3840200125422901E-5</v>
      </c>
      <c r="E6" s="2">
        <f>[4]contrs_3year_boot!D5</f>
        <v>3.2045697044956798E-5</v>
      </c>
      <c r="F6" s="2">
        <f>[4]contrs_3year_boot!E5</f>
        <v>3.43965667103883E-5</v>
      </c>
      <c r="G6" s="2">
        <f>[4]contrs_3year_boot!F5</f>
        <v>3.4394330545750998E-5</v>
      </c>
      <c r="I6" s="1">
        <f t="shared" si="4"/>
        <v>37104</v>
      </c>
      <c r="J6" s="1">
        <v>37111</v>
      </c>
      <c r="K6">
        <f t="shared" si="5"/>
        <v>9.9999999999995891E-3</v>
      </c>
      <c r="L6">
        <f t="shared" si="6"/>
        <v>3.8961205189794201E-3</v>
      </c>
      <c r="M6">
        <f t="shared" si="7"/>
        <v>3.3840200125422903E-3</v>
      </c>
      <c r="N6">
        <f t="shared" si="8"/>
        <v>-3.2045697044956797E-3</v>
      </c>
      <c r="O6">
        <f t="shared" si="9"/>
        <v>-3.4396566710388301E-3</v>
      </c>
      <c r="P6">
        <f t="shared" si="9"/>
        <v>-3.4394330545750996E-3</v>
      </c>
      <c r="Q6">
        <f t="shared" si="10"/>
        <v>9.3640858440123889E-3</v>
      </c>
      <c r="S6" s="1">
        <f t="shared" si="26"/>
        <v>37104</v>
      </c>
      <c r="T6">
        <f t="shared" si="1"/>
        <v>9.9999999999995891E-3</v>
      </c>
      <c r="U6">
        <f t="shared" si="11"/>
        <v>7.2413992266213093E-3</v>
      </c>
      <c r="V6">
        <f t="shared" si="12"/>
        <v>6.7292987201841769E-3</v>
      </c>
      <c r="W6">
        <f t="shared" si="13"/>
        <v>1.4070900314621044E-4</v>
      </c>
      <c r="X6">
        <f t="shared" si="14"/>
        <v>-9.4377963396937402E-5</v>
      </c>
      <c r="Y6">
        <f t="shared" si="15"/>
        <v>-9.4154346933206495E-5</v>
      </c>
      <c r="Z6">
        <f t="shared" si="16"/>
        <v>1.3970697946805485E-2</v>
      </c>
      <c r="AA6">
        <f t="shared" si="17"/>
        <v>4.6331039749273033E-5</v>
      </c>
      <c r="AC6" s="1"/>
      <c r="AD6" s="1">
        <v>37111</v>
      </c>
      <c r="AE6">
        <f t="shared" si="18"/>
        <v>9.9999999999991778E-5</v>
      </c>
      <c r="AF6">
        <f t="shared" si="19"/>
        <v>1.5179755098412466E-5</v>
      </c>
      <c r="AG6">
        <f t="shared" si="20"/>
        <v>1.1451591445286722E-5</v>
      </c>
      <c r="AH6">
        <f t="shared" si="21"/>
        <v>1.0269266990971528E-5</v>
      </c>
      <c r="AI6">
        <f t="shared" si="22"/>
        <v>1.1831238014621927E-5</v>
      </c>
      <c r="AJ6">
        <f t="shared" si="22"/>
        <v>1.1829699736903801E-5</v>
      </c>
      <c r="AK6">
        <f t="shared" si="23"/>
        <v>5.300044615870521E-5</v>
      </c>
      <c r="AL6">
        <f t="shared" si="24"/>
        <v>4.4145744129348443E-5</v>
      </c>
      <c r="AM6">
        <f t="shared" si="25"/>
        <v>8.7686103694033219E-5</v>
      </c>
    </row>
    <row r="7" spans="1:39" x14ac:dyDescent="0.25">
      <c r="A7" s="1">
        <v>37139</v>
      </c>
      <c r="B7">
        <f>[4]contrs_3year_boot!A6</f>
        <v>-3.0000000000000903E-4</v>
      </c>
      <c r="C7">
        <f>[4]contrs_3year_boot!B6</f>
        <v>4.2070369502535701E-4</v>
      </c>
      <c r="D7">
        <f>[4]contrs_3year_boot!C6</f>
        <v>-6.4180492482025298E-4</v>
      </c>
      <c r="E7" s="2">
        <f>[4]contrs_3year_boot!D6</f>
        <v>2.6392167246543099E-5</v>
      </c>
      <c r="F7" s="2">
        <f>[4]contrs_3year_boot!E6</f>
        <v>8.6907080894015905E-5</v>
      </c>
      <c r="G7" s="2">
        <f>[4]contrs_3year_boot!F6</f>
        <v>8.6499739254192393E-5</v>
      </c>
      <c r="I7" s="1">
        <f t="shared" si="4"/>
        <v>37135</v>
      </c>
      <c r="J7" s="1">
        <v>37139</v>
      </c>
      <c r="K7">
        <f t="shared" si="5"/>
        <v>3.0000000000000901E-2</v>
      </c>
      <c r="L7">
        <f t="shared" si="6"/>
        <v>-4.2070369502535704E-2</v>
      </c>
      <c r="M7">
        <f t="shared" si="7"/>
        <v>6.41804924820253E-2</v>
      </c>
      <c r="N7">
        <f t="shared" si="8"/>
        <v>-2.6392167246543099E-3</v>
      </c>
      <c r="O7">
        <f t="shared" si="9"/>
        <v>-8.6907080894015904E-3</v>
      </c>
      <c r="P7">
        <f t="shared" si="9"/>
        <v>-8.6499739254192395E-3</v>
      </c>
      <c r="Q7">
        <f t="shared" si="10"/>
        <v>1.9219801834567205E-2</v>
      </c>
      <c r="S7" s="1">
        <f t="shared" si="26"/>
        <v>37135</v>
      </c>
      <c r="T7">
        <f t="shared" si="1"/>
        <v>3.0000000000000901E-2</v>
      </c>
      <c r="U7">
        <f t="shared" si="11"/>
        <v>-3.8725090794893814E-2</v>
      </c>
      <c r="V7">
        <f t="shared" si="12"/>
        <v>6.7525771189667183E-2</v>
      </c>
      <c r="W7">
        <f t="shared" si="13"/>
        <v>7.0606198298758024E-4</v>
      </c>
      <c r="X7">
        <f t="shared" si="14"/>
        <v>-5.3454293817596973E-3</v>
      </c>
      <c r="Y7">
        <f t="shared" si="15"/>
        <v>-5.3046952177773464E-3</v>
      </c>
      <c r="Z7">
        <f t="shared" si="16"/>
        <v>2.8800680394773369E-2</v>
      </c>
      <c r="AA7">
        <f t="shared" si="17"/>
        <v>-4.639367398772117E-3</v>
      </c>
      <c r="AC7" s="1"/>
      <c r="AD7" s="1">
        <v>37139</v>
      </c>
      <c r="AE7">
        <f t="shared" si="18"/>
        <v>9.0000000000005408E-4</v>
      </c>
      <c r="AF7">
        <f t="shared" si="19"/>
        <v>1.7699159900798863E-3</v>
      </c>
      <c r="AG7">
        <f t="shared" si="20"/>
        <v>4.1191356152353057E-3</v>
      </c>
      <c r="AH7">
        <f t="shared" si="21"/>
        <v>6.9654649196950235E-6</v>
      </c>
      <c r="AI7">
        <f t="shared" si="22"/>
        <v>7.5528407095190239E-5</v>
      </c>
      <c r="AJ7">
        <f t="shared" si="22"/>
        <v>7.4822048910432734E-5</v>
      </c>
      <c r="AK7">
        <f t="shared" si="23"/>
        <v>4.8885753816815391E-4</v>
      </c>
      <c r="AL7">
        <f t="shared" si="24"/>
        <v>1.2836719629215964E-4</v>
      </c>
      <c r="AM7">
        <f t="shared" si="25"/>
        <v>3.6940078256003292E-4</v>
      </c>
    </row>
    <row r="8" spans="1:39" x14ac:dyDescent="0.25">
      <c r="A8" s="1">
        <v>37167</v>
      </c>
      <c r="B8">
        <f>[4]contrs_3year_boot!A7</f>
        <v>-9.0000000000001201E-4</v>
      </c>
      <c r="C8">
        <f>[4]contrs_3year_boot!B7</f>
        <v>-6.3146756274077296E-4</v>
      </c>
      <c r="D8" s="2">
        <f>[4]contrs_3year_boot!C7</f>
        <v>5.5416084034116098E-5</v>
      </c>
      <c r="E8" s="2">
        <f>[4]contrs_3year_boot!D7</f>
        <v>-1.7746314472053401E-5</v>
      </c>
      <c r="F8" s="2">
        <f>[4]contrs_3year_boot!E7</f>
        <v>-1.02865016275189E-4</v>
      </c>
      <c r="G8">
        <f>[4]contrs_3year_boot!F7</f>
        <v>-1.01558789979428E-4</v>
      </c>
      <c r="I8" s="1">
        <f t="shared" si="4"/>
        <v>37165</v>
      </c>
      <c r="J8" s="1">
        <v>37167</v>
      </c>
      <c r="K8">
        <f t="shared" si="5"/>
        <v>9.0000000000001204E-2</v>
      </c>
      <c r="L8">
        <f t="shared" si="6"/>
        <v>6.3146756274077301E-2</v>
      </c>
      <c r="M8">
        <f t="shared" si="7"/>
        <v>-5.5416084034116096E-3</v>
      </c>
      <c r="N8">
        <f t="shared" si="8"/>
        <v>1.7746314472053401E-3</v>
      </c>
      <c r="O8">
        <f t="shared" si="9"/>
        <v>1.02865016275189E-2</v>
      </c>
      <c r="P8">
        <f t="shared" si="9"/>
        <v>1.01558789979428E-2</v>
      </c>
      <c r="Q8">
        <f t="shared" si="10"/>
        <v>2.0333719054611274E-2</v>
      </c>
      <c r="S8" s="1">
        <f t="shared" si="26"/>
        <v>37165</v>
      </c>
      <c r="T8">
        <f t="shared" si="1"/>
        <v>9.0000000000001204E-2</v>
      </c>
      <c r="U8">
        <f t="shared" si="11"/>
        <v>6.6492034981719184E-2</v>
      </c>
      <c r="V8">
        <f t="shared" si="12"/>
        <v>-2.196329695769723E-3</v>
      </c>
      <c r="W8">
        <f t="shared" si="13"/>
        <v>5.1199101548472306E-3</v>
      </c>
      <c r="X8">
        <f t="shared" si="14"/>
        <v>1.3631780335160793E-2</v>
      </c>
      <c r="Y8">
        <f t="shared" si="15"/>
        <v>1.3501157705584693E-2</v>
      </c>
      <c r="Z8">
        <f t="shared" si="16"/>
        <v>6.4295705285949467E-2</v>
      </c>
      <c r="AA8">
        <f t="shared" si="17"/>
        <v>1.8751690490008022E-2</v>
      </c>
      <c r="AC8" s="1"/>
      <c r="AD8" s="1">
        <v>37167</v>
      </c>
      <c r="AE8">
        <f t="shared" si="18"/>
        <v>8.1000000000002164E-3</v>
      </c>
      <c r="AF8">
        <f t="shared" si="19"/>
        <v>3.9875128279377213E-3</v>
      </c>
      <c r="AG8">
        <f t="shared" si="20"/>
        <v>3.0709423696762171E-5</v>
      </c>
      <c r="AH8">
        <f t="shared" si="21"/>
        <v>3.1493167734101196E-6</v>
      </c>
      <c r="AI8">
        <f t="shared" si="22"/>
        <v>1.0581211573294898E-4</v>
      </c>
      <c r="AJ8">
        <f t="shared" si="22"/>
        <v>1.0314187822085565E-4</v>
      </c>
      <c r="AK8">
        <f t="shared" si="23"/>
        <v>3.3183530612012598E-3</v>
      </c>
      <c r="AL8">
        <f t="shared" si="24"/>
        <v>1.4547093104620698E-4</v>
      </c>
      <c r="AM8">
        <f t="shared" si="25"/>
        <v>4.1346013059186159E-4</v>
      </c>
    </row>
    <row r="9" spans="1:39" x14ac:dyDescent="0.25">
      <c r="A9" s="1">
        <v>37202</v>
      </c>
      <c r="B9">
        <f>[4]contrs_3year_boot!A8</f>
        <v>-2.00000000000006E-4</v>
      </c>
      <c r="C9" s="2">
        <f>[4]contrs_3year_boot!B8</f>
        <v>2.6137953334781201E-5</v>
      </c>
      <c r="D9">
        <f>[4]contrs_3year_boot!C8</f>
        <v>-1.42309321067576E-4</v>
      </c>
      <c r="E9" s="2">
        <f>[4]contrs_3year_boot!D8</f>
        <v>-8.4367221279169508E-6</v>
      </c>
      <c r="F9" s="2">
        <f>[4]contrs_3year_boot!E8</f>
        <v>4.0180742847684003E-6</v>
      </c>
      <c r="G9" s="2">
        <f>[4]contrs_3year_boot!F8</f>
        <v>4.41927906462671E-6</v>
      </c>
      <c r="I9" s="1">
        <f t="shared" si="4"/>
        <v>37196</v>
      </c>
      <c r="J9" s="1">
        <v>37202</v>
      </c>
      <c r="K9">
        <f t="shared" si="5"/>
        <v>2.0000000000000601E-2</v>
      </c>
      <c r="L9">
        <f t="shared" si="6"/>
        <v>-2.61379533347812E-3</v>
      </c>
      <c r="M9">
        <f t="shared" si="7"/>
        <v>1.4230932106757601E-2</v>
      </c>
      <c r="N9">
        <f t="shared" si="8"/>
        <v>8.4367221279169503E-4</v>
      </c>
      <c r="O9">
        <f t="shared" si="9"/>
        <v>-4.0180742847684001E-4</v>
      </c>
      <c r="P9">
        <f t="shared" si="9"/>
        <v>-4.4192790646267098E-4</v>
      </c>
      <c r="Q9">
        <f t="shared" si="10"/>
        <v>7.9409984424062639E-3</v>
      </c>
      <c r="S9" s="1">
        <f t="shared" si="26"/>
        <v>37196</v>
      </c>
      <c r="T9">
        <f t="shared" si="1"/>
        <v>2.0000000000000601E-2</v>
      </c>
      <c r="U9">
        <f t="shared" si="11"/>
        <v>7.314833741637692E-4</v>
      </c>
      <c r="V9">
        <f t="shared" si="12"/>
        <v>1.7576210814399487E-2</v>
      </c>
      <c r="W9">
        <f t="shared" si="13"/>
        <v>4.1889509204335856E-3</v>
      </c>
      <c r="X9">
        <f t="shared" si="14"/>
        <v>2.9434712791650526E-3</v>
      </c>
      <c r="Y9">
        <f t="shared" si="15"/>
        <v>2.9033508011792222E-3</v>
      </c>
      <c r="Z9">
        <f t="shared" si="16"/>
        <v>1.8307694188563255E-2</v>
      </c>
      <c r="AA9">
        <f t="shared" si="17"/>
        <v>7.1324221995986382E-3</v>
      </c>
      <c r="AC9" s="1"/>
      <c r="AD9" s="1">
        <v>37202</v>
      </c>
      <c r="AE9">
        <f t="shared" si="18"/>
        <v>4.0000000000002403E-4</v>
      </c>
      <c r="AF9">
        <f t="shared" si="19"/>
        <v>6.8319260453119971E-6</v>
      </c>
      <c r="AG9">
        <f t="shared" si="20"/>
        <v>2.0251942862714432E-4</v>
      </c>
      <c r="AH9">
        <f t="shared" si="21"/>
        <v>7.1178280263683514E-7</v>
      </c>
      <c r="AI9">
        <f t="shared" si="22"/>
        <v>1.614492095791709E-7</v>
      </c>
      <c r="AJ9">
        <f t="shared" si="22"/>
        <v>1.9530027451047928E-7</v>
      </c>
      <c r="AK9">
        <f t="shared" si="23"/>
        <v>1.3495786680908239E-4</v>
      </c>
      <c r="AL9">
        <f t="shared" si="24"/>
        <v>1.9524448761761335E-7</v>
      </c>
      <c r="AM9">
        <f t="shared" si="25"/>
        <v>6.3059456262298715E-5</v>
      </c>
    </row>
    <row r="10" spans="1:39" x14ac:dyDescent="0.25">
      <c r="A10" s="1">
        <v>37503</v>
      </c>
      <c r="B10">
        <f>[4]contrs_3year_boot!A9</f>
        <v>1.00000000000003E-4</v>
      </c>
      <c r="C10" s="2">
        <f>[4]contrs_3year_boot!B9</f>
        <v>-2.6765741911499899E-5</v>
      </c>
      <c r="D10">
        <f>[4]contrs_3year_boot!C9</f>
        <v>1.68737147474031E-4</v>
      </c>
      <c r="E10" s="2">
        <f>[4]contrs_3year_boot!D9</f>
        <v>3.3155834398331099E-5</v>
      </c>
      <c r="F10" s="2">
        <f>[4]contrs_3year_boot!E9</f>
        <v>2.8306749015809601E-5</v>
      </c>
      <c r="G10" s="2">
        <f>[4]contrs_3year_boot!F9</f>
        <v>2.8349737993421401E-5</v>
      </c>
      <c r="I10" s="1">
        <f t="shared" si="4"/>
        <v>37500</v>
      </c>
      <c r="J10" s="1">
        <v>37503</v>
      </c>
      <c r="K10">
        <f t="shared" si="5"/>
        <v>-1.00000000000003E-2</v>
      </c>
      <c r="L10">
        <f t="shared" si="6"/>
        <v>2.6765741911499901E-3</v>
      </c>
      <c r="M10">
        <f t="shared" si="7"/>
        <v>-1.6873714747403099E-2</v>
      </c>
      <c r="N10">
        <f t="shared" si="8"/>
        <v>-3.31558343983311E-3</v>
      </c>
      <c r="O10">
        <f t="shared" si="9"/>
        <v>-2.8306749015809601E-3</v>
      </c>
      <c r="P10">
        <f t="shared" si="9"/>
        <v>-2.83497379934214E-3</v>
      </c>
      <c r="Q10">
        <f t="shared" si="10"/>
        <v>1.0343398897666879E-2</v>
      </c>
      <c r="S10" s="1">
        <f t="shared" si="26"/>
        <v>37226</v>
      </c>
      <c r="T10" t="e">
        <f t="shared" si="1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1.0000000000000601E-4</v>
      </c>
      <c r="AF10">
        <f t="shared" si="19"/>
        <v>7.1640494007302237E-6</v>
      </c>
      <c r="AG10">
        <f t="shared" si="20"/>
        <v>2.8472224937672885E-4</v>
      </c>
      <c r="AH10">
        <f t="shared" si="21"/>
        <v>1.0993093546495558E-5</v>
      </c>
      <c r="AI10">
        <f t="shared" si="22"/>
        <v>8.0127203984403784E-6</v>
      </c>
      <c r="AJ10">
        <f t="shared" si="22"/>
        <v>8.0370764429564073E-6</v>
      </c>
      <c r="AK10">
        <f t="shared" si="23"/>
        <v>2.0155879997400686E-4</v>
      </c>
      <c r="AL10">
        <f t="shared" si="24"/>
        <v>3.777649159940204E-5</v>
      </c>
      <c r="AM10">
        <f t="shared" si="25"/>
        <v>1.069859007562564E-4</v>
      </c>
    </row>
    <row r="11" spans="1:39" x14ac:dyDescent="0.25">
      <c r="A11" s="1">
        <v>37531</v>
      </c>
      <c r="B11">
        <f>[4]contrs_3year_boot!A10</f>
        <v>0</v>
      </c>
      <c r="C11">
        <f>[4]contrs_3year_boot!B10</f>
        <v>1.09554926504996E-4</v>
      </c>
      <c r="D11">
        <f>[4]contrs_3year_boot!C10</f>
        <v>-1.8687899777386E-4</v>
      </c>
      <c r="E11" s="2">
        <f>[4]contrs_3year_boot!D10</f>
        <v>6.6134632790066603E-5</v>
      </c>
      <c r="F11" s="2">
        <f>[4]contrs_3year_boot!E10</f>
        <v>7.5234580877450298E-5</v>
      </c>
      <c r="G11" s="2">
        <f>[4]contrs_3year_boot!F10</f>
        <v>7.4768566243592596E-5</v>
      </c>
      <c r="I11" s="1">
        <f t="shared" si="4"/>
        <v>37530</v>
      </c>
      <c r="J11" s="1">
        <v>37531</v>
      </c>
      <c r="K11">
        <f t="shared" si="5"/>
        <v>0</v>
      </c>
      <c r="L11">
        <f t="shared" si="6"/>
        <v>-1.0955492650499601E-2</v>
      </c>
      <c r="M11">
        <f t="shared" si="7"/>
        <v>1.8687899777386E-2</v>
      </c>
      <c r="N11">
        <f t="shared" si="8"/>
        <v>-6.6134632790066606E-3</v>
      </c>
      <c r="O11">
        <f t="shared" si="9"/>
        <v>-7.5234580877450302E-3</v>
      </c>
      <c r="P11">
        <f t="shared" si="9"/>
        <v>-7.4768566243592592E-3</v>
      </c>
      <c r="Q11">
        <f t="shared" si="10"/>
        <v>6.4045142398652917E-3</v>
      </c>
      <c r="S11" s="1">
        <f t="shared" si="26"/>
        <v>37257</v>
      </c>
      <c r="T11" t="e">
        <f t="shared" si="1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0</v>
      </c>
      <c r="AF11">
        <f t="shared" si="19"/>
        <v>1.2002281921515078E-4</v>
      </c>
      <c r="AG11">
        <f t="shared" si="20"/>
        <v>3.4923759808962374E-4</v>
      </c>
      <c r="AH11">
        <f t="shared" si="21"/>
        <v>4.3737896542769533E-5</v>
      </c>
      <c r="AI11">
        <f t="shared" si="22"/>
        <v>5.6602421598056106E-5</v>
      </c>
      <c r="AJ11">
        <f t="shared" si="22"/>
        <v>5.5903384981224935E-5</v>
      </c>
      <c r="AK11">
        <f t="shared" si="23"/>
        <v>5.979011997592358E-5</v>
      </c>
      <c r="AL11">
        <f t="shared" si="24"/>
        <v>1.9985254572972051E-4</v>
      </c>
      <c r="AM11">
        <f t="shared" si="25"/>
        <v>4.1017802648637297E-5</v>
      </c>
    </row>
    <row r="12" spans="1:39" x14ac:dyDescent="0.25">
      <c r="A12" s="1">
        <v>37566</v>
      </c>
      <c r="B12" s="2">
        <f>[4]contrs_3year_boot!A11</f>
        <v>-9.9999999999995898E-5</v>
      </c>
      <c r="C12" s="2">
        <f>[4]contrs_3year_boot!B11</f>
        <v>-4.7396082915264598E-5</v>
      </c>
      <c r="D12" s="2">
        <f>[4]contrs_3year_boot!C11</f>
        <v>5.4382409745042802E-5</v>
      </c>
      <c r="E12" s="2">
        <f>[4]contrs_3year_boot!D11</f>
        <v>-2.1602846529867601E-5</v>
      </c>
      <c r="F12" s="2">
        <f>[4]contrs_3year_boot!E11</f>
        <v>-8.02441715781892E-6</v>
      </c>
      <c r="G12" s="2">
        <f>[4]contrs_3year_boot!F11</f>
        <v>-7.4744183508464602E-6</v>
      </c>
      <c r="I12" s="1">
        <f t="shared" si="4"/>
        <v>37561</v>
      </c>
      <c r="J12" s="1">
        <v>37566</v>
      </c>
      <c r="K12">
        <f t="shared" si="5"/>
        <v>9.9999999999995891E-3</v>
      </c>
      <c r="L12">
        <f t="shared" si="6"/>
        <v>4.7396082915264594E-3</v>
      </c>
      <c r="M12">
        <f t="shared" si="7"/>
        <v>-5.4382409745042798E-3</v>
      </c>
      <c r="N12">
        <f t="shared" si="8"/>
        <v>2.1602846529867603E-3</v>
      </c>
      <c r="O12">
        <f t="shared" si="9"/>
        <v>8.0244171578189197E-4</v>
      </c>
      <c r="P12">
        <f t="shared" si="9"/>
        <v>7.4744183508464602E-4</v>
      </c>
      <c r="Q12">
        <f t="shared" si="10"/>
        <v>7.7359063142087578E-3</v>
      </c>
      <c r="S12" s="1">
        <f t="shared" si="26"/>
        <v>37288</v>
      </c>
      <c r="T12" t="e">
        <f t="shared" si="1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9.9999999999991778E-5</v>
      </c>
      <c r="AF12">
        <f t="shared" si="19"/>
        <v>2.2463886757106365E-5</v>
      </c>
      <c r="AG12">
        <f t="shared" si="20"/>
        <v>2.9574464896777259E-5</v>
      </c>
      <c r="AH12">
        <f t="shared" si="21"/>
        <v>4.6668297819301272E-6</v>
      </c>
      <c r="AI12">
        <f t="shared" si="22"/>
        <v>6.4391270722698664E-7</v>
      </c>
      <c r="AJ12">
        <f t="shared" si="22"/>
        <v>5.5866929683470316E-7</v>
      </c>
      <c r="AK12">
        <f t="shared" si="23"/>
        <v>4.8808762572478771E-7</v>
      </c>
      <c r="AL12">
        <f t="shared" si="24"/>
        <v>8.7777475361970863E-6</v>
      </c>
      <c r="AM12">
        <f t="shared" si="25"/>
        <v>5.9844246502214926E-5</v>
      </c>
    </row>
    <row r="13" spans="1:39" x14ac:dyDescent="0.25">
      <c r="A13" s="1">
        <v>37594</v>
      </c>
      <c r="B13" s="2">
        <f>[4]contrs_3year_boot!A12</f>
        <v>9.9999999999995898E-5</v>
      </c>
      <c r="C13" s="2">
        <f>[4]contrs_3year_boot!B12</f>
        <v>-4.3735490716731302E-5</v>
      </c>
      <c r="D13">
        <f>[4]contrs_3year_boot!C12</f>
        <v>2.0784431453068101E-4</v>
      </c>
      <c r="E13" s="2">
        <f>[4]contrs_3year_boot!D12</f>
        <v>1.8999947962594001E-5</v>
      </c>
      <c r="F13" s="2">
        <f>[4]contrs_3year_boot!E12</f>
        <v>-2.11239029200835E-5</v>
      </c>
      <c r="G13" s="2">
        <f>[4]contrs_3year_boot!F12</f>
        <v>-2.06242991965352E-5</v>
      </c>
      <c r="I13" s="1">
        <f t="shared" si="4"/>
        <v>37591</v>
      </c>
      <c r="J13" s="1">
        <v>37594</v>
      </c>
      <c r="K13">
        <f t="shared" si="5"/>
        <v>-9.9999999999995891E-3</v>
      </c>
      <c r="L13">
        <f t="shared" si="6"/>
        <v>4.3735490716731301E-3</v>
      </c>
      <c r="M13">
        <f t="shared" si="7"/>
        <v>-2.0784431453068103E-2</v>
      </c>
      <c r="N13">
        <f t="shared" si="8"/>
        <v>-1.8999947962594001E-3</v>
      </c>
      <c r="O13">
        <f t="shared" si="9"/>
        <v>2.1123902920083498E-3</v>
      </c>
      <c r="P13">
        <f t="shared" si="9"/>
        <v>2.0624299196535202E-3</v>
      </c>
      <c r="Q13">
        <f t="shared" si="10"/>
        <v>6.1984868856464342E-3</v>
      </c>
      <c r="S13" s="1">
        <f t="shared" si="26"/>
        <v>37316</v>
      </c>
      <c r="T13" t="e">
        <f t="shared" si="1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9.9999999999991778E-5</v>
      </c>
      <c r="AF13">
        <f t="shared" si="19"/>
        <v>1.9127931482332898E-5</v>
      </c>
      <c r="AG13">
        <f t="shared" si="20"/>
        <v>4.3199259082728664E-4</v>
      </c>
      <c r="AH13">
        <f t="shared" si="21"/>
        <v>3.6099802258127992E-6</v>
      </c>
      <c r="AI13">
        <f t="shared" si="22"/>
        <v>4.4621927457711215E-6</v>
      </c>
      <c r="AJ13">
        <f t="shared" si="22"/>
        <v>4.2536171734820259E-6</v>
      </c>
      <c r="AK13">
        <f t="shared" si="23"/>
        <v>2.6931706053597991E-4</v>
      </c>
      <c r="AL13">
        <f t="shared" si="24"/>
        <v>4.5111846614442105E-8</v>
      </c>
      <c r="AM13">
        <f t="shared" si="25"/>
        <v>3.8421239671530828E-5</v>
      </c>
    </row>
    <row r="14" spans="1:39" x14ac:dyDescent="0.25">
      <c r="A14" s="1">
        <v>37657</v>
      </c>
      <c r="B14" s="2">
        <f>[4]contrs_3year_boot!A13</f>
        <v>-9.9999999999995898E-5</v>
      </c>
      <c r="C14" s="2">
        <f>[4]contrs_3year_boot!B13</f>
        <v>-4.46238122029261E-5</v>
      </c>
      <c r="D14" s="2">
        <f>[4]contrs_3year_boot!C13</f>
        <v>3.90817704944722E-5</v>
      </c>
      <c r="E14" s="2">
        <f>[4]contrs_3year_boot!D13</f>
        <v>-8.9322972592425904E-5</v>
      </c>
      <c r="F14" s="2">
        <f>[4]contrs_3year_boot!E13</f>
        <v>8.0991071328138895E-5</v>
      </c>
      <c r="G14" s="2">
        <f>[4]contrs_3year_boot!F13</f>
        <v>8.1078998443543296E-5</v>
      </c>
      <c r="I14" s="1">
        <f t="shared" si="4"/>
        <v>37653</v>
      </c>
      <c r="J14" s="1">
        <v>37657</v>
      </c>
      <c r="K14">
        <f t="shared" si="5"/>
        <v>9.9999999999995891E-3</v>
      </c>
      <c r="L14">
        <f t="shared" si="6"/>
        <v>4.4623812202926102E-3</v>
      </c>
      <c r="M14">
        <f t="shared" si="7"/>
        <v>-3.9081770494472203E-3</v>
      </c>
      <c r="N14">
        <f t="shared" si="8"/>
        <v>8.9322972592425897E-3</v>
      </c>
      <c r="O14">
        <f t="shared" si="9"/>
        <v>-8.0991071328138896E-3</v>
      </c>
      <c r="P14">
        <f t="shared" si="9"/>
        <v>-8.1078998443543295E-3</v>
      </c>
      <c r="Q14">
        <f t="shared" si="10"/>
        <v>8.6126057027254999E-3</v>
      </c>
      <c r="S14" s="1">
        <f t="shared" si="26"/>
        <v>37347</v>
      </c>
      <c r="T14" t="e">
        <f t="shared" si="1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9.9999999999991778E-5</v>
      </c>
      <c r="AF14">
        <f t="shared" si="19"/>
        <v>1.9912846155220166E-5</v>
      </c>
      <c r="AG14">
        <f t="shared" si="20"/>
        <v>1.5273847849825982E-5</v>
      </c>
      <c r="AH14">
        <f t="shared" si="21"/>
        <v>7.9785934327472686E-5</v>
      </c>
      <c r="AI14">
        <f t="shared" si="22"/>
        <v>6.5595536348796822E-5</v>
      </c>
      <c r="AJ14">
        <f t="shared" si="22"/>
        <v>6.5738039886080956E-5</v>
      </c>
      <c r="AK14">
        <f t="shared" si="23"/>
        <v>3.0714226298242612E-7</v>
      </c>
      <c r="AL14">
        <f t="shared" si="24"/>
        <v>6.9420578677827333E-7</v>
      </c>
      <c r="AM14">
        <f t="shared" si="25"/>
        <v>7.4176976990619796E-5</v>
      </c>
    </row>
    <row r="15" spans="1:39" x14ac:dyDescent="0.25">
      <c r="A15" s="1">
        <v>37685</v>
      </c>
      <c r="B15" s="2">
        <f>[4]contrs_3year_boot!A14</f>
        <v>9.9999999999995898E-5</v>
      </c>
      <c r="C15">
        <f>[4]contrs_3year_boot!B14</f>
        <v>-2.6767252377530199E-4</v>
      </c>
      <c r="D15">
        <f>[4]contrs_3year_boot!C14</f>
        <v>4.2925673765316E-4</v>
      </c>
      <c r="E15" s="2">
        <f>[4]contrs_3year_boot!D14</f>
        <v>-5.52158541393265E-5</v>
      </c>
      <c r="F15" s="2">
        <f>[4]contrs_3year_boot!E14</f>
        <v>6.3616367391978204E-5</v>
      </c>
      <c r="G15" s="2">
        <f>[4]contrs_3year_boot!F14</f>
        <v>6.3713762132027794E-5</v>
      </c>
      <c r="I15" s="1">
        <f t="shared" si="4"/>
        <v>37681</v>
      </c>
      <c r="J15" s="1">
        <v>37685</v>
      </c>
      <c r="K15">
        <f t="shared" si="5"/>
        <v>-9.9999999999995891E-3</v>
      </c>
      <c r="L15">
        <f t="shared" si="6"/>
        <v>2.67672523775302E-2</v>
      </c>
      <c r="M15">
        <f t="shared" si="7"/>
        <v>-4.2925673765316003E-2</v>
      </c>
      <c r="N15">
        <f t="shared" si="8"/>
        <v>5.5215854139326502E-3</v>
      </c>
      <c r="O15">
        <f t="shared" si="9"/>
        <v>-6.3616367391978205E-3</v>
      </c>
      <c r="P15">
        <f t="shared" si="9"/>
        <v>-6.371376213202779E-3</v>
      </c>
      <c r="Q15">
        <f t="shared" si="10"/>
        <v>6.9984727130513874E-3</v>
      </c>
      <c r="S15" s="1">
        <f t="shared" si="26"/>
        <v>37377</v>
      </c>
      <c r="T15" t="e">
        <f t="shared" si="1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9.9999999999991778E-5</v>
      </c>
      <c r="AF15">
        <f t="shared" si="19"/>
        <v>7.1648579984239609E-4</v>
      </c>
      <c r="AG15">
        <f t="shared" si="20"/>
        <v>1.8426134682063386E-3</v>
      </c>
      <c r="AH15">
        <f t="shared" si="21"/>
        <v>3.0487905483353795E-5</v>
      </c>
      <c r="AI15">
        <f t="shared" si="22"/>
        <v>4.0470422001511478E-5</v>
      </c>
      <c r="AJ15">
        <f t="shared" si="22"/>
        <v>4.0594434850166182E-5</v>
      </c>
      <c r="AK15">
        <f t="shared" si="23"/>
        <v>2.6109458174525366E-4</v>
      </c>
      <c r="AL15">
        <f t="shared" si="24"/>
        <v>7.05686229079769E-7</v>
      </c>
      <c r="AM15">
        <f t="shared" si="25"/>
        <v>4.8978620315324847E-5</v>
      </c>
    </row>
    <row r="16" spans="1:39" x14ac:dyDescent="0.25">
      <c r="A16" s="1">
        <v>37713</v>
      </c>
      <c r="B16">
        <f>[4]contrs_3year_boot!A15</f>
        <v>-3.0000000000000198E-4</v>
      </c>
      <c r="C16" s="2">
        <f>[4]contrs_3year_boot!B15</f>
        <v>-5.5161091179467198E-6</v>
      </c>
      <c r="D16">
        <f>[4]contrs_3year_boot!C15</f>
        <v>-3.6147876569120899E-4</v>
      </c>
      <c r="E16">
        <f>[4]contrs_3year_boot!D15</f>
        <v>1.0215882984092201E-4</v>
      </c>
      <c r="F16" s="2">
        <f>[4]contrs_3year_boot!E15</f>
        <v>3.0599663634842097E-5</v>
      </c>
      <c r="G16" s="2">
        <f>[4]contrs_3year_boot!F15</f>
        <v>3.0357355837986E-5</v>
      </c>
      <c r="I16" s="1">
        <f t="shared" si="4"/>
        <v>37712</v>
      </c>
      <c r="J16" s="1">
        <v>37713</v>
      </c>
      <c r="K16">
        <f t="shared" si="5"/>
        <v>3.0000000000000197E-2</v>
      </c>
      <c r="L16">
        <f t="shared" si="6"/>
        <v>5.51610911794672E-4</v>
      </c>
      <c r="M16">
        <f t="shared" si="7"/>
        <v>3.6147876569120899E-2</v>
      </c>
      <c r="N16">
        <f t="shared" si="8"/>
        <v>-1.0215882984092201E-2</v>
      </c>
      <c r="O16">
        <f t="shared" si="9"/>
        <v>-3.0599663634842096E-3</v>
      </c>
      <c r="P16">
        <f t="shared" si="9"/>
        <v>-3.0357355837986001E-3</v>
      </c>
      <c r="Q16">
        <f t="shared" si="10"/>
        <v>6.5763618666610365E-3</v>
      </c>
      <c r="S16" s="1">
        <f t="shared" si="26"/>
        <v>37408</v>
      </c>
      <c r="T16" t="e">
        <f t="shared" si="1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9.0000000000001179E-4</v>
      </c>
      <c r="AF16">
        <f t="shared" si="19"/>
        <v>3.042745980109494E-7</v>
      </c>
      <c r="AG16">
        <f t="shared" si="20"/>
        <v>1.3066689804563996E-3</v>
      </c>
      <c r="AH16">
        <f t="shared" si="21"/>
        <v>1.0436426514466457E-4</v>
      </c>
      <c r="AI16">
        <f t="shared" si="22"/>
        <v>9.3633941456547787E-6</v>
      </c>
      <c r="AJ16">
        <f t="shared" si="22"/>
        <v>9.2156905347410271E-6</v>
      </c>
      <c r="AK16">
        <f t="shared" si="23"/>
        <v>1.3468523813618789E-3</v>
      </c>
      <c r="AL16">
        <f t="shared" si="24"/>
        <v>1.7624817589954504E-4</v>
      </c>
      <c r="AM16">
        <f t="shared" si="25"/>
        <v>4.3248535401273436E-5</v>
      </c>
    </row>
    <row r="17" spans="1:39" x14ac:dyDescent="0.25">
      <c r="A17" s="1">
        <v>37748</v>
      </c>
      <c r="B17">
        <f>[4]contrs_3year_boot!A16</f>
        <v>-3.0000000000000198E-4</v>
      </c>
      <c r="C17" s="2">
        <f>[4]contrs_3year_boot!B16</f>
        <v>-9.6464841433827105E-5</v>
      </c>
      <c r="D17" s="2">
        <f>[4]contrs_3year_boot!C16</f>
        <v>-8.4931743352513594E-5</v>
      </c>
      <c r="E17" s="2">
        <f>[4]contrs_3year_boot!D16</f>
        <v>-4.7171020972868901E-5</v>
      </c>
      <c r="F17" s="2">
        <f>[4]contrs_3year_boot!E16</f>
        <v>6.22486288967107E-5</v>
      </c>
      <c r="G17" s="2">
        <f>[4]contrs_3year_boot!F16</f>
        <v>6.2326056192781303E-5</v>
      </c>
      <c r="I17" s="1">
        <f t="shared" si="4"/>
        <v>37742</v>
      </c>
      <c r="J17" s="1">
        <v>37748</v>
      </c>
      <c r="K17">
        <f t="shared" si="5"/>
        <v>3.0000000000000197E-2</v>
      </c>
      <c r="L17">
        <f t="shared" si="6"/>
        <v>9.6464841433827105E-3</v>
      </c>
      <c r="M17">
        <f t="shared" si="7"/>
        <v>8.4931743352513588E-3</v>
      </c>
      <c r="N17">
        <f t="shared" si="8"/>
        <v>4.7171020972868903E-3</v>
      </c>
      <c r="O17">
        <f t="shared" si="9"/>
        <v>-6.2248628896710697E-3</v>
      </c>
      <c r="P17">
        <f t="shared" si="9"/>
        <v>-6.2326056192781301E-3</v>
      </c>
      <c r="Q17">
        <f t="shared" si="10"/>
        <v>1.3368102313750308E-2</v>
      </c>
      <c r="S17" s="1">
        <f t="shared" si="26"/>
        <v>37438</v>
      </c>
      <c r="T17" t="e">
        <f t="shared" si="1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9.0000000000001179E-4</v>
      </c>
      <c r="AF17">
        <f t="shared" si="19"/>
        <v>9.3054656328534063E-5</v>
      </c>
      <c r="AG17">
        <f t="shared" si="20"/>
        <v>7.2134010288972363E-5</v>
      </c>
      <c r="AH17">
        <f t="shared" si="21"/>
        <v>2.2251052196228379E-5</v>
      </c>
      <c r="AI17">
        <f t="shared" si="22"/>
        <v>3.8748917995204059E-5</v>
      </c>
      <c r="AJ17">
        <f t="shared" si="22"/>
        <v>3.884537280545732E-5</v>
      </c>
      <c r="AK17">
        <f t="shared" si="23"/>
        <v>3.2904720972148086E-4</v>
      </c>
      <c r="AL17">
        <f t="shared" si="24"/>
        <v>2.2733426070509685E-6</v>
      </c>
      <c r="AM17">
        <f t="shared" si="25"/>
        <v>1.7870615947089636E-4</v>
      </c>
    </row>
    <row r="18" spans="1:39" x14ac:dyDescent="0.25">
      <c r="A18" s="1">
        <v>37776</v>
      </c>
      <c r="B18" s="2">
        <f>[4]contrs_3year_boot!A17</f>
        <v>-9.9999999999995898E-5</v>
      </c>
      <c r="C18" s="2">
        <f>[4]contrs_3year_boot!B17</f>
        <v>-3.4869853643784303E-5</v>
      </c>
      <c r="D18" s="2">
        <f>[4]contrs_3year_boot!C17</f>
        <v>2.9083000094385501E-5</v>
      </c>
      <c r="E18" s="2">
        <f>[4]contrs_3year_boot!D17</f>
        <v>-3.99409460993772E-5</v>
      </c>
      <c r="F18" s="2">
        <f>[4]contrs_3year_boot!E17</f>
        <v>4.7167575075006099E-5</v>
      </c>
      <c r="G18" s="2">
        <f>[4]contrs_3year_boot!F17</f>
        <v>4.7339683775810097E-5</v>
      </c>
      <c r="I18" s="1">
        <f t="shared" si="4"/>
        <v>37773</v>
      </c>
      <c r="J18" s="1">
        <v>37776</v>
      </c>
      <c r="K18">
        <f t="shared" si="5"/>
        <v>9.9999999999995891E-3</v>
      </c>
      <c r="L18">
        <f t="shared" si="6"/>
        <v>3.4869853643784304E-3</v>
      </c>
      <c r="M18">
        <f t="shared" si="7"/>
        <v>-2.9083000094385501E-3</v>
      </c>
      <c r="N18">
        <f t="shared" si="8"/>
        <v>3.9940946099377202E-3</v>
      </c>
      <c r="O18">
        <f t="shared" si="9"/>
        <v>-4.7167575075006104E-3</v>
      </c>
      <c r="P18">
        <f t="shared" si="9"/>
        <v>-4.7339683775810097E-3</v>
      </c>
      <c r="Q18">
        <f t="shared" si="10"/>
        <v>1.0143977542622598E-2</v>
      </c>
      <c r="S18" s="1">
        <f t="shared" si="26"/>
        <v>37469</v>
      </c>
      <c r="T18" t="e">
        <f t="shared" si="1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9.9999999999991778E-5</v>
      </c>
      <c r="AF18">
        <f t="shared" si="19"/>
        <v>1.2159066931389374E-5</v>
      </c>
      <c r="AG18">
        <f t="shared" si="20"/>
        <v>8.4582089449002707E-6</v>
      </c>
      <c r="AH18">
        <f t="shared" si="21"/>
        <v>1.5952791753133551E-5</v>
      </c>
      <c r="AI18">
        <f t="shared" si="22"/>
        <v>2.224780138456337E-5</v>
      </c>
      <c r="AJ18">
        <f t="shared" si="22"/>
        <v>2.2410456599936978E-5</v>
      </c>
      <c r="AK18">
        <f t="shared" si="23"/>
        <v>3.3487674002189514E-7</v>
      </c>
      <c r="AL18">
        <f t="shared" si="24"/>
        <v>5.2224166351399219E-7</v>
      </c>
      <c r="AM18">
        <f t="shared" si="25"/>
        <v>1.029002803852316E-4</v>
      </c>
    </row>
    <row r="19" spans="1:39" x14ac:dyDescent="0.25">
      <c r="A19" s="1">
        <v>37804</v>
      </c>
      <c r="B19">
        <f>[4]contrs_3year_boot!A18</f>
        <v>-1.2999999999999999E-3</v>
      </c>
      <c r="C19">
        <f>[4]contrs_3year_boot!B18</f>
        <v>-3.5134230929883902E-4</v>
      </c>
      <c r="D19">
        <f>[4]contrs_3year_boot!C18</f>
        <v>-8.7882385983255502E-4</v>
      </c>
      <c r="E19" s="2">
        <f>[4]contrs_3year_boot!D18</f>
        <v>9.7602671736558798E-5</v>
      </c>
      <c r="F19" s="2">
        <f>[4]contrs_3year_boot!E18</f>
        <v>3.8907178437382402E-5</v>
      </c>
      <c r="G19" s="2">
        <f>[4]contrs_3year_boot!F18</f>
        <v>3.8614930552116103E-5</v>
      </c>
      <c r="I19" s="1">
        <f t="shared" si="4"/>
        <v>37803</v>
      </c>
      <c r="J19" s="1">
        <v>37804</v>
      </c>
      <c r="K19">
        <f t="shared" si="5"/>
        <v>0.13</v>
      </c>
      <c r="L19">
        <f t="shared" si="6"/>
        <v>3.5134230929883901E-2</v>
      </c>
      <c r="M19">
        <f t="shared" si="7"/>
        <v>8.7882385983255498E-2</v>
      </c>
      <c r="N19">
        <f t="shared" si="8"/>
        <v>-9.7602671736558792E-3</v>
      </c>
      <c r="O19">
        <f t="shared" si="9"/>
        <v>-3.89071784373824E-3</v>
      </c>
      <c r="P19">
        <f t="shared" si="9"/>
        <v>-3.8614930552116102E-3</v>
      </c>
      <c r="Q19">
        <f t="shared" si="10"/>
        <v>2.0634368104254716E-2</v>
      </c>
      <c r="S19" s="1">
        <f t="shared" si="26"/>
        <v>37500</v>
      </c>
      <c r="T19">
        <f t="shared" si="1"/>
        <v>-1.00000000000003E-2</v>
      </c>
      <c r="U19">
        <f t="shared" si="11"/>
        <v>6.0218528987918789E-3</v>
      </c>
      <c r="V19">
        <f t="shared" si="12"/>
        <v>-1.3528436039761213E-2</v>
      </c>
      <c r="W19">
        <f t="shared" si="13"/>
        <v>2.9695267808780082E-5</v>
      </c>
      <c r="X19">
        <f t="shared" si="14"/>
        <v>5.1460380606093261E-4</v>
      </c>
      <c r="Y19">
        <f t="shared" si="15"/>
        <v>5.1030490829975317E-4</v>
      </c>
      <c r="Z19">
        <f t="shared" si="16"/>
        <v>-7.5065831409693341E-3</v>
      </c>
      <c r="AA19">
        <f t="shared" si="17"/>
        <v>5.4429907386971269E-4</v>
      </c>
      <c r="AC19" s="1"/>
      <c r="AD19" s="1">
        <v>37804</v>
      </c>
      <c r="AE19">
        <f t="shared" si="18"/>
        <v>1.6900000000000002E-2</v>
      </c>
      <c r="AF19">
        <f t="shared" si="19"/>
        <v>1.2344141830344106E-3</v>
      </c>
      <c r="AG19">
        <f t="shared" si="20"/>
        <v>7.7233137661099028E-3</v>
      </c>
      <c r="AH19">
        <f t="shared" si="21"/>
        <v>9.5262815301144519E-5</v>
      </c>
      <c r="AI19">
        <f t="shared" si="22"/>
        <v>1.513768533958314E-5</v>
      </c>
      <c r="AJ19">
        <f t="shared" si="22"/>
        <v>1.4911128615447496E-5</v>
      </c>
      <c r="AK19">
        <f t="shared" si="23"/>
        <v>1.5133088036754092E-2</v>
      </c>
      <c r="AL19">
        <f t="shared" si="24"/>
        <v>1.8634939194511871E-4</v>
      </c>
      <c r="AM19">
        <f t="shared" si="25"/>
        <v>4.2577714706188438E-4</v>
      </c>
    </row>
    <row r="20" spans="1:39" x14ac:dyDescent="0.25">
      <c r="A20" s="1">
        <v>37839</v>
      </c>
      <c r="B20">
        <f>[4]contrs_3year_boot!A19</f>
        <v>-6.9999999999999902E-4</v>
      </c>
      <c r="C20">
        <f>[4]contrs_3year_boot!B19</f>
        <v>-1.2555211411529501E-4</v>
      </c>
      <c r="D20">
        <f>[4]contrs_3year_boot!C19</f>
        <v>-3.2149850436100303E-4</v>
      </c>
      <c r="E20" s="2">
        <f>[4]contrs_3year_boot!D19</f>
        <v>-2.2546571793376899E-5</v>
      </c>
      <c r="F20" s="2">
        <f>[4]contrs_3year_boot!E19</f>
        <v>-1.8498645014687201E-5</v>
      </c>
      <c r="G20" s="2">
        <f>[4]contrs_3year_boot!F19</f>
        <v>-1.7859835376235701E-5</v>
      </c>
      <c r="I20" s="1">
        <f t="shared" si="4"/>
        <v>37834</v>
      </c>
      <c r="J20" s="1">
        <v>37839</v>
      </c>
      <c r="K20">
        <f t="shared" si="5"/>
        <v>6.9999999999999896E-2</v>
      </c>
      <c r="L20">
        <f t="shared" si="6"/>
        <v>1.25552114115295E-2</v>
      </c>
      <c r="M20">
        <f t="shared" si="7"/>
        <v>3.2149850436100302E-2</v>
      </c>
      <c r="N20">
        <f t="shared" si="8"/>
        <v>2.2546571793376899E-3</v>
      </c>
      <c r="O20">
        <f t="shared" si="9"/>
        <v>1.8498645014687202E-3</v>
      </c>
      <c r="P20">
        <f t="shared" si="9"/>
        <v>1.7859835376235701E-3</v>
      </c>
      <c r="Q20">
        <f t="shared" si="10"/>
        <v>2.1190416471563681E-2</v>
      </c>
      <c r="S20" s="1">
        <f t="shared" si="26"/>
        <v>37530</v>
      </c>
      <c r="T20">
        <f t="shared" si="1"/>
        <v>0</v>
      </c>
      <c r="U20">
        <f t="shared" si="11"/>
        <v>-7.6102139428577114E-3</v>
      </c>
      <c r="V20">
        <f t="shared" si="12"/>
        <v>2.2033178485027886E-2</v>
      </c>
      <c r="W20">
        <f t="shared" si="13"/>
        <v>-3.2681845713647705E-3</v>
      </c>
      <c r="X20">
        <f t="shared" si="14"/>
        <v>-4.1781793801031371E-3</v>
      </c>
      <c r="Y20">
        <f t="shared" si="15"/>
        <v>-4.1315779167173661E-3</v>
      </c>
      <c r="Z20">
        <f t="shared" si="16"/>
        <v>1.4422964542170175E-2</v>
      </c>
      <c r="AA20">
        <f t="shared" si="17"/>
        <v>-7.4463639514679072E-3</v>
      </c>
      <c r="AC20" s="1"/>
      <c r="AD20" s="1">
        <v>37839</v>
      </c>
      <c r="AE20">
        <f t="shared" si="18"/>
        <v>4.8999999999999851E-3</v>
      </c>
      <c r="AF20">
        <f t="shared" si="19"/>
        <v>1.5763333358820059E-4</v>
      </c>
      <c r="AG20">
        <f t="shared" si="20"/>
        <v>1.0336128830636187E-3</v>
      </c>
      <c r="AH20">
        <f t="shared" si="21"/>
        <v>5.0834789963389878E-6</v>
      </c>
      <c r="AI20">
        <f t="shared" si="22"/>
        <v>3.4219986737941164E-6</v>
      </c>
      <c r="AJ20">
        <f t="shared" si="22"/>
        <v>3.1897371966624022E-6</v>
      </c>
      <c r="AK20">
        <f t="shared" si="23"/>
        <v>1.998542554800406E-3</v>
      </c>
      <c r="AL20">
        <f t="shared" si="24"/>
        <v>1.6847098228209878E-5</v>
      </c>
      <c r="AM20">
        <f t="shared" si="25"/>
        <v>4.4903375023831732E-4</v>
      </c>
    </row>
    <row r="21" spans="1:39" x14ac:dyDescent="0.25">
      <c r="A21" s="1">
        <v>37867</v>
      </c>
      <c r="B21">
        <f>[4]contrs_3year_boot!A20</f>
        <v>1.00000000000003E-4</v>
      </c>
      <c r="C21" s="2">
        <f>[4]contrs_3year_boot!B20</f>
        <v>-6.2200838758918203E-5</v>
      </c>
      <c r="D21">
        <f>[4]contrs_3year_boot!C20</f>
        <v>2.8886537939278397E-4</v>
      </c>
      <c r="E21" s="2">
        <f>[4]contrs_3year_boot!D20</f>
        <v>3.0616043208977199E-6</v>
      </c>
      <c r="F21" s="2">
        <f>[4]contrs_3year_boot!E20</f>
        <v>2.44422428793095E-5</v>
      </c>
      <c r="G21" s="2">
        <f>[4]contrs_3year_boot!F20</f>
        <v>2.4632948833874701E-5</v>
      </c>
      <c r="I21" s="1">
        <f t="shared" si="4"/>
        <v>37865</v>
      </c>
      <c r="J21" s="1">
        <v>37867</v>
      </c>
      <c r="K21">
        <f t="shared" si="5"/>
        <v>-1.00000000000003E-2</v>
      </c>
      <c r="L21">
        <f t="shared" si="6"/>
        <v>6.2200838758918204E-3</v>
      </c>
      <c r="M21">
        <f t="shared" si="7"/>
        <v>-2.8886537939278398E-2</v>
      </c>
      <c r="N21">
        <f t="shared" si="8"/>
        <v>-3.0616043208977199E-4</v>
      </c>
      <c r="O21">
        <f t="shared" si="9"/>
        <v>-2.44422428793095E-3</v>
      </c>
      <c r="P21">
        <f t="shared" si="9"/>
        <v>-2.4632948833874699E-3</v>
      </c>
      <c r="Q21">
        <f t="shared" si="10"/>
        <v>1.5416838783407001E-2</v>
      </c>
      <c r="S21" s="1">
        <f t="shared" si="26"/>
        <v>37561</v>
      </c>
      <c r="T21">
        <f t="shared" si="1"/>
        <v>9.9999999999995891E-3</v>
      </c>
      <c r="U21">
        <f t="shared" si="11"/>
        <v>8.0848869991683482E-3</v>
      </c>
      <c r="V21">
        <f t="shared" si="12"/>
        <v>-2.0929622668623932E-3</v>
      </c>
      <c r="W21">
        <f t="shared" si="13"/>
        <v>5.50556336062865E-3</v>
      </c>
      <c r="X21">
        <f t="shared" si="14"/>
        <v>4.1477204234237845E-3</v>
      </c>
      <c r="Y21">
        <f t="shared" si="15"/>
        <v>4.0927205427265393E-3</v>
      </c>
      <c r="Z21">
        <f t="shared" si="16"/>
        <v>5.9919247323059546E-3</v>
      </c>
      <c r="AA21">
        <f t="shared" si="17"/>
        <v>9.6532837840524344E-3</v>
      </c>
      <c r="AC21" s="1"/>
      <c r="AD21" s="1">
        <v>37867</v>
      </c>
      <c r="AE21">
        <f t="shared" si="18"/>
        <v>1.0000000000000601E-4</v>
      </c>
      <c r="AF21">
        <f t="shared" si="19"/>
        <v>3.8689443423129414E-5</v>
      </c>
      <c r="AG21">
        <f t="shared" si="20"/>
        <v>8.344320741173703E-4</v>
      </c>
      <c r="AH21">
        <f t="shared" si="21"/>
        <v>9.3734210177395888E-8</v>
      </c>
      <c r="AI21">
        <f t="shared" si="22"/>
        <v>5.9742323697115597E-6</v>
      </c>
      <c r="AJ21">
        <f t="shared" si="22"/>
        <v>6.0678216825228889E-6</v>
      </c>
      <c r="AK21">
        <f t="shared" si="23"/>
        <v>5.1376813980761379E-4</v>
      </c>
      <c r="AL21">
        <f t="shared" si="24"/>
        <v>7.564616108123466E-6</v>
      </c>
      <c r="AM21">
        <f t="shared" si="25"/>
        <v>2.3767891807356225E-4</v>
      </c>
    </row>
    <row r="22" spans="1:39" x14ac:dyDescent="0.25">
      <c r="A22" s="1">
        <v>37902</v>
      </c>
      <c r="B22">
        <f>[4]contrs_3year_boot!A21</f>
        <v>0</v>
      </c>
      <c r="C22" s="2">
        <f>[4]contrs_3year_boot!B21</f>
        <v>3.9030959432284797E-5</v>
      </c>
      <c r="D22" s="2">
        <f>[4]contrs_3year_boot!C21</f>
        <v>3.1272081189162199E-5</v>
      </c>
      <c r="E22" s="2">
        <f>[4]contrs_3year_boot!D21</f>
        <v>3.3372605041974799E-6</v>
      </c>
      <c r="F22" s="2">
        <f>[4]contrs_3year_boot!E21</f>
        <v>5.4103921644593197E-5</v>
      </c>
      <c r="G22" s="2">
        <f>[4]contrs_3year_boot!F21</f>
        <v>5.40523889833861E-5</v>
      </c>
      <c r="I22" s="1">
        <f t="shared" si="4"/>
        <v>37895</v>
      </c>
      <c r="J22" s="1">
        <v>37902</v>
      </c>
      <c r="K22">
        <f t="shared" si="5"/>
        <v>0</v>
      </c>
      <c r="L22">
        <f t="shared" si="6"/>
        <v>-3.9030959432284798E-3</v>
      </c>
      <c r="M22">
        <f t="shared" si="7"/>
        <v>-3.12720811891622E-3</v>
      </c>
      <c r="N22">
        <f t="shared" si="8"/>
        <v>-3.3372605041974798E-4</v>
      </c>
      <c r="O22">
        <f t="shared" si="9"/>
        <v>-5.4103921644593194E-3</v>
      </c>
      <c r="P22">
        <f t="shared" si="9"/>
        <v>-5.4052388983386098E-3</v>
      </c>
      <c r="Q22">
        <f t="shared" si="10"/>
        <v>1.2774422277023767E-2</v>
      </c>
      <c r="S22" s="1">
        <f t="shared" si="26"/>
        <v>37591</v>
      </c>
      <c r="T22">
        <f t="shared" si="1"/>
        <v>-9.9999999999995891E-3</v>
      </c>
      <c r="U22">
        <f t="shared" si="11"/>
        <v>7.7188277793150198E-3</v>
      </c>
      <c r="V22">
        <f t="shared" si="12"/>
        <v>-1.7439152745426217E-2</v>
      </c>
      <c r="W22">
        <f t="shared" si="13"/>
        <v>1.44528391138249E-3</v>
      </c>
      <c r="X22">
        <f t="shared" si="14"/>
        <v>5.4576689996502425E-3</v>
      </c>
      <c r="Y22">
        <f t="shared" si="15"/>
        <v>5.4077086272954133E-3</v>
      </c>
      <c r="Z22">
        <f t="shared" si="16"/>
        <v>-9.7203249661111969E-3</v>
      </c>
      <c r="AA22">
        <f t="shared" si="17"/>
        <v>6.9029529110327323E-3</v>
      </c>
      <c r="AC22" s="1"/>
      <c r="AD22" s="1">
        <v>37902</v>
      </c>
      <c r="AE22">
        <f t="shared" si="18"/>
        <v>0</v>
      </c>
      <c r="AF22">
        <f t="shared" si="19"/>
        <v>1.5234157942046616E-5</v>
      </c>
      <c r="AG22">
        <f t="shared" si="20"/>
        <v>9.7794306190155237E-6</v>
      </c>
      <c r="AH22">
        <f t="shared" si="21"/>
        <v>1.1137307672876417E-7</v>
      </c>
      <c r="AI22">
        <f t="shared" si="22"/>
        <v>2.92723433732428E-5</v>
      </c>
      <c r="AJ22">
        <f t="shared" si="22"/>
        <v>2.9216607548112787E-5</v>
      </c>
      <c r="AK22">
        <f t="shared" si="23"/>
        <v>4.9425175206208274E-5</v>
      </c>
      <c r="AL22">
        <f t="shared" si="24"/>
        <v>3.2994894066505478E-5</v>
      </c>
      <c r="AM22">
        <f t="shared" si="25"/>
        <v>1.631858645117211E-4</v>
      </c>
    </row>
    <row r="23" spans="1:39" x14ac:dyDescent="0.25">
      <c r="A23" s="1">
        <v>37930</v>
      </c>
      <c r="B23">
        <f>[4]contrs_3year_boot!A22</f>
        <v>-9.9999999999999395E-4</v>
      </c>
      <c r="C23">
        <f>[4]contrs_3year_boot!B22</f>
        <v>-9.6049420981372E-4</v>
      </c>
      <c r="D23" s="2">
        <f>[4]contrs_3year_boot!C22</f>
        <v>-4.2424615666845202E-5</v>
      </c>
      <c r="E23">
        <f>[4]contrs_3year_boot!D22</f>
        <v>1.33953161676404E-4</v>
      </c>
      <c r="F23" s="2">
        <f>[4]contrs_3year_boot!E22</f>
        <v>3.13616041182801E-5</v>
      </c>
      <c r="G23" s="2">
        <f>[4]contrs_3year_boot!F22</f>
        <v>3.09902358734234E-5</v>
      </c>
      <c r="I23" s="1">
        <f t="shared" si="4"/>
        <v>37926</v>
      </c>
      <c r="J23" s="1">
        <v>37930</v>
      </c>
      <c r="K23">
        <f t="shared" si="5"/>
        <v>9.9999999999999395E-2</v>
      </c>
      <c r="L23">
        <f t="shared" si="6"/>
        <v>9.6049420981371994E-2</v>
      </c>
      <c r="M23">
        <f t="shared" si="7"/>
        <v>4.2424615666845199E-3</v>
      </c>
      <c r="N23">
        <f t="shared" si="8"/>
        <v>-1.3395316167640401E-2</v>
      </c>
      <c r="O23">
        <f t="shared" si="9"/>
        <v>-3.1361604118280099E-3</v>
      </c>
      <c r="P23">
        <f t="shared" si="9"/>
        <v>-3.0990235873423399E-3</v>
      </c>
      <c r="Q23">
        <f t="shared" si="10"/>
        <v>1.6239594031411293E-2</v>
      </c>
      <c r="S23" s="1">
        <f t="shared" si="26"/>
        <v>37622</v>
      </c>
      <c r="T23" t="e">
        <f t="shared" si="1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9.9999999999998788E-3</v>
      </c>
      <c r="AF23">
        <f t="shared" si="19"/>
        <v>9.2254912708568219E-3</v>
      </c>
      <c r="AG23">
        <f t="shared" si="20"/>
        <v>1.799848014479527E-5</v>
      </c>
      <c r="AH23">
        <f t="shared" si="21"/>
        <v>1.794344952310483E-4</v>
      </c>
      <c r="AI23">
        <f t="shared" si="22"/>
        <v>9.8355021287172321E-6</v>
      </c>
      <c r="AJ23">
        <f t="shared" si="22"/>
        <v>9.6039471949041852E-6</v>
      </c>
      <c r="AK23">
        <f t="shared" si="23"/>
        <v>1.0058461705033163E-2</v>
      </c>
      <c r="AL23">
        <f t="shared" si="24"/>
        <v>2.7328971789751256E-4</v>
      </c>
      <c r="AM23">
        <f t="shared" si="25"/>
        <v>2.6372441430504932E-4</v>
      </c>
    </row>
    <row r="24" spans="1:39" x14ac:dyDescent="0.25">
      <c r="A24" s="1">
        <v>37958</v>
      </c>
      <c r="B24">
        <f>[4]contrs_3year_boot!A23</f>
        <v>-3.9999999999999801E-4</v>
      </c>
      <c r="C24">
        <f>[4]contrs_3year_boot!B23</f>
        <v>-3.0231537888813299E-4</v>
      </c>
      <c r="D24" s="2">
        <f>[4]contrs_3year_boot!C23</f>
        <v>9.6113150899902406E-6</v>
      </c>
      <c r="E24" s="2">
        <f>[4]contrs_3year_boot!D23</f>
        <v>6.5639325952515804E-6</v>
      </c>
      <c r="F24" s="2">
        <f>[4]contrs_3year_boot!E23</f>
        <v>-2.8196199598428399E-6</v>
      </c>
      <c r="G24" s="2">
        <f>[4]contrs_3year_boot!F23</f>
        <v>-2.4207873819098498E-6</v>
      </c>
      <c r="I24" s="1">
        <f t="shared" si="4"/>
        <v>37956</v>
      </c>
      <c r="J24" s="1">
        <v>37958</v>
      </c>
      <c r="K24">
        <f t="shared" si="5"/>
        <v>3.99999999999998E-2</v>
      </c>
      <c r="L24">
        <f t="shared" si="6"/>
        <v>3.02315378888133E-2</v>
      </c>
      <c r="M24">
        <f t="shared" si="7"/>
        <v>-9.6113150899902408E-4</v>
      </c>
      <c r="N24">
        <f t="shared" si="8"/>
        <v>-6.56393259525158E-4</v>
      </c>
      <c r="O24">
        <f t="shared" si="9"/>
        <v>2.8196199598428399E-4</v>
      </c>
      <c r="P24">
        <f t="shared" si="9"/>
        <v>2.4207873819098499E-4</v>
      </c>
      <c r="Q24">
        <f t="shared" si="10"/>
        <v>1.1104024883726398E-2</v>
      </c>
      <c r="S24" s="1">
        <f t="shared" si="26"/>
        <v>37653</v>
      </c>
      <c r="T24">
        <f t="shared" si="1"/>
        <v>9.9999999999995891E-3</v>
      </c>
      <c r="U24">
        <f t="shared" si="11"/>
        <v>7.8076599279344999E-3</v>
      </c>
      <c r="V24">
        <f t="shared" si="12"/>
        <v>-5.6289834180533365E-4</v>
      </c>
      <c r="W24">
        <f t="shared" si="13"/>
        <v>1.2277575966884479E-2</v>
      </c>
      <c r="X24">
        <f t="shared" si="14"/>
        <v>-4.7538284251719964E-3</v>
      </c>
      <c r="Y24">
        <f t="shared" si="15"/>
        <v>-4.7626211367124364E-3</v>
      </c>
      <c r="Z24">
        <f t="shared" si="16"/>
        <v>7.2447615861291666E-3</v>
      </c>
      <c r="AA24">
        <f t="shared" si="17"/>
        <v>7.5237475417124829E-3</v>
      </c>
      <c r="AC24" s="1"/>
      <c r="AD24" s="1">
        <v>37958</v>
      </c>
      <c r="AE24">
        <f t="shared" si="18"/>
        <v>1.599999999999984E-3</v>
      </c>
      <c r="AF24">
        <f t="shared" si="19"/>
        <v>9.1394588312275417E-4</v>
      </c>
      <c r="AG24">
        <f t="shared" si="20"/>
        <v>9.2377377759074112E-7</v>
      </c>
      <c r="AH24">
        <f t="shared" si="21"/>
        <v>4.3085211115006142E-7</v>
      </c>
      <c r="AI24">
        <f t="shared" si="22"/>
        <v>7.9502567179441374E-8</v>
      </c>
      <c r="AJ24">
        <f t="shared" si="22"/>
        <v>5.8602115484139453E-8</v>
      </c>
      <c r="AK24">
        <f t="shared" si="23"/>
        <v>8.5675668963947223E-4</v>
      </c>
      <c r="AL24">
        <f t="shared" si="24"/>
        <v>1.4019877111681544E-7</v>
      </c>
      <c r="AM24">
        <f t="shared" si="25"/>
        <v>1.2329936861841506E-4</v>
      </c>
    </row>
    <row r="25" spans="1:39" x14ac:dyDescent="0.25">
      <c r="A25" s="1">
        <v>38021</v>
      </c>
      <c r="B25">
        <f>[4]contrs_3year_boot!A24</f>
        <v>8.0000000000000199E-4</v>
      </c>
      <c r="C25">
        <f>[4]contrs_3year_boot!B24</f>
        <v>2.2147748441309699E-4</v>
      </c>
      <c r="D25">
        <f>[4]contrs_3year_boot!C24</f>
        <v>4.4674467101911902E-4</v>
      </c>
      <c r="E25" s="2">
        <f>[4]contrs_3year_boot!D24</f>
        <v>2.0763637892630401E-5</v>
      </c>
      <c r="F25" s="2">
        <f>[4]contrs_3year_boot!E24</f>
        <v>8.9034357709671306E-5</v>
      </c>
      <c r="G25" s="2">
        <f>[4]contrs_3year_boot!F24</f>
        <v>8.8631470347767704E-5</v>
      </c>
      <c r="I25" s="1">
        <f t="shared" si="4"/>
        <v>38018</v>
      </c>
      <c r="J25" s="1">
        <v>38021</v>
      </c>
      <c r="K25">
        <f t="shared" si="5"/>
        <v>-8.0000000000000196E-2</v>
      </c>
      <c r="L25">
        <f t="shared" si="6"/>
        <v>-2.2147748441309699E-2</v>
      </c>
      <c r="M25">
        <f t="shared" si="7"/>
        <v>-4.4674467101911905E-2</v>
      </c>
      <c r="N25">
        <f t="shared" si="8"/>
        <v>-2.0763637892630402E-3</v>
      </c>
      <c r="O25">
        <f t="shared" si="9"/>
        <v>-8.9034357709671299E-3</v>
      </c>
      <c r="P25">
        <f t="shared" si="9"/>
        <v>-8.86314703477677E-3</v>
      </c>
      <c r="Q25">
        <f t="shared" si="10"/>
        <v>-2.1979848965484224E-3</v>
      </c>
      <c r="S25" s="1">
        <f t="shared" si="26"/>
        <v>37681</v>
      </c>
      <c r="T25">
        <f t="shared" si="1"/>
        <v>-9.9999999999995891E-3</v>
      </c>
      <c r="U25">
        <f t="shared" si="11"/>
        <v>3.011253108517209E-2</v>
      </c>
      <c r="V25">
        <f t="shared" si="12"/>
        <v>-3.9580395057674113E-2</v>
      </c>
      <c r="W25">
        <f t="shared" si="13"/>
        <v>8.8668641215745407E-3</v>
      </c>
      <c r="X25">
        <f t="shared" si="14"/>
        <v>-3.0163580315559278E-3</v>
      </c>
      <c r="Y25">
        <f t="shared" si="15"/>
        <v>-3.0260975055608859E-3</v>
      </c>
      <c r="Z25">
        <f t="shared" si="16"/>
        <v>-9.4678639725020233E-3</v>
      </c>
      <c r="AA25">
        <f t="shared" si="17"/>
        <v>5.8505060900186125E-3</v>
      </c>
      <c r="AC25" s="1"/>
      <c r="AD25" s="1">
        <v>38021</v>
      </c>
      <c r="AE25">
        <f t="shared" si="18"/>
        <v>6.4000000000000315E-3</v>
      </c>
      <c r="AF25">
        <f t="shared" si="19"/>
        <v>4.905227610195362E-4</v>
      </c>
      <c r="AG25">
        <f t="shared" si="20"/>
        <v>1.995808010839809E-3</v>
      </c>
      <c r="AH25">
        <f t="shared" si="21"/>
        <v>4.3112865853627711E-6</v>
      </c>
      <c r="AI25">
        <f t="shared" si="22"/>
        <v>7.9271168527737047E-5</v>
      </c>
      <c r="AJ25">
        <f t="shared" si="22"/>
        <v>7.8555375360072257E-5</v>
      </c>
      <c r="AK25">
        <f t="shared" si="23"/>
        <v>4.4652084901047658E-3</v>
      </c>
      <c r="AL25">
        <f t="shared" si="24"/>
        <v>1.2055599838283063E-4</v>
      </c>
      <c r="AM25">
        <f t="shared" si="25"/>
        <v>4.8311376054549788E-6</v>
      </c>
    </row>
    <row r="26" spans="1:39" x14ac:dyDescent="0.25">
      <c r="A26" s="1">
        <v>38049</v>
      </c>
      <c r="B26">
        <f>[4]contrs_3year_boot!A25</f>
        <v>-1.00000000000003E-4</v>
      </c>
      <c r="C26">
        <f>[4]contrs_3year_boot!B25</f>
        <v>3.2883665458118E-4</v>
      </c>
      <c r="D26">
        <f>[4]contrs_3year_boot!C25</f>
        <v>-5.5542623634170004E-4</v>
      </c>
      <c r="E26" s="2">
        <f>[4]contrs_3year_boot!D25</f>
        <v>6.1244162546829199E-5</v>
      </c>
      <c r="F26" s="2">
        <f>[4]contrs_3year_boot!E25</f>
        <v>1.20260197830356E-4</v>
      </c>
      <c r="G26">
        <f>[4]contrs_3year_boot!F25</f>
        <v>1.19446987224769E-4</v>
      </c>
      <c r="I26" s="1">
        <f t="shared" si="4"/>
        <v>38047</v>
      </c>
      <c r="J26" s="1">
        <v>38049</v>
      </c>
      <c r="K26">
        <f t="shared" si="5"/>
        <v>1.00000000000003E-2</v>
      </c>
      <c r="L26">
        <f t="shared" si="6"/>
        <v>-3.2883665458118001E-2</v>
      </c>
      <c r="M26">
        <f t="shared" si="7"/>
        <v>5.5542623634170007E-2</v>
      </c>
      <c r="N26">
        <f t="shared" si="8"/>
        <v>-6.1244162546829194E-3</v>
      </c>
      <c r="O26">
        <f t="shared" si="9"/>
        <v>-1.2026019783035599E-2</v>
      </c>
      <c r="P26">
        <f t="shared" si="9"/>
        <v>-1.19446987224769E-2</v>
      </c>
      <c r="Q26">
        <f t="shared" si="10"/>
        <v>5.4914778616668124E-3</v>
      </c>
      <c r="S26" s="1">
        <f t="shared" si="26"/>
        <v>37712</v>
      </c>
      <c r="T26">
        <f t="shared" si="1"/>
        <v>3.0000000000000197E-2</v>
      </c>
      <c r="U26">
        <f t="shared" si="11"/>
        <v>3.8968896194365612E-3</v>
      </c>
      <c r="V26">
        <f t="shared" si="12"/>
        <v>3.9493155276762788E-2</v>
      </c>
      <c r="W26">
        <f t="shared" si="13"/>
        <v>-6.8706042764503112E-3</v>
      </c>
      <c r="X26">
        <f t="shared" si="14"/>
        <v>2.8531234415768306E-4</v>
      </c>
      <c r="Y26">
        <f t="shared" si="15"/>
        <v>3.0954312384329306E-4</v>
      </c>
      <c r="Z26">
        <f t="shared" si="16"/>
        <v>4.3390044896199347E-2</v>
      </c>
      <c r="AA26">
        <f t="shared" si="17"/>
        <v>-6.5852919322926286E-3</v>
      </c>
      <c r="AC26" s="1"/>
      <c r="AD26" s="1">
        <v>38049</v>
      </c>
      <c r="AE26">
        <f t="shared" si="18"/>
        <v>1.0000000000000601E-4</v>
      </c>
      <c r="AF26">
        <f t="shared" si="19"/>
        <v>1.081335453961423E-3</v>
      </c>
      <c r="AG26">
        <f t="shared" si="20"/>
        <v>3.0849830401670606E-3</v>
      </c>
      <c r="AH26">
        <f t="shared" si="21"/>
        <v>3.7508474460624361E-5</v>
      </c>
      <c r="AI26">
        <f t="shared" si="22"/>
        <v>1.4462515182196359E-4</v>
      </c>
      <c r="AJ26">
        <f t="shared" si="22"/>
        <v>1.4267582757074128E-4</v>
      </c>
      <c r="AK26">
        <f t="shared" si="23"/>
        <v>5.1342838562407403E-4</v>
      </c>
      <c r="AL26">
        <f t="shared" si="24"/>
        <v>3.2943832835931108E-4</v>
      </c>
      <c r="AM26">
        <f t="shared" si="25"/>
        <v>3.0156329105176705E-5</v>
      </c>
    </row>
    <row r="27" spans="1:39" x14ac:dyDescent="0.25">
      <c r="A27" s="1">
        <v>38084</v>
      </c>
      <c r="B27">
        <f>[4]contrs_3year_boot!A26</f>
        <v>1.0000000000001001E-4</v>
      </c>
      <c r="C27" s="2">
        <f>[4]contrs_3year_boot!B26</f>
        <v>7.0067708918765005E-5</v>
      </c>
      <c r="D27">
        <f>[4]contrs_3year_boot!C26</f>
        <v>1.02201027686335E-4</v>
      </c>
      <c r="E27" s="2">
        <f>[4]contrs_3year_boot!D26</f>
        <v>4.2242401316065401E-5</v>
      </c>
      <c r="F27" s="2">
        <f>[4]contrs_3year_boot!E26</f>
        <v>1.8966263363468899E-5</v>
      </c>
      <c r="G27" s="2">
        <f>[4]contrs_3year_boot!F26</f>
        <v>1.9050084112097501E-5</v>
      </c>
      <c r="I27" s="1">
        <f t="shared" si="4"/>
        <v>38078</v>
      </c>
      <c r="J27" s="1">
        <v>38084</v>
      </c>
      <c r="K27">
        <f t="shared" si="5"/>
        <v>-1.0000000000001001E-2</v>
      </c>
      <c r="L27">
        <f t="shared" si="6"/>
        <v>-7.0067708918765004E-3</v>
      </c>
      <c r="M27">
        <f t="shared" si="7"/>
        <v>-1.0220102768633501E-2</v>
      </c>
      <c r="N27">
        <f t="shared" si="8"/>
        <v>-4.2242401316065405E-3</v>
      </c>
      <c r="O27">
        <f t="shared" si="9"/>
        <v>-1.8966263363468898E-3</v>
      </c>
      <c r="P27">
        <f t="shared" si="9"/>
        <v>-1.9050084112097502E-3</v>
      </c>
      <c r="Q27">
        <f t="shared" si="10"/>
        <v>1.334774012846243E-2</v>
      </c>
      <c r="S27" s="1">
        <f t="shared" si="26"/>
        <v>37742</v>
      </c>
      <c r="T27">
        <f t="shared" si="1"/>
        <v>3.0000000000000197E-2</v>
      </c>
      <c r="U27">
        <f t="shared" si="11"/>
        <v>1.29917628510246E-2</v>
      </c>
      <c r="V27">
        <f t="shared" si="12"/>
        <v>1.1838453042893245E-2</v>
      </c>
      <c r="W27">
        <f t="shared" si="13"/>
        <v>8.0623808049287808E-3</v>
      </c>
      <c r="X27">
        <f t="shared" si="14"/>
        <v>-2.879584182029177E-3</v>
      </c>
      <c r="Y27">
        <f t="shared" si="15"/>
        <v>-2.8873269116362369E-3</v>
      </c>
      <c r="Z27">
        <f t="shared" si="16"/>
        <v>2.4830215893917845E-2</v>
      </c>
      <c r="AA27">
        <f t="shared" si="17"/>
        <v>5.1827966228996034E-3</v>
      </c>
      <c r="AC27" s="1"/>
      <c r="AD27" s="1">
        <v>38084</v>
      </c>
      <c r="AE27">
        <f t="shared" si="18"/>
        <v>1.0000000000002002E-4</v>
      </c>
      <c r="AF27">
        <f t="shared" si="19"/>
        <v>4.9094838331247806E-5</v>
      </c>
      <c r="AG27">
        <f t="shared" si="20"/>
        <v>1.0445050060143015E-4</v>
      </c>
      <c r="AH27">
        <f t="shared" si="21"/>
        <v>1.7844204689475243E-5</v>
      </c>
      <c r="AI27">
        <f t="shared" si="22"/>
        <v>3.5971914597246253E-6</v>
      </c>
      <c r="AJ27">
        <f t="shared" si="22"/>
        <v>3.6290570467798966E-6</v>
      </c>
      <c r="AK27">
        <f t="shared" si="23"/>
        <v>2.9676517611517322E-4</v>
      </c>
      <c r="AL27">
        <f t="shared" si="24"/>
        <v>3.7465006318516702E-5</v>
      </c>
      <c r="AM27">
        <f t="shared" si="25"/>
        <v>1.7816216653696626E-4</v>
      </c>
    </row>
    <row r="28" spans="1:39" x14ac:dyDescent="0.25">
      <c r="A28" s="1">
        <v>38112</v>
      </c>
      <c r="B28">
        <f>[4]contrs_3year_boot!A27</f>
        <v>1.00000000000003E-4</v>
      </c>
      <c r="C28">
        <f>[4]contrs_3year_boot!B27</f>
        <v>2.5208885369154099E-4</v>
      </c>
      <c r="D28" s="2">
        <f>[4]contrs_3year_boot!C27</f>
        <v>-9.6706570887438904E-5</v>
      </c>
      <c r="E28" s="2">
        <f>[4]contrs_3year_boot!D27</f>
        <v>-3.0918635653555601E-5</v>
      </c>
      <c r="F28" s="2">
        <f>[4]contrs_3year_boot!E27</f>
        <v>2.78775725756232E-5</v>
      </c>
      <c r="G28" s="2">
        <f>[4]contrs_3year_boot!F27</f>
        <v>2.8171658956915301E-5</v>
      </c>
      <c r="I28" s="1">
        <f t="shared" si="4"/>
        <v>38108</v>
      </c>
      <c r="J28" s="1">
        <v>38112</v>
      </c>
      <c r="K28">
        <f t="shared" si="5"/>
        <v>-1.00000000000003E-2</v>
      </c>
      <c r="L28">
        <f t="shared" si="6"/>
        <v>-2.52088853691541E-2</v>
      </c>
      <c r="M28">
        <f t="shared" si="7"/>
        <v>9.6706570887438899E-3</v>
      </c>
      <c r="N28">
        <f t="shared" si="8"/>
        <v>3.0918635653555599E-3</v>
      </c>
      <c r="O28">
        <f t="shared" si="9"/>
        <v>-2.7877572575623201E-3</v>
      </c>
      <c r="P28">
        <f t="shared" si="9"/>
        <v>-2.81716589569153E-3</v>
      </c>
      <c r="Q28">
        <f t="shared" si="10"/>
        <v>5.2341219726166699E-3</v>
      </c>
      <c r="S28" s="1">
        <f t="shared" si="26"/>
        <v>37773</v>
      </c>
      <c r="T28">
        <f t="shared" si="1"/>
        <v>9.9999999999995891E-3</v>
      </c>
      <c r="U28">
        <f t="shared" si="11"/>
        <v>6.8322640720203196E-3</v>
      </c>
      <c r="V28">
        <f t="shared" si="12"/>
        <v>4.3697869820333649E-4</v>
      </c>
      <c r="W28">
        <f t="shared" si="13"/>
        <v>7.3393733175796099E-3</v>
      </c>
      <c r="X28">
        <f t="shared" si="14"/>
        <v>-1.3714787998587176E-3</v>
      </c>
      <c r="Y28">
        <f t="shared" si="15"/>
        <v>-1.3886896699391166E-3</v>
      </c>
      <c r="Z28">
        <f t="shared" si="16"/>
        <v>7.2692427702236561E-3</v>
      </c>
      <c r="AA28">
        <f t="shared" si="17"/>
        <v>5.9678945177208918E-3</v>
      </c>
      <c r="AC28" s="1"/>
      <c r="AD28" s="1">
        <v>38112</v>
      </c>
      <c r="AE28">
        <f t="shared" si="18"/>
        <v>1.0000000000000601E-4</v>
      </c>
      <c r="AF28">
        <f t="shared" si="19"/>
        <v>6.3548790155515161E-4</v>
      </c>
      <c r="AG28">
        <f t="shared" si="20"/>
        <v>9.3521608528072443E-5</v>
      </c>
      <c r="AH28">
        <f t="shared" si="21"/>
        <v>9.5596203067731942E-6</v>
      </c>
      <c r="AI28">
        <f t="shared" si="22"/>
        <v>7.7715905270913875E-6</v>
      </c>
      <c r="AJ28">
        <f t="shared" si="22"/>
        <v>7.9364236838474611E-6</v>
      </c>
      <c r="AK28">
        <f t="shared" si="23"/>
        <v>2.4143653809413962E-4</v>
      </c>
      <c r="AL28">
        <f t="shared" si="24"/>
        <v>9.2480646439636734E-8</v>
      </c>
      <c r="AM28">
        <f t="shared" si="25"/>
        <v>2.7396032824228619E-5</v>
      </c>
    </row>
    <row r="29" spans="1:39" x14ac:dyDescent="0.25">
      <c r="A29" s="1">
        <v>38140</v>
      </c>
      <c r="B29" s="2">
        <f>[4]contrs_3year_boot!A28</f>
        <v>9.9999999999995898E-5</v>
      </c>
      <c r="C29" s="2">
        <f>[4]contrs_3year_boot!B28</f>
        <v>1.4445994773038399E-5</v>
      </c>
      <c r="D29">
        <f>[4]contrs_3year_boot!C28</f>
        <v>1.18064921980446E-4</v>
      </c>
      <c r="E29" s="2">
        <f>[4]contrs_3year_boot!D28</f>
        <v>3.7087485912117799E-5</v>
      </c>
      <c r="F29" s="2">
        <f>[4]contrs_3year_boot!E28</f>
        <v>1.5179780914465E-5</v>
      </c>
      <c r="G29" s="2">
        <f>[4]contrs_3year_boot!F28</f>
        <v>1.5314309352050299E-5</v>
      </c>
      <c r="I29" s="1">
        <f t="shared" si="4"/>
        <v>38139</v>
      </c>
      <c r="J29" s="1">
        <v>38140</v>
      </c>
      <c r="K29">
        <f t="shared" si="5"/>
        <v>-9.9999999999995891E-3</v>
      </c>
      <c r="L29">
        <f t="shared" si="6"/>
        <v>-1.4445994773038399E-3</v>
      </c>
      <c r="M29">
        <f t="shared" si="7"/>
        <v>-1.18064921980446E-2</v>
      </c>
      <c r="N29">
        <f t="shared" si="8"/>
        <v>-3.70874859121178E-3</v>
      </c>
      <c r="O29">
        <f t="shared" si="9"/>
        <v>-1.5179780914465E-3</v>
      </c>
      <c r="P29">
        <f t="shared" si="9"/>
        <v>-1.53143093520503E-3</v>
      </c>
      <c r="Q29">
        <f t="shared" si="10"/>
        <v>8.4778183580071307E-3</v>
      </c>
      <c r="S29" s="1">
        <f t="shared" si="26"/>
        <v>37803</v>
      </c>
      <c r="T29">
        <f t="shared" si="1"/>
        <v>0.13</v>
      </c>
      <c r="U29">
        <f t="shared" si="11"/>
        <v>3.8479509637525791E-2</v>
      </c>
      <c r="V29">
        <f t="shared" si="12"/>
        <v>9.1227664690897381E-2</v>
      </c>
      <c r="W29">
        <f t="shared" si="13"/>
        <v>-6.4149884660139895E-3</v>
      </c>
      <c r="X29">
        <f t="shared" si="14"/>
        <v>-5.4543913609634729E-4</v>
      </c>
      <c r="Y29">
        <f t="shared" si="15"/>
        <v>-5.1621434756971701E-4</v>
      </c>
      <c r="Z29">
        <f t="shared" si="16"/>
        <v>0.12970717432842316</v>
      </c>
      <c r="AA29">
        <f t="shared" si="17"/>
        <v>-6.9604276021103372E-3</v>
      </c>
      <c r="AC29" s="1"/>
      <c r="AD29" s="1">
        <v>38140</v>
      </c>
      <c r="AE29">
        <f t="shared" si="18"/>
        <v>9.9999999999991778E-5</v>
      </c>
      <c r="AF29">
        <f t="shared" si="19"/>
        <v>2.0868676498265273E-6</v>
      </c>
      <c r="AG29">
        <f t="shared" si="20"/>
        <v>1.39393258022488E-4</v>
      </c>
      <c r="AH29">
        <f t="shared" si="21"/>
        <v>1.3754816112815362E-5</v>
      </c>
      <c r="AI29">
        <f t="shared" si="22"/>
        <v>2.3042574861115587E-6</v>
      </c>
      <c r="AJ29">
        <f t="shared" si="22"/>
        <v>2.3452807093029528E-6</v>
      </c>
      <c r="AK29">
        <f t="shared" si="23"/>
        <v>1.7559143058848873E-4</v>
      </c>
      <c r="AL29">
        <f t="shared" si="24"/>
        <v>2.7318671815212027E-5</v>
      </c>
      <c r="AM29">
        <f t="shared" si="25"/>
        <v>7.1873404111362721E-5</v>
      </c>
    </row>
    <row r="30" spans="1:39" x14ac:dyDescent="0.25">
      <c r="A30" s="1">
        <v>38175</v>
      </c>
      <c r="B30">
        <f>[4]contrs_3year_boot!A29</f>
        <v>2.9999999999999499E-4</v>
      </c>
      <c r="C30" s="2">
        <f>[4]contrs_3year_boot!B29</f>
        <v>1.5463307154331399E-5</v>
      </c>
      <c r="D30">
        <f>[4]contrs_3year_boot!C29</f>
        <v>2.4088797943902301E-4</v>
      </c>
      <c r="E30" s="2">
        <f>[4]contrs_3year_boot!D29</f>
        <v>8.3358356422097806E-5</v>
      </c>
      <c r="F30" s="2">
        <f>[4]contrs_3year_boot!E29</f>
        <v>1.1869116055293701E-6</v>
      </c>
      <c r="G30" s="2">
        <f>[4]contrs_3year_boot!F29</f>
        <v>1.2564053109224099E-6</v>
      </c>
      <c r="I30" s="1">
        <f t="shared" si="4"/>
        <v>38169</v>
      </c>
      <c r="J30" s="1">
        <v>38175</v>
      </c>
      <c r="K30">
        <f t="shared" si="5"/>
        <v>-2.9999999999999499E-2</v>
      </c>
      <c r="L30">
        <f t="shared" si="6"/>
        <v>-1.5463307154331399E-3</v>
      </c>
      <c r="M30">
        <f t="shared" si="7"/>
        <v>-2.4088797943902302E-2</v>
      </c>
      <c r="N30">
        <f t="shared" si="8"/>
        <v>-8.3358356422097799E-3</v>
      </c>
      <c r="O30">
        <f t="shared" si="9"/>
        <v>-1.18691160552937E-4</v>
      </c>
      <c r="P30">
        <f t="shared" si="9"/>
        <v>-1.2564053109224098E-4</v>
      </c>
      <c r="Q30">
        <f t="shared" si="10"/>
        <v>4.0896554620986581E-3</v>
      </c>
      <c r="S30" s="1">
        <f t="shared" si="26"/>
        <v>37834</v>
      </c>
      <c r="T30">
        <f t="shared" si="1"/>
        <v>6.9999999999999896E-2</v>
      </c>
      <c r="U30">
        <f t="shared" si="11"/>
        <v>1.5900490119171388E-2</v>
      </c>
      <c r="V30">
        <f t="shared" si="12"/>
        <v>3.5495129143742192E-2</v>
      </c>
      <c r="W30">
        <f t="shared" si="13"/>
        <v>5.5999358869795804E-3</v>
      </c>
      <c r="X30">
        <f t="shared" si="14"/>
        <v>5.1951432091106127E-3</v>
      </c>
      <c r="Y30">
        <f t="shared" si="15"/>
        <v>5.1312622452654635E-3</v>
      </c>
      <c r="Z30">
        <f t="shared" si="16"/>
        <v>5.1395619262913583E-2</v>
      </c>
      <c r="AA30">
        <f t="shared" si="17"/>
        <v>1.0795079096090194E-2</v>
      </c>
      <c r="AC30" s="1"/>
      <c r="AD30" s="1">
        <v>38175</v>
      </c>
      <c r="AE30">
        <f t="shared" si="18"/>
        <v>8.9999999999996994E-4</v>
      </c>
      <c r="AF30">
        <f t="shared" si="19"/>
        <v>2.3911386814919664E-6</v>
      </c>
      <c r="AG30">
        <f t="shared" si="20"/>
        <v>5.8027018638215182E-4</v>
      </c>
      <c r="AH30">
        <f t="shared" si="21"/>
        <v>6.9486155853934933E-5</v>
      </c>
      <c r="AI30">
        <f t="shared" si="22"/>
        <v>1.4087591593403068E-8</v>
      </c>
      <c r="AJ30">
        <f t="shared" si="22"/>
        <v>1.5785543053140372E-8</v>
      </c>
      <c r="AK30">
        <f t="shared" si="23"/>
        <v>6.5715982138068129E-4</v>
      </c>
      <c r="AL30">
        <f t="shared" si="24"/>
        <v>7.1479023458633159E-5</v>
      </c>
      <c r="AM30">
        <f t="shared" si="25"/>
        <v>1.6725281798673389E-5</v>
      </c>
    </row>
    <row r="31" spans="1:39" x14ac:dyDescent="0.25">
      <c r="A31" s="1">
        <v>38203</v>
      </c>
      <c r="B31" s="2">
        <f>[4]contrs_3year_boot!A30</f>
        <v>2.00000000000006E-4</v>
      </c>
      <c r="C31">
        <f>[4]contrs_3year_boot!B30</f>
        <v>1.0805101123990199E-4</v>
      </c>
      <c r="D31">
        <f>[4]contrs_3year_boot!C30</f>
        <v>1.63587497271821E-4</v>
      </c>
      <c r="E31" s="2">
        <f>[4]contrs_3year_boot!D30</f>
        <v>-4.6761980442358202E-5</v>
      </c>
      <c r="F31" s="2">
        <f>[4]contrs_3year_boot!E30</f>
        <v>8.5131284335985104E-5</v>
      </c>
      <c r="G31" s="2">
        <f>[4]contrs_3year_boot!F30</f>
        <v>8.5021076497309705E-5</v>
      </c>
      <c r="I31" s="1">
        <f t="shared" si="4"/>
        <v>38200</v>
      </c>
      <c r="J31" s="1">
        <v>38203</v>
      </c>
      <c r="K31">
        <f t="shared" si="5"/>
        <v>-2.0000000000000601E-2</v>
      </c>
      <c r="L31">
        <f t="shared" si="6"/>
        <v>-1.0805101123990199E-2</v>
      </c>
      <c r="M31">
        <f t="shared" si="7"/>
        <v>-1.6358749727182102E-2</v>
      </c>
      <c r="N31">
        <f t="shared" si="8"/>
        <v>4.6761980442358202E-3</v>
      </c>
      <c r="O31">
        <f t="shared" si="9"/>
        <v>-8.5131284335985095E-3</v>
      </c>
      <c r="P31">
        <f t="shared" si="9"/>
        <v>-8.5021076497309705E-3</v>
      </c>
      <c r="Q31">
        <f t="shared" si="10"/>
        <v>1.1000781240534389E-2</v>
      </c>
      <c r="S31" s="1">
        <f t="shared" si="26"/>
        <v>37865</v>
      </c>
      <c r="T31">
        <f t="shared" si="1"/>
        <v>-1.00000000000003E-2</v>
      </c>
      <c r="U31">
        <f t="shared" si="11"/>
        <v>9.5653625835337101E-3</v>
      </c>
      <c r="V31">
        <f t="shared" si="12"/>
        <v>-2.5541259231636512E-2</v>
      </c>
      <c r="W31">
        <f t="shared" si="13"/>
        <v>3.039118275552118E-3</v>
      </c>
      <c r="X31">
        <f t="shared" si="14"/>
        <v>9.0105441971094274E-4</v>
      </c>
      <c r="Y31">
        <f t="shared" si="15"/>
        <v>8.8198382425442321E-4</v>
      </c>
      <c r="Z31">
        <f t="shared" si="16"/>
        <v>-1.5975896648102804E-2</v>
      </c>
      <c r="AA31">
        <f t="shared" si="17"/>
        <v>3.9401726952630611E-3</v>
      </c>
      <c r="AC31" s="1"/>
      <c r="AD31" s="1">
        <v>38203</v>
      </c>
      <c r="AE31">
        <f t="shared" si="18"/>
        <v>4.0000000000002403E-4</v>
      </c>
      <c r="AF31">
        <f t="shared" si="19"/>
        <v>1.1675021029965427E-4</v>
      </c>
      <c r="AG31">
        <f t="shared" si="20"/>
        <v>2.6760869263658049E-4</v>
      </c>
      <c r="AH31">
        <f t="shared" si="21"/>
        <v>2.186682814891491E-5</v>
      </c>
      <c r="AI31">
        <f t="shared" si="22"/>
        <v>7.2473355726943408E-5</v>
      </c>
      <c r="AJ31">
        <f t="shared" si="22"/>
        <v>7.2285834487613887E-5</v>
      </c>
      <c r="AK31">
        <f t="shared" si="23"/>
        <v>7.3787479306473423E-4</v>
      </c>
      <c r="AL31">
        <f t="shared" si="24"/>
        <v>1.4722034812814919E-5</v>
      </c>
      <c r="AM31">
        <f t="shared" si="25"/>
        <v>1.2101718790209332E-4</v>
      </c>
    </row>
    <row r="32" spans="1:39" x14ac:dyDescent="0.25">
      <c r="A32" s="1">
        <v>38238</v>
      </c>
      <c r="B32">
        <f>[4]contrs_3year_boot!A31</f>
        <v>0</v>
      </c>
      <c r="C32" s="2">
        <f>[4]contrs_3year_boot!B31</f>
        <v>8.9826606169195405E-6</v>
      </c>
      <c r="D32" s="2">
        <f>[4]contrs_3year_boot!C31</f>
        <v>5.6136832810335701E-5</v>
      </c>
      <c r="E32" s="2">
        <f>[4]contrs_3year_boot!D31</f>
        <v>4.4971632413194998E-6</v>
      </c>
      <c r="F32" s="2">
        <f>[4]contrs_3year_boot!E31</f>
        <v>2.5533031114406002E-5</v>
      </c>
      <c r="G32" s="2">
        <f>[4]contrs_3year_boot!F31</f>
        <v>2.5709320541041098E-5</v>
      </c>
      <c r="I32" s="1">
        <f t="shared" si="4"/>
        <v>38231</v>
      </c>
      <c r="J32" s="1">
        <v>38238</v>
      </c>
      <c r="K32">
        <f t="shared" si="5"/>
        <v>0</v>
      </c>
      <c r="L32">
        <f t="shared" si="6"/>
        <v>-8.9826606169195406E-4</v>
      </c>
      <c r="M32">
        <f t="shared" si="7"/>
        <v>-5.6136832810335701E-3</v>
      </c>
      <c r="N32">
        <f t="shared" si="8"/>
        <v>-4.4971632413194997E-4</v>
      </c>
      <c r="O32">
        <f t="shared" si="9"/>
        <v>-2.5533031114406001E-3</v>
      </c>
      <c r="P32">
        <f t="shared" si="9"/>
        <v>-2.5709320541041098E-3</v>
      </c>
      <c r="Q32">
        <f t="shared" si="10"/>
        <v>9.5149687782980739E-3</v>
      </c>
      <c r="S32" s="1">
        <f t="shared" si="26"/>
        <v>37895</v>
      </c>
      <c r="T32">
        <f t="shared" si="1"/>
        <v>0</v>
      </c>
      <c r="U32">
        <f t="shared" si="11"/>
        <v>-5.5781723558659055E-4</v>
      </c>
      <c r="V32">
        <f t="shared" si="12"/>
        <v>2.1807058872566664E-4</v>
      </c>
      <c r="W32">
        <f t="shared" si="13"/>
        <v>3.011552657222142E-3</v>
      </c>
      <c r="X32">
        <f t="shared" si="14"/>
        <v>-2.0651134568174267E-3</v>
      </c>
      <c r="Y32">
        <f t="shared" si="15"/>
        <v>-2.0599601906967167E-3</v>
      </c>
      <c r="Z32">
        <f t="shared" si="16"/>
        <v>-3.3974664686092391E-4</v>
      </c>
      <c r="AA32">
        <f t="shared" si="17"/>
        <v>9.4643920040471527E-4</v>
      </c>
      <c r="AC32" s="1"/>
      <c r="AD32" s="1">
        <v>38238</v>
      </c>
      <c r="AE32">
        <f t="shared" si="18"/>
        <v>0</v>
      </c>
      <c r="AF32">
        <f t="shared" si="19"/>
        <v>8.0688191758757342E-7</v>
      </c>
      <c r="AG32">
        <f t="shared" si="20"/>
        <v>3.1513439979755829E-5</v>
      </c>
      <c r="AH32">
        <f t="shared" si="21"/>
        <v>2.0224477219075308E-7</v>
      </c>
      <c r="AI32">
        <f t="shared" si="22"/>
        <v>6.5193567788922496E-6</v>
      </c>
      <c r="AJ32">
        <f t="shared" si="22"/>
        <v>6.6096916268199774E-6</v>
      </c>
      <c r="AK32">
        <f t="shared" si="23"/>
        <v>4.2405484242223392E-5</v>
      </c>
      <c r="AL32">
        <f t="shared" si="24"/>
        <v>9.0181257304264778E-6</v>
      </c>
      <c r="AM32">
        <f t="shared" si="25"/>
        <v>9.0534630851987142E-5</v>
      </c>
    </row>
    <row r="33" spans="1:39" x14ac:dyDescent="0.25">
      <c r="A33" s="1">
        <v>38266</v>
      </c>
      <c r="B33">
        <f>[4]contrs_3year_boot!A32</f>
        <v>-1.9999999999999199E-4</v>
      </c>
      <c r="C33" s="2">
        <f>[4]contrs_3year_boot!B32</f>
        <v>8.75084253408574E-5</v>
      </c>
      <c r="D33">
        <f>[4]contrs_3year_boot!C32</f>
        <v>-2.7592694658289899E-4</v>
      </c>
      <c r="E33" s="2">
        <f>[4]contrs_3year_boot!D32</f>
        <v>3.0909069467367498E-5</v>
      </c>
      <c r="F33" s="2">
        <f>[4]contrs_3year_boot!E32</f>
        <v>5.9761225340180502E-5</v>
      </c>
      <c r="G33" s="2">
        <f>[4]contrs_3year_boot!F32</f>
        <v>5.95571463955645E-5</v>
      </c>
      <c r="I33" s="1">
        <f t="shared" si="4"/>
        <v>38261</v>
      </c>
      <c r="J33" s="1">
        <v>38266</v>
      </c>
      <c r="K33">
        <f t="shared" si="5"/>
        <v>1.9999999999999199E-2</v>
      </c>
      <c r="L33">
        <f t="shared" si="6"/>
        <v>-8.7508425340857392E-3</v>
      </c>
      <c r="M33">
        <f t="shared" si="7"/>
        <v>2.7592694658289899E-2</v>
      </c>
      <c r="N33">
        <f t="shared" si="8"/>
        <v>-3.0909069467367498E-3</v>
      </c>
      <c r="O33">
        <f t="shared" si="9"/>
        <v>-5.9761225340180498E-3</v>
      </c>
      <c r="P33">
        <f t="shared" si="9"/>
        <v>-5.9557146395564503E-3</v>
      </c>
      <c r="Q33">
        <f t="shared" si="10"/>
        <v>1.0225177356549838E-2</v>
      </c>
      <c r="S33" s="1">
        <f t="shared" si="26"/>
        <v>37926</v>
      </c>
      <c r="T33">
        <f t="shared" si="1"/>
        <v>9.9999999999999395E-2</v>
      </c>
      <c r="U33">
        <f t="shared" si="11"/>
        <v>9.9394699689013877E-2</v>
      </c>
      <c r="V33">
        <f t="shared" si="12"/>
        <v>7.5877402743264061E-3</v>
      </c>
      <c r="W33">
        <f t="shared" si="13"/>
        <v>-1.0050037459998511E-2</v>
      </c>
      <c r="X33">
        <f t="shared" si="14"/>
        <v>2.0911829581388283E-4</v>
      </c>
      <c r="Y33">
        <f t="shared" si="15"/>
        <v>2.4625512029955322E-4</v>
      </c>
      <c r="Z33">
        <f t="shared" si="16"/>
        <v>0.10698243996334028</v>
      </c>
      <c r="AA33">
        <f t="shared" si="17"/>
        <v>-9.8409191641846278E-3</v>
      </c>
      <c r="AC33" s="1"/>
      <c r="AD33" s="1">
        <v>38266</v>
      </c>
      <c r="AE33">
        <f t="shared" si="18"/>
        <v>3.9999999999996798E-4</v>
      </c>
      <c r="AF33">
        <f t="shared" si="19"/>
        <v>7.6577245056364126E-5</v>
      </c>
      <c r="AG33">
        <f t="shared" si="20"/>
        <v>7.6135679850561995E-4</v>
      </c>
      <c r="AH33">
        <f t="shared" si="21"/>
        <v>9.5537057533854963E-6</v>
      </c>
      <c r="AI33">
        <f t="shared" si="22"/>
        <v>3.5714040541598315E-5</v>
      </c>
      <c r="AJ33">
        <f t="shared" si="22"/>
        <v>3.547053686782702E-5</v>
      </c>
      <c r="AK33">
        <f t="shared" si="23"/>
        <v>3.5501539147037681E-4</v>
      </c>
      <c r="AL33">
        <f t="shared" si="24"/>
        <v>8.2211023604876655E-5</v>
      </c>
      <c r="AM33">
        <f t="shared" si="25"/>
        <v>1.0455425197289954E-4</v>
      </c>
    </row>
    <row r="34" spans="1:39" x14ac:dyDescent="0.25">
      <c r="A34" s="1">
        <v>38294</v>
      </c>
      <c r="B34" s="2">
        <f>[4]contrs_3year_boot!A33</f>
        <v>-9.9999999999995898E-5</v>
      </c>
      <c r="C34" s="2">
        <f>[4]contrs_3year_boot!B33</f>
        <v>1.1413213725026101E-7</v>
      </c>
      <c r="D34" s="2">
        <f>[4]contrs_3year_boot!C33</f>
        <v>6.1248791913069199E-5</v>
      </c>
      <c r="E34" s="2">
        <f>[4]contrs_3year_boot!D33</f>
        <v>-8.3338491124088298E-6</v>
      </c>
      <c r="F34" s="2">
        <f>[4]contrs_3year_boot!E33</f>
        <v>1.6629842741362602E-5</v>
      </c>
      <c r="G34" s="2">
        <f>[4]contrs_3year_boot!F33</f>
        <v>1.6928106129661901E-5</v>
      </c>
      <c r="I34" s="1">
        <f t="shared" si="4"/>
        <v>38292</v>
      </c>
      <c r="J34" s="1">
        <v>38294</v>
      </c>
      <c r="K34">
        <f t="shared" si="5"/>
        <v>9.9999999999995891E-3</v>
      </c>
      <c r="L34">
        <f t="shared" si="6"/>
        <v>-1.1413213725026101E-5</v>
      </c>
      <c r="M34">
        <f t="shared" si="7"/>
        <v>-6.1248791913069197E-3</v>
      </c>
      <c r="N34">
        <f t="shared" si="8"/>
        <v>8.3338491124088294E-4</v>
      </c>
      <c r="O34">
        <f t="shared" si="9"/>
        <v>-1.6629842741362601E-3</v>
      </c>
      <c r="P34">
        <f t="shared" si="9"/>
        <v>-1.6928106129661901E-3</v>
      </c>
      <c r="Q34">
        <f t="shared" si="10"/>
        <v>1.696589176792691E-2</v>
      </c>
      <c r="S34" s="1">
        <f t="shared" si="26"/>
        <v>37956</v>
      </c>
      <c r="T34">
        <f t="shared" si="1"/>
        <v>3.99999999999998E-2</v>
      </c>
      <c r="U34">
        <f t="shared" si="11"/>
        <v>3.3576816596455186E-2</v>
      </c>
      <c r="V34">
        <f t="shared" si="12"/>
        <v>2.3841471986428627E-3</v>
      </c>
      <c r="W34">
        <f t="shared" si="13"/>
        <v>2.6888854481167323E-3</v>
      </c>
      <c r="X34">
        <f t="shared" si="14"/>
        <v>3.6272407036261767E-3</v>
      </c>
      <c r="Y34">
        <f t="shared" si="15"/>
        <v>3.5873574458328782E-3</v>
      </c>
      <c r="Z34">
        <f t="shared" si="16"/>
        <v>3.5960963795098048E-2</v>
      </c>
      <c r="AA34">
        <f t="shared" si="17"/>
        <v>6.3161261517429091E-3</v>
      </c>
      <c r="AC34" s="1"/>
      <c r="AD34" s="1">
        <v>38294</v>
      </c>
      <c r="AE34">
        <f t="shared" si="18"/>
        <v>9.9999999999991778E-5</v>
      </c>
      <c r="AF34">
        <f t="shared" si="19"/>
        <v>1.3026144753312417E-10</v>
      </c>
      <c r="AG34">
        <f t="shared" si="20"/>
        <v>3.7514145108104508E-5</v>
      </c>
      <c r="AH34">
        <f t="shared" si="21"/>
        <v>6.9453041028397432E-7</v>
      </c>
      <c r="AI34">
        <f t="shared" si="22"/>
        <v>2.7655166960245039E-6</v>
      </c>
      <c r="AJ34">
        <f t="shared" si="22"/>
        <v>2.8656077713709683E-6</v>
      </c>
      <c r="AK34">
        <f t="shared" si="23"/>
        <v>3.7654084480052744E-5</v>
      </c>
      <c r="AL34">
        <f t="shared" si="24"/>
        <v>6.8823510291641563E-7</v>
      </c>
      <c r="AM34">
        <f t="shared" si="25"/>
        <v>2.8784148348101011E-4</v>
      </c>
    </row>
    <row r="35" spans="1:39" x14ac:dyDescent="0.25">
      <c r="A35" s="1">
        <v>38329</v>
      </c>
      <c r="B35">
        <f>[4]contrs_3year_boot!A34</f>
        <v>0</v>
      </c>
      <c r="C35" s="2">
        <f>[4]contrs_3year_boot!B34</f>
        <v>6.9595693825107895E-5</v>
      </c>
      <c r="D35" s="2">
        <f>[4]contrs_3year_boot!C34</f>
        <v>-6.0950786117373499E-5</v>
      </c>
      <c r="E35" s="2">
        <f>[4]contrs_3year_boot!D34</f>
        <v>3.91171539562103E-5</v>
      </c>
      <c r="F35" s="2">
        <f>[4]contrs_3year_boot!E34</f>
        <v>9.4580725677317396E-5</v>
      </c>
      <c r="G35" s="2">
        <f>[4]contrs_3year_boot!F34</f>
        <v>9.4061816980062397E-5</v>
      </c>
      <c r="I35" s="1">
        <f t="shared" si="4"/>
        <v>38322</v>
      </c>
      <c r="J35" s="1">
        <v>38329</v>
      </c>
      <c r="K35">
        <f t="shared" si="5"/>
        <v>0</v>
      </c>
      <c r="L35">
        <f t="shared" si="6"/>
        <v>-6.9595693825107892E-3</v>
      </c>
      <c r="M35">
        <f t="shared" si="7"/>
        <v>6.0950786117373503E-3</v>
      </c>
      <c r="N35">
        <f t="shared" si="8"/>
        <v>-3.9117153956210304E-3</v>
      </c>
      <c r="O35">
        <f t="shared" si="9"/>
        <v>-9.4580725677317398E-3</v>
      </c>
      <c r="P35">
        <f t="shared" si="9"/>
        <v>-9.4061816980062392E-3</v>
      </c>
      <c r="Q35">
        <f t="shared" si="10"/>
        <v>1.4234278734126209E-2</v>
      </c>
      <c r="S35" s="1">
        <f t="shared" si="26"/>
        <v>37987</v>
      </c>
      <c r="T35" t="e">
        <f t="shared" si="1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0</v>
      </c>
      <c r="AF35">
        <f t="shared" si="19"/>
        <v>4.843560598998161E-5</v>
      </c>
      <c r="AG35">
        <f t="shared" si="20"/>
        <v>3.7149983283258106E-5</v>
      </c>
      <c r="AH35">
        <f t="shared" si="21"/>
        <v>1.5301517336338595E-5</v>
      </c>
      <c r="AI35">
        <f t="shared" si="22"/>
        <v>8.945513669647966E-5</v>
      </c>
      <c r="AJ35">
        <f t="shared" si="22"/>
        <v>8.8476254135907534E-5</v>
      </c>
      <c r="AK35">
        <f t="shared" si="23"/>
        <v>7.4734429275245439E-7</v>
      </c>
      <c r="AL35">
        <f t="shared" si="24"/>
        <v>1.7875123018501262E-4</v>
      </c>
      <c r="AM35">
        <f t="shared" si="25"/>
        <v>2.0261469108079762E-4</v>
      </c>
    </row>
    <row r="36" spans="1:39" x14ac:dyDescent="0.25">
      <c r="A36" s="1">
        <v>38385</v>
      </c>
      <c r="B36">
        <f>[4]contrs_3year_boot!A35</f>
        <v>2.00000000000006E-4</v>
      </c>
      <c r="C36" s="2">
        <f>[4]contrs_3year_boot!B35</f>
        <v>8.0010663956566798E-5</v>
      </c>
      <c r="D36">
        <f>[4]contrs_3year_boot!C35</f>
        <v>1.92716955708961E-4</v>
      </c>
      <c r="E36" s="2">
        <f>[4]contrs_3year_boot!D35</f>
        <v>-3.2477178096748701E-5</v>
      </c>
      <c r="F36" s="2">
        <f>[4]contrs_3year_boot!E35</f>
        <v>4.3279442752188302E-5</v>
      </c>
      <c r="G36" s="2">
        <f>[4]contrs_3year_boot!F35</f>
        <v>4.3454322298398901E-5</v>
      </c>
      <c r="I36" s="1">
        <f t="shared" si="4"/>
        <v>38384</v>
      </c>
      <c r="J36" s="1">
        <v>38385</v>
      </c>
      <c r="K36">
        <f t="shared" si="5"/>
        <v>-2.0000000000000601E-2</v>
      </c>
      <c r="L36">
        <f t="shared" si="6"/>
        <v>-8.0010663956566804E-3</v>
      </c>
      <c r="M36">
        <f t="shared" si="7"/>
        <v>-1.92716955708961E-2</v>
      </c>
      <c r="N36">
        <f t="shared" si="8"/>
        <v>3.2477178096748699E-3</v>
      </c>
      <c r="O36">
        <f t="shared" si="9"/>
        <v>-4.3279442752188306E-3</v>
      </c>
      <c r="P36">
        <f t="shared" si="9"/>
        <v>-4.3454322298398899E-3</v>
      </c>
      <c r="Q36">
        <f t="shared" si="10"/>
        <v>8.3529884320961405E-3</v>
      </c>
      <c r="S36" s="1">
        <f t="shared" si="26"/>
        <v>38018</v>
      </c>
      <c r="T36">
        <f t="shared" si="1"/>
        <v>-8.0000000000000196E-2</v>
      </c>
      <c r="U36">
        <f t="shared" si="11"/>
        <v>-1.8802469733667809E-2</v>
      </c>
      <c r="V36">
        <f t="shared" si="12"/>
        <v>-4.1329188394270015E-2</v>
      </c>
      <c r="W36">
        <f t="shared" si="13"/>
        <v>1.2689149183788499E-3</v>
      </c>
      <c r="X36">
        <f t="shared" si="14"/>
        <v>-5.5581570633252367E-3</v>
      </c>
      <c r="Y36">
        <f t="shared" si="15"/>
        <v>-5.5178683271348769E-3</v>
      </c>
      <c r="Z36">
        <f t="shared" si="16"/>
        <v>-6.0131658127937825E-2</v>
      </c>
      <c r="AA36">
        <f t="shared" si="17"/>
        <v>-4.2892421449463869E-3</v>
      </c>
      <c r="AC36" s="1"/>
      <c r="AD36" s="1">
        <v>38385</v>
      </c>
      <c r="AE36">
        <f t="shared" si="18"/>
        <v>4.0000000000002403E-4</v>
      </c>
      <c r="AF36">
        <f t="shared" si="19"/>
        <v>6.4017063467706589E-5</v>
      </c>
      <c r="AG36">
        <f t="shared" si="20"/>
        <v>3.7139825017729636E-4</v>
      </c>
      <c r="AH36">
        <f t="shared" si="21"/>
        <v>1.0547670971279335E-5</v>
      </c>
      <c r="AI36">
        <f t="shared" si="22"/>
        <v>1.8731101649399449E-5</v>
      </c>
      <c r="AJ36">
        <f t="shared" si="22"/>
        <v>1.888278126413128E-5</v>
      </c>
      <c r="AK36">
        <f t="shared" si="23"/>
        <v>7.4380354528424801E-4</v>
      </c>
      <c r="AL36">
        <f t="shared" si="24"/>
        <v>1.1668892168615977E-6</v>
      </c>
      <c r="AM36">
        <f t="shared" si="25"/>
        <v>6.9772415746731945E-5</v>
      </c>
    </row>
    <row r="37" spans="1:39" x14ac:dyDescent="0.25">
      <c r="A37" s="1">
        <v>38413</v>
      </c>
      <c r="B37">
        <f>[4]contrs_3year_boot!A36</f>
        <v>2.00000000000006E-4</v>
      </c>
      <c r="C37" s="2">
        <f>[4]contrs_3year_boot!B36</f>
        <v>-2.76902227115396E-5</v>
      </c>
      <c r="D37" s="2">
        <f>[4]contrs_3year_boot!C36</f>
        <v>8.6362221634568402E-5</v>
      </c>
      <c r="E37">
        <f>[4]contrs_3year_boot!D36</f>
        <v>1.19306776692405E-4</v>
      </c>
      <c r="F37" s="2">
        <f>[4]contrs_3year_boot!E36</f>
        <v>6.3617865078881194E-5</v>
      </c>
      <c r="G37" s="2">
        <f>[4]contrs_3year_boot!F36</f>
        <v>6.3040826551730102E-5</v>
      </c>
      <c r="I37" s="1">
        <f t="shared" si="4"/>
        <v>38412</v>
      </c>
      <c r="J37" s="1">
        <v>38413</v>
      </c>
      <c r="K37">
        <f t="shared" si="5"/>
        <v>-2.0000000000000601E-2</v>
      </c>
      <c r="L37">
        <f t="shared" si="6"/>
        <v>2.7690222711539599E-3</v>
      </c>
      <c r="M37">
        <f t="shared" si="7"/>
        <v>-8.6362221634568408E-3</v>
      </c>
      <c r="N37">
        <f t="shared" si="8"/>
        <v>-1.19306776692405E-2</v>
      </c>
      <c r="O37">
        <f t="shared" si="9"/>
        <v>-6.3617865078881191E-3</v>
      </c>
      <c r="P37">
        <f t="shared" si="9"/>
        <v>-6.3040826551730104E-3</v>
      </c>
      <c r="Q37">
        <f t="shared" si="10"/>
        <v>4.1596640694308998E-3</v>
      </c>
      <c r="S37" s="1">
        <f t="shared" si="26"/>
        <v>38047</v>
      </c>
      <c r="T37">
        <f t="shared" si="1"/>
        <v>1.00000000000003E-2</v>
      </c>
      <c r="U37">
        <f t="shared" si="11"/>
        <v>-2.9538386750476112E-2</v>
      </c>
      <c r="V37">
        <f t="shared" si="12"/>
        <v>5.8887902341811897E-2</v>
      </c>
      <c r="W37">
        <f t="shared" si="13"/>
        <v>-2.7791375470410293E-3</v>
      </c>
      <c r="X37">
        <f t="shared" si="14"/>
        <v>-8.6807410753937057E-3</v>
      </c>
      <c r="Y37">
        <f t="shared" si="15"/>
        <v>-8.5994200148350065E-3</v>
      </c>
      <c r="Z37">
        <f t="shared" si="16"/>
        <v>2.9349515591335786E-2</v>
      </c>
      <c r="AA37">
        <f t="shared" si="17"/>
        <v>-1.1459878622434735E-2</v>
      </c>
      <c r="AC37" s="1"/>
      <c r="AD37" s="1">
        <v>38413</v>
      </c>
      <c r="AE37">
        <f t="shared" si="18"/>
        <v>4.0000000000002403E-4</v>
      </c>
      <c r="AF37">
        <f t="shared" si="19"/>
        <v>7.6674843381466337E-6</v>
      </c>
      <c r="AG37">
        <f t="shared" si="20"/>
        <v>7.4584333256583153E-5</v>
      </c>
      <c r="AH37">
        <f t="shared" si="21"/>
        <v>1.4234106964731394E-4</v>
      </c>
      <c r="AI37">
        <f t="shared" si="22"/>
        <v>4.0472327571947311E-5</v>
      </c>
      <c r="AJ37">
        <f t="shared" si="22"/>
        <v>3.9741458123253191E-5</v>
      </c>
      <c r="AK37">
        <f t="shared" si="23"/>
        <v>3.4424034576238941E-5</v>
      </c>
      <c r="AL37">
        <f t="shared" si="24"/>
        <v>3.3461424567153379E-4</v>
      </c>
      <c r="AM37">
        <f t="shared" si="25"/>
        <v>1.7302805170514434E-5</v>
      </c>
    </row>
    <row r="38" spans="1:39" x14ac:dyDescent="0.25">
      <c r="A38" s="1">
        <v>38448</v>
      </c>
      <c r="B38">
        <f>[4]contrs_3year_boot!A37</f>
        <v>1E-3</v>
      </c>
      <c r="C38">
        <f>[4]contrs_3year_boot!B37</f>
        <v>6.3174108022649895E-4</v>
      </c>
      <c r="D38">
        <f>[4]contrs_3year_boot!C37</f>
        <v>3.0638248873144698E-4</v>
      </c>
      <c r="E38" s="2">
        <f>[4]contrs_3year_boot!D37</f>
        <v>-1.6321318392232299E-5</v>
      </c>
      <c r="F38" s="2">
        <f>[4]contrs_3year_boot!E37</f>
        <v>8.5467067161315206E-5</v>
      </c>
      <c r="G38" s="2">
        <f>[4]contrs_3year_boot!F37</f>
        <v>8.5236494969397996E-5</v>
      </c>
      <c r="I38" s="1">
        <f t="shared" si="4"/>
        <v>38443</v>
      </c>
      <c r="J38" s="1">
        <v>38448</v>
      </c>
      <c r="K38">
        <f t="shared" si="5"/>
        <v>-0.1</v>
      </c>
      <c r="L38">
        <f t="shared" si="6"/>
        <v>-6.3174108022649889E-2</v>
      </c>
      <c r="M38">
        <f t="shared" si="7"/>
        <v>-3.0638248873144699E-2</v>
      </c>
      <c r="N38">
        <f t="shared" si="8"/>
        <v>1.63213183922323E-3</v>
      </c>
      <c r="O38">
        <f t="shared" si="9"/>
        <v>-8.5467067161315198E-3</v>
      </c>
      <c r="P38">
        <f t="shared" si="9"/>
        <v>-8.5236494969397995E-3</v>
      </c>
      <c r="Q38">
        <f t="shared" si="10"/>
        <v>7.2693177270287228E-4</v>
      </c>
      <c r="S38" s="1">
        <f t="shared" si="26"/>
        <v>38078</v>
      </c>
      <c r="T38">
        <f t="shared" si="1"/>
        <v>-1.0000000000001001E-2</v>
      </c>
      <c r="U38">
        <f t="shared" si="11"/>
        <v>-3.6614921842346112E-3</v>
      </c>
      <c r="V38">
        <f t="shared" si="12"/>
        <v>-6.8748240609916144E-3</v>
      </c>
      <c r="W38">
        <f t="shared" si="13"/>
        <v>-8.7896142396465043E-4</v>
      </c>
      <c r="X38">
        <f t="shared" si="14"/>
        <v>1.4486523712950029E-3</v>
      </c>
      <c r="Y38">
        <f t="shared" si="15"/>
        <v>1.4402702964321429E-3</v>
      </c>
      <c r="Z38">
        <f t="shared" si="16"/>
        <v>-1.0536316245226225E-2</v>
      </c>
      <c r="AA38">
        <f t="shared" si="17"/>
        <v>5.6969094733035248E-4</v>
      </c>
      <c r="AC38" s="1"/>
      <c r="AD38" s="1">
        <v>38448</v>
      </c>
      <c r="AE38">
        <f t="shared" si="18"/>
        <v>1.0000000000000002E-2</v>
      </c>
      <c r="AF38">
        <f t="shared" si="19"/>
        <v>3.9909679244574366E-3</v>
      </c>
      <c r="AG38">
        <f t="shared" si="20"/>
        <v>9.3870229401275243E-4</v>
      </c>
      <c r="AH38">
        <f t="shared" si="21"/>
        <v>2.6638543406062033E-6</v>
      </c>
      <c r="AI38">
        <f t="shared" si="22"/>
        <v>7.3046195691567624E-5</v>
      </c>
      <c r="AJ38">
        <f t="shared" si="22"/>
        <v>7.2652600746682104E-5</v>
      </c>
      <c r="AK38">
        <f t="shared" si="23"/>
        <v>8.8007583063439386E-3</v>
      </c>
      <c r="AL38">
        <f t="shared" si="24"/>
        <v>4.7811345728371286E-5</v>
      </c>
      <c r="AM38">
        <f t="shared" si="25"/>
        <v>5.2842980216494039E-7</v>
      </c>
    </row>
    <row r="39" spans="1:39" x14ac:dyDescent="0.25">
      <c r="A39" s="1">
        <v>38476</v>
      </c>
      <c r="B39" s="2">
        <f>[4]contrs_3year_boot!A38</f>
        <v>9.9999999999995898E-5</v>
      </c>
      <c r="C39" s="2">
        <f>[4]contrs_3year_boot!B38</f>
        <v>6.3491354902277806E-5</v>
      </c>
      <c r="D39" s="2">
        <f>[4]contrs_3year_boot!C38</f>
        <v>-2.1195919128120201E-5</v>
      </c>
      <c r="E39" s="2">
        <f>[4]contrs_3year_boot!D38</f>
        <v>4.9883020848696498E-5</v>
      </c>
      <c r="F39" s="2">
        <f>[4]contrs_3year_boot!E38</f>
        <v>7.1244742850671395E-5</v>
      </c>
      <c r="G39" s="2">
        <f>[4]contrs_3year_boot!F38</f>
        <v>7.0873971159954603E-5</v>
      </c>
      <c r="I39" s="1">
        <f t="shared" si="4"/>
        <v>38473</v>
      </c>
      <c r="J39" s="1">
        <v>38476</v>
      </c>
      <c r="K39">
        <f t="shared" si="5"/>
        <v>-9.9999999999995891E-3</v>
      </c>
      <c r="L39">
        <f t="shared" si="6"/>
        <v>-6.3491354902277808E-3</v>
      </c>
      <c r="M39">
        <f t="shared" si="7"/>
        <v>2.1195919128120201E-3</v>
      </c>
      <c r="N39">
        <f t="shared" si="8"/>
        <v>-4.9883020848696495E-3</v>
      </c>
      <c r="O39">
        <f t="shared" si="9"/>
        <v>-7.1244742850671396E-3</v>
      </c>
      <c r="P39">
        <f t="shared" si="9"/>
        <v>-7.0873971159954603E-3</v>
      </c>
      <c r="Q39">
        <f t="shared" si="10"/>
        <v>6.3423199473529607E-3</v>
      </c>
      <c r="S39" s="1">
        <f t="shared" si="26"/>
        <v>38108</v>
      </c>
      <c r="T39">
        <f t="shared" si="1"/>
        <v>-1.00000000000003E-2</v>
      </c>
      <c r="U39">
        <f t="shared" si="11"/>
        <v>-2.186360666151221E-2</v>
      </c>
      <c r="V39">
        <f t="shared" si="12"/>
        <v>1.3015935796385776E-2</v>
      </c>
      <c r="W39">
        <f t="shared" si="13"/>
        <v>6.43714227299745E-3</v>
      </c>
      <c r="X39">
        <f t="shared" si="14"/>
        <v>5.5752145007957263E-4</v>
      </c>
      <c r="Y39">
        <f t="shared" si="15"/>
        <v>5.2811281195036313E-4</v>
      </c>
      <c r="Z39">
        <f t="shared" si="16"/>
        <v>-8.8476708651264342E-3</v>
      </c>
      <c r="AA39">
        <f t="shared" si="17"/>
        <v>6.9946637230770227E-3</v>
      </c>
      <c r="AC39" s="1"/>
      <c r="AD39" s="1">
        <v>38476</v>
      </c>
      <c r="AE39">
        <f t="shared" si="18"/>
        <v>9.9999999999991778E-5</v>
      </c>
      <c r="AF39">
        <f t="shared" si="19"/>
        <v>4.0311521473269962E-5</v>
      </c>
      <c r="AG39">
        <f t="shared" si="20"/>
        <v>4.4926698768581178E-6</v>
      </c>
      <c r="AH39">
        <f t="shared" si="21"/>
        <v>2.4883157689914893E-5</v>
      </c>
      <c r="AI39">
        <f t="shared" si="22"/>
        <v>5.0758133838582928E-5</v>
      </c>
      <c r="AJ39">
        <f t="shared" si="22"/>
        <v>5.0231197879820766E-5</v>
      </c>
      <c r="AK39">
        <f t="shared" si="23"/>
        <v>1.7889038873258912E-5</v>
      </c>
      <c r="AL39">
        <f t="shared" si="24"/>
        <v>1.4671935138809903E-4</v>
      </c>
      <c r="AM39">
        <f t="shared" si="25"/>
        <v>4.0225022314591264E-5</v>
      </c>
    </row>
    <row r="40" spans="1:39" x14ac:dyDescent="0.25">
      <c r="A40" s="1">
        <v>38511</v>
      </c>
      <c r="B40">
        <f>[4]contrs_3year_boot!A39</f>
        <v>-2.00000000000006E-4</v>
      </c>
      <c r="C40" s="2">
        <f>[4]contrs_3year_boot!B39</f>
        <v>6.0320311907964099E-6</v>
      </c>
      <c r="D40" s="2">
        <f>[4]contrs_3year_boot!C39</f>
        <v>-5.3172088612516899E-5</v>
      </c>
      <c r="E40" s="2">
        <f>[4]contrs_3year_boot!D39</f>
        <v>2.2176556722955299E-5</v>
      </c>
      <c r="F40" s="2">
        <f>[4]contrs_3year_boot!E39</f>
        <v>4.50030067903754E-6</v>
      </c>
      <c r="G40" s="2">
        <f>[4]contrs_3year_boot!F39</f>
        <v>4.7792833450562897E-6</v>
      </c>
      <c r="I40" s="1">
        <f t="shared" si="4"/>
        <v>38504</v>
      </c>
      <c r="J40" s="1">
        <v>38511</v>
      </c>
      <c r="K40">
        <f t="shared" si="5"/>
        <v>2.0000000000000601E-2</v>
      </c>
      <c r="L40">
        <f t="shared" si="6"/>
        <v>-6.0320311907964097E-4</v>
      </c>
      <c r="M40">
        <f t="shared" si="7"/>
        <v>5.3172088612516901E-3</v>
      </c>
      <c r="N40">
        <f t="shared" si="8"/>
        <v>-2.2176556722955298E-3</v>
      </c>
      <c r="O40">
        <f t="shared" si="9"/>
        <v>-4.5003006790375399E-4</v>
      </c>
      <c r="P40">
        <f t="shared" si="9"/>
        <v>-4.77928334505629E-4</v>
      </c>
      <c r="Q40">
        <f t="shared" si="10"/>
        <v>1.7953679998027834E-2</v>
      </c>
      <c r="S40" s="1">
        <f t="shared" si="26"/>
        <v>38139</v>
      </c>
      <c r="T40">
        <f t="shared" si="1"/>
        <v>-9.9999999999995891E-3</v>
      </c>
      <c r="U40">
        <f t="shared" si="11"/>
        <v>1.9006792303380494E-3</v>
      </c>
      <c r="V40">
        <f t="shared" si="12"/>
        <v>-8.4612134904027136E-3</v>
      </c>
      <c r="W40">
        <f t="shared" si="13"/>
        <v>-3.6346988356988994E-4</v>
      </c>
      <c r="X40">
        <f t="shared" si="14"/>
        <v>1.8273006161953927E-3</v>
      </c>
      <c r="Y40">
        <f t="shared" si="15"/>
        <v>1.8138477724368631E-3</v>
      </c>
      <c r="Z40">
        <f t="shared" si="16"/>
        <v>-6.5605342600646641E-3</v>
      </c>
      <c r="AA40">
        <f t="shared" si="17"/>
        <v>1.4638307326255027E-3</v>
      </c>
      <c r="AC40" s="1"/>
      <c r="AD40" s="1">
        <v>38511</v>
      </c>
      <c r="AE40">
        <f t="shared" si="18"/>
        <v>4.0000000000002403E-4</v>
      </c>
      <c r="AF40">
        <f t="shared" si="19"/>
        <v>3.6385400286740751E-7</v>
      </c>
      <c r="AG40">
        <f t="shared" si="20"/>
        <v>2.8272710074173495E-5</v>
      </c>
      <c r="AH40">
        <f t="shared" si="21"/>
        <v>4.9179966808645386E-6</v>
      </c>
      <c r="AI40">
        <f t="shared" si="22"/>
        <v>2.0252706201745744E-7</v>
      </c>
      <c r="AJ40">
        <f t="shared" si="22"/>
        <v>2.2841549292332442E-7</v>
      </c>
      <c r="AK40">
        <f t="shared" si="23"/>
        <v>2.2221850137231048E-5</v>
      </c>
      <c r="AL40">
        <f t="shared" si="24"/>
        <v>7.1165472084626008E-6</v>
      </c>
      <c r="AM40">
        <f t="shared" si="25"/>
        <v>3.2233462547158476E-4</v>
      </c>
    </row>
    <row r="41" spans="1:39" x14ac:dyDescent="0.25">
      <c r="A41" s="1">
        <v>38539</v>
      </c>
      <c r="B41">
        <f>[4]contrs_3year_boot!A40</f>
        <v>4.0000000000000501E-4</v>
      </c>
      <c r="C41" s="2">
        <f>[4]contrs_3year_boot!B40</f>
        <v>-4.7589521199179201E-5</v>
      </c>
      <c r="D41">
        <f>[4]contrs_3year_boot!C40</f>
        <v>4.4573246117333802E-4</v>
      </c>
      <c r="E41" s="2">
        <f>[4]contrs_3year_boot!D40</f>
        <v>1.96933262952429E-5</v>
      </c>
      <c r="F41" s="2">
        <f>[4]contrs_3year_boot!E40</f>
        <v>6.0539617664575998E-6</v>
      </c>
      <c r="G41" s="2">
        <f>[4]contrs_3year_boot!F40</f>
        <v>6.3299080508942901E-6</v>
      </c>
      <c r="I41" s="1">
        <f t="shared" si="4"/>
        <v>38534</v>
      </c>
      <c r="J41" s="1">
        <v>38539</v>
      </c>
      <c r="K41">
        <f t="shared" si="5"/>
        <v>-4.00000000000005E-2</v>
      </c>
      <c r="L41">
        <f t="shared" si="6"/>
        <v>4.7589521199179197E-3</v>
      </c>
      <c r="M41">
        <f t="shared" si="7"/>
        <v>-4.4573246117333799E-2</v>
      </c>
      <c r="N41">
        <f t="shared" si="8"/>
        <v>-1.9693326295242898E-3</v>
      </c>
      <c r="O41">
        <f t="shared" si="9"/>
        <v>-6.0539617664575999E-4</v>
      </c>
      <c r="P41">
        <f t="shared" si="9"/>
        <v>-6.3299080508942898E-4</v>
      </c>
      <c r="Q41">
        <f t="shared" si="10"/>
        <v>2.3890228035854289E-3</v>
      </c>
      <c r="S41" s="1">
        <f t="shared" si="26"/>
        <v>38169</v>
      </c>
      <c r="T41">
        <f t="shared" si="1"/>
        <v>-2.9999999999999499E-2</v>
      </c>
      <c r="U41">
        <f t="shared" si="11"/>
        <v>1.7989479922087494E-3</v>
      </c>
      <c r="V41">
        <f t="shared" si="12"/>
        <v>-2.0743519236260416E-2</v>
      </c>
      <c r="W41">
        <f t="shared" si="13"/>
        <v>-4.9905569345678902E-3</v>
      </c>
      <c r="X41">
        <f t="shared" si="14"/>
        <v>3.2265875470889557E-3</v>
      </c>
      <c r="Y41">
        <f t="shared" si="15"/>
        <v>3.219638176549652E-3</v>
      </c>
      <c r="Z41">
        <f t="shared" si="16"/>
        <v>-1.8944571244051668E-2</v>
      </c>
      <c r="AA41">
        <f t="shared" si="17"/>
        <v>-1.7639693874789346E-3</v>
      </c>
      <c r="AC41" s="1"/>
      <c r="AD41" s="1">
        <v>38539</v>
      </c>
      <c r="AE41">
        <f t="shared" si="18"/>
        <v>1.60000000000004E-3</v>
      </c>
      <c r="AF41">
        <f t="shared" si="19"/>
        <v>2.2647625279671263E-5</v>
      </c>
      <c r="AG41">
        <f t="shared" si="20"/>
        <v>1.9867742694364126E-3</v>
      </c>
      <c r="AH41">
        <f t="shared" si="21"/>
        <v>3.8782710057090533E-6</v>
      </c>
      <c r="AI41">
        <f t="shared" si="22"/>
        <v>3.6650453069730423E-7</v>
      </c>
      <c r="AJ41">
        <f t="shared" si="22"/>
        <v>4.0067735932776349E-7</v>
      </c>
      <c r="AK41">
        <f t="shared" si="23"/>
        <v>1.5851780065126661E-3</v>
      </c>
      <c r="AL41">
        <f t="shared" si="24"/>
        <v>6.6292284253218489E-6</v>
      </c>
      <c r="AM41">
        <f t="shared" si="25"/>
        <v>5.7074299560511824E-6</v>
      </c>
    </row>
    <row r="42" spans="1:39" x14ac:dyDescent="0.25">
      <c r="A42" s="1">
        <v>38567</v>
      </c>
      <c r="B42" s="2">
        <f>[4]contrs_3year_boot!A41</f>
        <v>-9.9999999999995898E-5</v>
      </c>
      <c r="C42" s="2">
        <f>[4]contrs_3year_boot!B41</f>
        <v>4.4673584618330502E-5</v>
      </c>
      <c r="D42" s="2">
        <f>[4]contrs_3year_boot!C41</f>
        <v>-1.08589212071057E-4</v>
      </c>
      <c r="E42" s="2">
        <f>[4]contrs_3year_boot!D41</f>
        <v>1.9637319713848801E-5</v>
      </c>
      <c r="F42" s="2">
        <f>[4]contrs_3year_boot!E41</f>
        <v>4.16923628566125E-5</v>
      </c>
      <c r="G42" s="2">
        <f>[4]contrs_3year_boot!F41</f>
        <v>4.1678756620995101E-5</v>
      </c>
      <c r="I42" s="1">
        <f t="shared" si="4"/>
        <v>38565</v>
      </c>
      <c r="J42" s="1">
        <v>38567</v>
      </c>
      <c r="K42">
        <f t="shared" si="5"/>
        <v>9.9999999999995891E-3</v>
      </c>
      <c r="L42">
        <f t="shared" si="6"/>
        <v>-4.4673584618330504E-3</v>
      </c>
      <c r="M42">
        <f t="shared" si="7"/>
        <v>1.0858921207105701E-2</v>
      </c>
      <c r="N42">
        <f t="shared" si="8"/>
        <v>-1.9637319713848803E-3</v>
      </c>
      <c r="O42">
        <f t="shared" si="9"/>
        <v>-4.1692362856612496E-3</v>
      </c>
      <c r="P42">
        <f t="shared" si="9"/>
        <v>-4.1678756620995103E-3</v>
      </c>
      <c r="Q42">
        <f t="shared" si="10"/>
        <v>9.7414055117730682E-3</v>
      </c>
      <c r="S42" s="1">
        <f t="shared" si="26"/>
        <v>38200</v>
      </c>
      <c r="T42">
        <f t="shared" si="1"/>
        <v>-2.0000000000000601E-2</v>
      </c>
      <c r="U42">
        <f t="shared" si="11"/>
        <v>-7.4598224163483096E-3</v>
      </c>
      <c r="V42">
        <f t="shared" si="12"/>
        <v>-1.3013471019540215E-2</v>
      </c>
      <c r="W42">
        <f t="shared" si="13"/>
        <v>8.0214767518777107E-3</v>
      </c>
      <c r="X42">
        <f t="shared" si="14"/>
        <v>-5.1678497259566164E-3</v>
      </c>
      <c r="Y42">
        <f t="shared" si="15"/>
        <v>-5.1568289420890773E-3</v>
      </c>
      <c r="Z42">
        <f t="shared" si="16"/>
        <v>-2.0473293435888523E-2</v>
      </c>
      <c r="AA42">
        <f t="shared" si="17"/>
        <v>2.8536270259210943E-3</v>
      </c>
      <c r="AC42" s="1"/>
      <c r="AD42" s="1">
        <v>38567</v>
      </c>
      <c r="AE42">
        <f t="shared" si="18"/>
        <v>9.9999999999991778E-5</v>
      </c>
      <c r="AF42">
        <f t="shared" si="19"/>
        <v>1.9957291626511357E-5</v>
      </c>
      <c r="AG42">
        <f t="shared" si="20"/>
        <v>1.1791616978212994E-4</v>
      </c>
      <c r="AH42">
        <f t="shared" si="21"/>
        <v>3.8562432554391488E-6</v>
      </c>
      <c r="AI42">
        <f t="shared" si="22"/>
        <v>1.7382531205674412E-5</v>
      </c>
      <c r="AJ42">
        <f t="shared" si="22"/>
        <v>1.7371187534721432E-5</v>
      </c>
      <c r="AK42">
        <f t="shared" si="23"/>
        <v>4.0852074326757268E-5</v>
      </c>
      <c r="AL42">
        <f t="shared" si="24"/>
        <v>3.7613299641935444E-5</v>
      </c>
      <c r="AM42">
        <f t="shared" si="25"/>
        <v>9.4894981344802718E-5</v>
      </c>
    </row>
    <row r="43" spans="1:39" x14ac:dyDescent="0.25">
      <c r="A43" s="1">
        <v>38602</v>
      </c>
      <c r="B43">
        <f>[4]contrs_3year_boot!A42</f>
        <v>0</v>
      </c>
      <c r="C43" s="2">
        <f>[4]contrs_3year_boot!B42</f>
        <v>6.7845448980072005E-5</v>
      </c>
      <c r="D43" s="2">
        <f>[4]contrs_3year_boot!C42</f>
        <v>-1.10657440250288E-4</v>
      </c>
      <c r="E43" s="2">
        <f>[4]contrs_3year_boot!D42</f>
        <v>5.9678579497312502E-5</v>
      </c>
      <c r="F43" s="2">
        <f>[4]contrs_3year_boot!E42</f>
        <v>5.7529808429162302E-5</v>
      </c>
      <c r="G43" s="2">
        <f>[4]contrs_3year_boot!F42</f>
        <v>5.7232696496121299E-5</v>
      </c>
      <c r="I43" s="1">
        <f t="shared" si="4"/>
        <v>38596</v>
      </c>
      <c r="J43" s="1">
        <v>38602</v>
      </c>
      <c r="K43">
        <f t="shared" si="5"/>
        <v>0</v>
      </c>
      <c r="L43">
        <f t="shared" si="6"/>
        <v>-6.7845448980072007E-3</v>
      </c>
      <c r="M43">
        <f t="shared" si="7"/>
        <v>1.1065744025028801E-2</v>
      </c>
      <c r="N43">
        <f t="shared" si="8"/>
        <v>-5.9678579497312503E-3</v>
      </c>
      <c r="O43">
        <f t="shared" si="9"/>
        <v>-5.7529808429162303E-3</v>
      </c>
      <c r="P43">
        <f t="shared" si="9"/>
        <v>-5.7232696496121302E-3</v>
      </c>
      <c r="Q43">
        <f t="shared" si="10"/>
        <v>7.4396396656258804E-3</v>
      </c>
      <c r="S43" s="1">
        <f t="shared" si="26"/>
        <v>38231</v>
      </c>
      <c r="T43">
        <f t="shared" si="1"/>
        <v>0</v>
      </c>
      <c r="U43">
        <f t="shared" si="11"/>
        <v>2.4470126459499352E-3</v>
      </c>
      <c r="V43">
        <f t="shared" si="12"/>
        <v>-2.2684045733916834E-3</v>
      </c>
      <c r="W43">
        <f t="shared" si="13"/>
        <v>2.8955623835099399E-3</v>
      </c>
      <c r="X43">
        <f t="shared" si="14"/>
        <v>7.9197559620129265E-4</v>
      </c>
      <c r="Y43">
        <f t="shared" si="15"/>
        <v>7.7434665353778333E-4</v>
      </c>
      <c r="Z43">
        <f t="shared" si="16"/>
        <v>1.7860807255825175E-4</v>
      </c>
      <c r="AA43">
        <f t="shared" si="17"/>
        <v>3.6875379797112326E-3</v>
      </c>
      <c r="AC43" s="1"/>
      <c r="AD43" s="1">
        <v>38602</v>
      </c>
      <c r="AE43">
        <f t="shared" si="18"/>
        <v>0</v>
      </c>
      <c r="AF43">
        <f t="shared" si="19"/>
        <v>4.6030049473075537E-5</v>
      </c>
      <c r="AG43">
        <f t="shared" si="20"/>
        <v>1.2245069082746061E-4</v>
      </c>
      <c r="AH43">
        <f t="shared" si="21"/>
        <v>3.5615328508170479E-5</v>
      </c>
      <c r="AI43">
        <f t="shared" si="22"/>
        <v>3.309678857896114E-5</v>
      </c>
      <c r="AJ43">
        <f t="shared" si="22"/>
        <v>3.2755815482171354E-5</v>
      </c>
      <c r="AK43">
        <f t="shared" si="23"/>
        <v>1.832866596521051E-5</v>
      </c>
      <c r="AL43">
        <f t="shared" si="24"/>
        <v>1.3737806200323004E-4</v>
      </c>
      <c r="AM43">
        <f t="shared" si="25"/>
        <v>5.534823835435396E-5</v>
      </c>
    </row>
    <row r="44" spans="1:39" x14ac:dyDescent="0.25">
      <c r="A44" s="1">
        <v>38630</v>
      </c>
      <c r="B44" s="2">
        <f>[4]contrs_3year_boot!A43</f>
        <v>-9.9999999999995898E-5</v>
      </c>
      <c r="C44" s="2">
        <f>[4]contrs_3year_boot!B43</f>
        <v>-4.6110872672833401E-5</v>
      </c>
      <c r="D44" s="2">
        <f>[4]contrs_3year_boot!C43</f>
        <v>7.6028645035769804E-5</v>
      </c>
      <c r="E44" s="2">
        <f>[4]contrs_3year_boot!D43</f>
        <v>-4.1777551066133497E-5</v>
      </c>
      <c r="F44" s="2">
        <f>[4]contrs_3year_boot!E43</f>
        <v>3.0012979009602299E-5</v>
      </c>
      <c r="G44" s="2">
        <f>[4]contrs_3year_boot!F43</f>
        <v>3.0331665747526899E-5</v>
      </c>
      <c r="I44" s="1">
        <f t="shared" si="4"/>
        <v>38626</v>
      </c>
      <c r="J44" s="1">
        <v>38630</v>
      </c>
      <c r="K44">
        <f t="shared" si="5"/>
        <v>9.9999999999995891E-3</v>
      </c>
      <c r="L44">
        <f t="shared" si="6"/>
        <v>4.6110872672833403E-3</v>
      </c>
      <c r="M44">
        <f t="shared" si="7"/>
        <v>-7.6028645035769804E-3</v>
      </c>
      <c r="N44">
        <f t="shared" si="8"/>
        <v>4.1777551066133501E-3</v>
      </c>
      <c r="O44">
        <f t="shared" si="9"/>
        <v>-3.00129790096023E-3</v>
      </c>
      <c r="P44">
        <f t="shared" si="9"/>
        <v>-3.0331665747526898E-3</v>
      </c>
      <c r="Q44">
        <f t="shared" si="10"/>
        <v>1.1815320030640109E-2</v>
      </c>
      <c r="S44" s="1">
        <f t="shared" si="26"/>
        <v>38261</v>
      </c>
      <c r="T44">
        <f t="shared" si="1"/>
        <v>1.9999999999999199E-2</v>
      </c>
      <c r="U44">
        <f t="shared" si="11"/>
        <v>-5.4055638264438495E-3</v>
      </c>
      <c r="V44">
        <f t="shared" si="12"/>
        <v>3.0937973365931785E-2</v>
      </c>
      <c r="W44">
        <f t="shared" si="13"/>
        <v>2.5437176090514031E-4</v>
      </c>
      <c r="X44">
        <f t="shared" si="14"/>
        <v>-2.6308438263761571E-3</v>
      </c>
      <c r="Y44">
        <f t="shared" si="15"/>
        <v>-2.6104359319145572E-3</v>
      </c>
      <c r="Z44">
        <f t="shared" si="16"/>
        <v>2.5532409539487936E-2</v>
      </c>
      <c r="AA44">
        <f t="shared" si="17"/>
        <v>-2.3764720654710168E-3</v>
      </c>
      <c r="AC44" s="1"/>
      <c r="AD44" s="1">
        <v>38630</v>
      </c>
      <c r="AE44">
        <f t="shared" si="18"/>
        <v>9.9999999999991778E-5</v>
      </c>
      <c r="AF44">
        <f t="shared" si="19"/>
        <v>2.1262125786502542E-5</v>
      </c>
      <c r="AG44">
        <f t="shared" si="20"/>
        <v>5.7803548659750847E-5</v>
      </c>
      <c r="AH44">
        <f t="shared" si="21"/>
        <v>1.7453637730833925E-5</v>
      </c>
      <c r="AI44">
        <f t="shared" si="22"/>
        <v>9.0077890903082831E-6</v>
      </c>
      <c r="AJ44">
        <f t="shared" si="22"/>
        <v>9.200099470196965E-6</v>
      </c>
      <c r="AK44">
        <f t="shared" si="23"/>
        <v>8.9507310316048122E-6</v>
      </c>
      <c r="AL44">
        <f t="shared" si="24"/>
        <v>1.3840515567331477E-6</v>
      </c>
      <c r="AM44">
        <f t="shared" si="25"/>
        <v>1.3960178742644538E-4</v>
      </c>
    </row>
    <row r="45" spans="1:39" x14ac:dyDescent="0.25">
      <c r="A45" s="1">
        <v>38658</v>
      </c>
      <c r="B45">
        <f>[4]contrs_3year_boot!A44</f>
        <v>1.00000000000003E-4</v>
      </c>
      <c r="C45" s="2">
        <f>[4]contrs_3year_boot!B44</f>
        <v>-1.6881744703514698E-5</v>
      </c>
      <c r="D45">
        <f>[4]contrs_3year_boot!C44</f>
        <v>1.9616270085060601E-4</v>
      </c>
      <c r="E45" s="2">
        <f>[4]contrs_3year_boot!D44</f>
        <v>3.36476835961223E-5</v>
      </c>
      <c r="F45" s="2">
        <f>[4]contrs_3year_boot!E44</f>
        <v>3.49789383902379E-5</v>
      </c>
      <c r="G45" s="2">
        <f>[4]contrs_3year_boot!F44</f>
        <v>3.4965776395442398E-5</v>
      </c>
      <c r="I45" s="1">
        <f t="shared" si="4"/>
        <v>38657</v>
      </c>
      <c r="J45" s="1">
        <v>38658</v>
      </c>
      <c r="K45">
        <f t="shared" si="5"/>
        <v>-1.00000000000003E-2</v>
      </c>
      <c r="L45">
        <f t="shared" si="6"/>
        <v>1.6881744703514698E-3</v>
      </c>
      <c r="M45">
        <f t="shared" si="7"/>
        <v>-1.9616270085060603E-2</v>
      </c>
      <c r="N45">
        <f t="shared" si="8"/>
        <v>-3.3647683596122299E-3</v>
      </c>
      <c r="O45">
        <f t="shared" si="9"/>
        <v>-3.4978938390237899E-3</v>
      </c>
      <c r="P45">
        <f t="shared" si="9"/>
        <v>-3.4965776395442399E-3</v>
      </c>
      <c r="Q45">
        <f t="shared" si="10"/>
        <v>1.4790757813344851E-2</v>
      </c>
      <c r="S45" s="1">
        <f t="shared" si="26"/>
        <v>38292</v>
      </c>
      <c r="T45">
        <f t="shared" si="1"/>
        <v>9.9999999999995891E-3</v>
      </c>
      <c r="U45">
        <f t="shared" si="11"/>
        <v>3.3338654939168632E-3</v>
      </c>
      <c r="V45">
        <f t="shared" si="12"/>
        <v>-2.7796004836650331E-3</v>
      </c>
      <c r="W45">
        <f t="shared" si="13"/>
        <v>4.1786636188827731E-3</v>
      </c>
      <c r="X45">
        <f t="shared" si="14"/>
        <v>1.6822944335056326E-3</v>
      </c>
      <c r="Y45">
        <f t="shared" si="15"/>
        <v>1.6524680946757031E-3</v>
      </c>
      <c r="Z45">
        <f t="shared" si="16"/>
        <v>5.5426501025183017E-4</v>
      </c>
      <c r="AA45">
        <f t="shared" si="17"/>
        <v>5.8609580523884056E-3</v>
      </c>
      <c r="AC45" s="1"/>
      <c r="AD45" s="1">
        <v>38658</v>
      </c>
      <c r="AE45">
        <f t="shared" si="18"/>
        <v>1.0000000000000601E-4</v>
      </c>
      <c r="AF45">
        <f t="shared" si="19"/>
        <v>2.8499330423464655E-6</v>
      </c>
      <c r="AG45">
        <f t="shared" si="20"/>
        <v>3.8479805205004347E-4</v>
      </c>
      <c r="AH45">
        <f t="shared" si="21"/>
        <v>1.1321666113847576E-5</v>
      </c>
      <c r="AI45">
        <f t="shared" si="22"/>
        <v>1.2235261309080587E-5</v>
      </c>
      <c r="AJ45">
        <f t="shared" si="22"/>
        <v>1.2226055189360768E-5</v>
      </c>
      <c r="AK45">
        <f t="shared" si="23"/>
        <v>3.2141661237015284E-4</v>
      </c>
      <c r="AL45">
        <f t="shared" si="24"/>
        <v>4.7096132452587761E-5</v>
      </c>
      <c r="AM45">
        <f t="shared" si="25"/>
        <v>2.1876651669302177E-4</v>
      </c>
    </row>
    <row r="46" spans="1:39" x14ac:dyDescent="0.25">
      <c r="A46" s="1">
        <v>38693</v>
      </c>
      <c r="B46">
        <f>[4]contrs_3year_boot!A45</f>
        <v>0</v>
      </c>
      <c r="C46" s="2">
        <f>[4]contrs_3year_boot!B45</f>
        <v>3.0649147985919503E-5</v>
      </c>
      <c r="D46" s="2">
        <f>[4]contrs_3year_boot!C45</f>
        <v>1.5049470497422201E-5</v>
      </c>
      <c r="E46" s="2">
        <f>[4]contrs_3year_boot!D45</f>
        <v>-2.50904081832832E-5</v>
      </c>
      <c r="F46" s="2">
        <f>[4]contrs_3year_boot!E45</f>
        <v>4.7882179970748299E-5</v>
      </c>
      <c r="G46" s="2">
        <f>[4]contrs_3year_boot!F45</f>
        <v>4.7991090292942897E-5</v>
      </c>
      <c r="I46" s="1">
        <f t="shared" si="4"/>
        <v>38687</v>
      </c>
      <c r="J46" s="1">
        <v>38693</v>
      </c>
      <c r="K46">
        <f t="shared" si="5"/>
        <v>0</v>
      </c>
      <c r="L46">
        <f t="shared" si="6"/>
        <v>-3.0649147985919501E-3</v>
      </c>
      <c r="M46">
        <f t="shared" si="7"/>
        <v>-1.5049470497422201E-3</v>
      </c>
      <c r="N46">
        <f t="shared" si="8"/>
        <v>2.5090408183283197E-3</v>
      </c>
      <c r="O46">
        <f t="shared" si="9"/>
        <v>-4.7882179970748298E-3</v>
      </c>
      <c r="P46">
        <f t="shared" si="9"/>
        <v>-4.7991090292942894E-3</v>
      </c>
      <c r="Q46">
        <f t="shared" si="10"/>
        <v>6.8490390270806801E-3</v>
      </c>
      <c r="S46" s="1">
        <f t="shared" si="26"/>
        <v>38322</v>
      </c>
      <c r="T46">
        <f t="shared" si="1"/>
        <v>0</v>
      </c>
      <c r="U46">
        <f t="shared" si="11"/>
        <v>-3.6142906748689E-3</v>
      </c>
      <c r="V46">
        <f t="shared" si="12"/>
        <v>9.4403573193792365E-3</v>
      </c>
      <c r="W46">
        <f t="shared" si="13"/>
        <v>-5.6643668797914026E-4</v>
      </c>
      <c r="X46">
        <f t="shared" si="14"/>
        <v>-6.1127938600898466E-3</v>
      </c>
      <c r="Y46">
        <f t="shared" si="15"/>
        <v>-6.060902990364346E-3</v>
      </c>
      <c r="Z46">
        <f t="shared" si="16"/>
        <v>5.826066644510337E-3</v>
      </c>
      <c r="AA46">
        <f t="shared" si="17"/>
        <v>-6.6792305480689873E-3</v>
      </c>
      <c r="AC46" s="1"/>
      <c r="AD46" s="1">
        <v>38693</v>
      </c>
      <c r="AE46">
        <f t="shared" si="18"/>
        <v>0</v>
      </c>
      <c r="AF46">
        <f t="shared" si="19"/>
        <v>9.3937027226279342E-6</v>
      </c>
      <c r="AG46">
        <f t="shared" si="20"/>
        <v>2.2648656225278122E-6</v>
      </c>
      <c r="AH46">
        <f t="shared" si="21"/>
        <v>6.2952858280376442E-6</v>
      </c>
      <c r="AI46">
        <f t="shared" si="22"/>
        <v>2.2927031587511296E-5</v>
      </c>
      <c r="AJ46">
        <f t="shared" si="22"/>
        <v>2.3031447475053976E-5</v>
      </c>
      <c r="AK46">
        <f t="shared" si="23"/>
        <v>2.0883637312860197E-5</v>
      </c>
      <c r="AL46">
        <f t="shared" si="24"/>
        <v>5.1946486121189013E-6</v>
      </c>
      <c r="AM46">
        <f t="shared" si="25"/>
        <v>4.6909335594474269E-5</v>
      </c>
    </row>
    <row r="47" spans="1:39" x14ac:dyDescent="0.25">
      <c r="A47" s="1">
        <v>38756</v>
      </c>
      <c r="B47" s="2">
        <f>[4]contrs_3year_boot!A46</f>
        <v>2.00000000000006E-4</v>
      </c>
      <c r="C47" s="2">
        <f>[4]contrs_3year_boot!B46</f>
        <v>6.8328760143332201E-6</v>
      </c>
      <c r="D47">
        <f>[4]contrs_3year_boot!C46</f>
        <v>1.45323245072502E-4</v>
      </c>
      <c r="E47" s="2">
        <f>[4]contrs_3year_boot!D46</f>
        <v>2.5784054786986501E-5</v>
      </c>
      <c r="F47" s="2">
        <f>[4]contrs_3year_boot!E46</f>
        <v>2.7197152739467999E-5</v>
      </c>
      <c r="G47" s="2">
        <f>[4]contrs_3year_boot!F46</f>
        <v>2.7277650959134402E-5</v>
      </c>
      <c r="I47" s="1">
        <f t="shared" si="4"/>
        <v>38749</v>
      </c>
      <c r="J47" s="1">
        <v>38756</v>
      </c>
      <c r="K47">
        <f t="shared" si="5"/>
        <v>-2.0000000000000601E-2</v>
      </c>
      <c r="L47">
        <f t="shared" si="6"/>
        <v>-6.8328760143332196E-4</v>
      </c>
      <c r="M47">
        <f t="shared" si="7"/>
        <v>-1.4532324507250199E-2</v>
      </c>
      <c r="N47">
        <f t="shared" si="8"/>
        <v>-2.5784054786986499E-3</v>
      </c>
      <c r="O47">
        <f t="shared" si="9"/>
        <v>-2.7197152739467999E-3</v>
      </c>
      <c r="P47">
        <f t="shared" si="9"/>
        <v>-2.72776509591344E-3</v>
      </c>
      <c r="Q47">
        <f t="shared" si="10"/>
        <v>5.1373286132836956E-4</v>
      </c>
      <c r="S47" s="1">
        <f t="shared" si="26"/>
        <v>38353</v>
      </c>
      <c r="T47" t="e">
        <f t="shared" si="1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4.0000000000002403E-4</v>
      </c>
      <c r="AF47">
        <f t="shared" si="19"/>
        <v>4.6688194627250223E-7</v>
      </c>
      <c r="AG47">
        <f t="shared" si="20"/>
        <v>2.1118845558402475E-4</v>
      </c>
      <c r="AH47">
        <f t="shared" si="21"/>
        <v>6.6481748125832142E-6</v>
      </c>
      <c r="AI47">
        <f t="shared" si="22"/>
        <v>7.3968511713395165E-6</v>
      </c>
      <c r="AJ47">
        <f t="shared" si="22"/>
        <v>7.4407024184836582E-6</v>
      </c>
      <c r="AK47">
        <f t="shared" si="23"/>
        <v>2.3151485184191663E-4</v>
      </c>
      <c r="AL47">
        <f t="shared" si="24"/>
        <v>2.8070083509612383E-5</v>
      </c>
      <c r="AM47">
        <f t="shared" si="25"/>
        <v>2.6392145280863379E-7</v>
      </c>
    </row>
    <row r="48" spans="1:39" x14ac:dyDescent="0.25">
      <c r="A48" s="1">
        <v>38784</v>
      </c>
      <c r="B48">
        <f>[4]contrs_3year_boot!A47</f>
        <v>0</v>
      </c>
      <c r="C48" s="2">
        <f>[4]contrs_3year_boot!B47</f>
        <v>-2.0851605466575399E-5</v>
      </c>
      <c r="D48" s="2">
        <f>[4]contrs_3year_boot!C47</f>
        <v>9.3080299617281204E-5</v>
      </c>
      <c r="E48" s="2">
        <f>[4]contrs_3year_boot!D47</f>
        <v>-1.7205126031754201E-6</v>
      </c>
      <c r="F48" s="2">
        <f>[4]contrs_3year_boot!E47</f>
        <v>1.0590369006221401E-5</v>
      </c>
      <c r="G48" s="2">
        <f>[4]contrs_3year_boot!F47</f>
        <v>1.09121817682766E-5</v>
      </c>
      <c r="I48" s="1">
        <f t="shared" si="4"/>
        <v>38777</v>
      </c>
      <c r="J48" s="1">
        <v>38784</v>
      </c>
      <c r="K48">
        <f t="shared" si="5"/>
        <v>0</v>
      </c>
      <c r="L48">
        <f t="shared" si="6"/>
        <v>2.0851605466575399E-3</v>
      </c>
      <c r="M48">
        <f t="shared" si="7"/>
        <v>-9.3080299617281197E-3</v>
      </c>
      <c r="N48">
        <f t="shared" si="8"/>
        <v>1.7205126031754201E-4</v>
      </c>
      <c r="O48">
        <f t="shared" si="9"/>
        <v>-1.05903690062214E-3</v>
      </c>
      <c r="P48">
        <f t="shared" si="9"/>
        <v>-1.0912181768276601E-3</v>
      </c>
      <c r="Q48">
        <f t="shared" si="10"/>
        <v>8.1098550553751775E-3</v>
      </c>
      <c r="S48" s="1">
        <f t="shared" si="26"/>
        <v>38384</v>
      </c>
      <c r="T48">
        <f t="shared" si="1"/>
        <v>-2.0000000000000601E-2</v>
      </c>
      <c r="U48">
        <f t="shared" si="11"/>
        <v>-4.6557876880147907E-3</v>
      </c>
      <c r="V48">
        <f t="shared" si="12"/>
        <v>-1.5926416863254213E-2</v>
      </c>
      <c r="W48">
        <f t="shared" si="13"/>
        <v>6.59299651731676E-3</v>
      </c>
      <c r="X48">
        <f t="shared" si="14"/>
        <v>-9.8266556757693789E-4</v>
      </c>
      <c r="Y48">
        <f t="shared" si="15"/>
        <v>-1.0001535221979968E-3</v>
      </c>
      <c r="Z48">
        <f t="shared" si="16"/>
        <v>-2.0582204551269002E-2</v>
      </c>
      <c r="AA48">
        <f t="shared" si="17"/>
        <v>5.6103309497398217E-3</v>
      </c>
      <c r="AC48" s="1"/>
      <c r="AD48" s="1">
        <v>38784</v>
      </c>
      <c r="AE48">
        <f t="shared" si="18"/>
        <v>0</v>
      </c>
      <c r="AF48">
        <f t="shared" si="19"/>
        <v>4.347894505337171E-6</v>
      </c>
      <c r="AG48">
        <f t="shared" si="20"/>
        <v>8.6639421768428378E-5</v>
      </c>
      <c r="AH48">
        <f t="shared" si="21"/>
        <v>2.9601636176854609E-8</v>
      </c>
      <c r="AI48">
        <f t="shared" si="22"/>
        <v>1.1215591568793484E-6</v>
      </c>
      <c r="AJ48">
        <f t="shared" si="22"/>
        <v>1.1907571094390824E-6</v>
      </c>
      <c r="AK48">
        <f t="shared" si="23"/>
        <v>5.2169842587162024E-5</v>
      </c>
      <c r="AL48">
        <f t="shared" si="24"/>
        <v>7.8674352610655764E-7</v>
      </c>
      <c r="AM48">
        <f t="shared" si="25"/>
        <v>6.5769749019194324E-5</v>
      </c>
    </row>
    <row r="49" spans="1:39" x14ac:dyDescent="0.25">
      <c r="A49" s="1">
        <v>38812</v>
      </c>
      <c r="B49">
        <f>[4]contrs_3year_boot!A48</f>
        <v>1.00000000000003E-4</v>
      </c>
      <c r="C49" s="2">
        <f>[4]contrs_3year_boot!B48</f>
        <v>-5.4152717709707399E-5</v>
      </c>
      <c r="D49">
        <f>[4]contrs_3year_boot!C48</f>
        <v>2.13843162956243E-4</v>
      </c>
      <c r="E49" s="2">
        <f>[4]contrs_3year_boot!D48</f>
        <v>4.1412846721213403E-5</v>
      </c>
      <c r="F49" s="2">
        <f>[4]contrs_3year_boot!E48</f>
        <v>-5.2370036521594304E-6</v>
      </c>
      <c r="G49" s="2">
        <f>[4]contrs_3year_boot!F48</f>
        <v>-4.9531851068094902E-6</v>
      </c>
      <c r="I49" s="1">
        <f t="shared" si="4"/>
        <v>38808</v>
      </c>
      <c r="J49" s="1">
        <v>38812</v>
      </c>
      <c r="K49">
        <f t="shared" si="5"/>
        <v>-1.00000000000003E-2</v>
      </c>
      <c r="L49">
        <f t="shared" si="6"/>
        <v>5.4152717709707397E-3</v>
      </c>
      <c r="M49">
        <f t="shared" si="7"/>
        <v>-2.13843162956243E-2</v>
      </c>
      <c r="N49">
        <f t="shared" si="8"/>
        <v>-4.1412846721213406E-3</v>
      </c>
      <c r="O49">
        <f t="shared" si="9"/>
        <v>5.2370036521594298E-4</v>
      </c>
      <c r="P49">
        <f t="shared" si="9"/>
        <v>4.9531851068094904E-4</v>
      </c>
      <c r="Q49">
        <f t="shared" si="10"/>
        <v>9.5866288315586586E-3</v>
      </c>
      <c r="S49" s="1">
        <f t="shared" si="26"/>
        <v>38412</v>
      </c>
      <c r="T49">
        <f t="shared" si="1"/>
        <v>-2.0000000000000601E-2</v>
      </c>
      <c r="U49">
        <f t="shared" si="11"/>
        <v>6.1143009787958495E-3</v>
      </c>
      <c r="V49">
        <f t="shared" si="12"/>
        <v>-5.2909434558149546E-3</v>
      </c>
      <c r="W49">
        <f t="shared" si="13"/>
        <v>-8.5853989615986108E-3</v>
      </c>
      <c r="X49">
        <f t="shared" si="14"/>
        <v>-3.0165078002462264E-3</v>
      </c>
      <c r="Y49">
        <f t="shared" si="15"/>
        <v>-2.9588039475311172E-3</v>
      </c>
      <c r="Z49">
        <f t="shared" si="16"/>
        <v>8.2335752298089496E-4</v>
      </c>
      <c r="AA49">
        <f t="shared" si="17"/>
        <v>-1.1601906761844838E-2</v>
      </c>
      <c r="AC49" s="1"/>
      <c r="AD49" s="1">
        <v>38812</v>
      </c>
      <c r="AE49">
        <f t="shared" si="18"/>
        <v>1.0000000000000601E-4</v>
      </c>
      <c r="AF49">
        <f t="shared" si="19"/>
        <v>2.9325168353472572E-5</v>
      </c>
      <c r="AG49">
        <f t="shared" si="20"/>
        <v>4.5728898343130295E-4</v>
      </c>
      <c r="AH49">
        <f t="shared" si="21"/>
        <v>1.715023873554716E-5</v>
      </c>
      <c r="AI49">
        <f t="shared" si="22"/>
        <v>2.7426207252731207E-7</v>
      </c>
      <c r="AJ49">
        <f t="shared" si="22"/>
        <v>2.4534042702319342E-7</v>
      </c>
      <c r="AK49">
        <f t="shared" si="23"/>
        <v>2.550103830303678E-4</v>
      </c>
      <c r="AL49">
        <f t="shared" si="24"/>
        <v>1.3086916217568207E-5</v>
      </c>
      <c r="AM49">
        <f t="shared" si="25"/>
        <v>9.1903452354071726E-5</v>
      </c>
    </row>
    <row r="50" spans="1:39" x14ac:dyDescent="0.25">
      <c r="A50" s="1">
        <v>38840</v>
      </c>
      <c r="B50">
        <f>[4]contrs_3year_boot!A49</f>
        <v>-3.0000000000000198E-4</v>
      </c>
      <c r="C50">
        <f>[4]contrs_3year_boot!B49</f>
        <v>-4.9333359648339305E-4</v>
      </c>
      <c r="D50" s="2">
        <f>[4]contrs_3year_boot!C49</f>
        <v>2.4807075017252201E-5</v>
      </c>
      <c r="E50">
        <f>[4]contrs_3year_boot!D49</f>
        <v>1.12673057179725E-4</v>
      </c>
      <c r="F50" s="2">
        <f>[4]contrs_3year_boot!E49</f>
        <v>5.1935923374339999E-5</v>
      </c>
      <c r="G50" s="2">
        <f>[4]contrs_3year_boot!F49</f>
        <v>5.1479503644509703E-5</v>
      </c>
      <c r="I50" s="1">
        <f t="shared" si="4"/>
        <v>38838</v>
      </c>
      <c r="J50" s="1">
        <v>38840</v>
      </c>
      <c r="K50">
        <f t="shared" si="5"/>
        <v>3.0000000000000197E-2</v>
      </c>
      <c r="L50">
        <f t="shared" si="6"/>
        <v>4.9333359648339306E-2</v>
      </c>
      <c r="M50">
        <f t="shared" si="7"/>
        <v>-2.4807075017252199E-3</v>
      </c>
      <c r="N50">
        <f t="shared" si="8"/>
        <v>-1.1267305717972499E-2</v>
      </c>
      <c r="O50">
        <f t="shared" si="9"/>
        <v>-5.1935923374339995E-3</v>
      </c>
      <c r="P50">
        <f t="shared" si="9"/>
        <v>-5.1479503644509704E-3</v>
      </c>
      <c r="Q50">
        <f t="shared" si="10"/>
        <v>-3.917540912073917E-4</v>
      </c>
      <c r="S50" s="1">
        <f t="shared" si="26"/>
        <v>38443</v>
      </c>
      <c r="T50">
        <f t="shared" si="1"/>
        <v>-0.1</v>
      </c>
      <c r="U50">
        <f t="shared" si="11"/>
        <v>-5.9828829315007999E-2</v>
      </c>
      <c r="V50">
        <f t="shared" si="12"/>
        <v>-2.7292970165502813E-2</v>
      </c>
      <c r="W50">
        <f t="shared" si="13"/>
        <v>4.9774105468651198E-3</v>
      </c>
      <c r="X50">
        <f t="shared" si="14"/>
        <v>-5.2014280084896267E-3</v>
      </c>
      <c r="Y50">
        <f t="shared" si="15"/>
        <v>-5.1783707892979064E-3</v>
      </c>
      <c r="Z50">
        <f t="shared" si="16"/>
        <v>-8.7121799480510811E-2</v>
      </c>
      <c r="AA50">
        <f t="shared" si="17"/>
        <v>-2.2401746162450682E-4</v>
      </c>
      <c r="AC50" s="1"/>
      <c r="AD50" s="1">
        <v>38840</v>
      </c>
      <c r="AE50">
        <f t="shared" si="18"/>
        <v>9.0000000000001179E-4</v>
      </c>
      <c r="AF50">
        <f t="shared" si="19"/>
        <v>2.4337803741923928E-3</v>
      </c>
      <c r="AG50">
        <f t="shared" si="20"/>
        <v>6.1539097091157818E-6</v>
      </c>
      <c r="AH50">
        <f t="shared" si="21"/>
        <v>1.2695217814225578E-4</v>
      </c>
      <c r="AI50">
        <f t="shared" si="22"/>
        <v>2.6973401367453153E-5</v>
      </c>
      <c r="AJ50">
        <f t="shared" si="22"/>
        <v>2.6501392954850878E-5</v>
      </c>
      <c r="AK50">
        <f t="shared" si="23"/>
        <v>2.1951710131716214E-3</v>
      </c>
      <c r="AL50">
        <f t="shared" si="24"/>
        <v>2.7096116479048552E-4</v>
      </c>
      <c r="AM50">
        <f t="shared" si="25"/>
        <v>1.5347126797772936E-7</v>
      </c>
    </row>
    <row r="51" spans="1:39" x14ac:dyDescent="0.25">
      <c r="A51" s="1">
        <v>38875</v>
      </c>
      <c r="B51">
        <f>[4]contrs_3year_boot!A50</f>
        <v>0</v>
      </c>
      <c r="C51" s="2">
        <f>[4]contrs_3year_boot!B50</f>
        <v>2.0527652602598601E-5</v>
      </c>
      <c r="D51" s="2">
        <f>[4]contrs_3year_boot!C50</f>
        <v>2.87703042112103E-5</v>
      </c>
      <c r="E51" s="2">
        <f>[4]contrs_3year_boot!D50</f>
        <v>1.6912595291234899E-5</v>
      </c>
      <c r="F51" s="2">
        <f>[4]contrs_3year_boot!E50</f>
        <v>4.0160817633737701E-5</v>
      </c>
      <c r="G51" s="2">
        <f>[4]contrs_3year_boot!F50</f>
        <v>4.0170193456324199E-5</v>
      </c>
      <c r="I51" s="1">
        <f t="shared" si="4"/>
        <v>38869</v>
      </c>
      <c r="J51" s="1">
        <v>38875</v>
      </c>
      <c r="K51">
        <f t="shared" si="5"/>
        <v>0</v>
      </c>
      <c r="L51">
        <f t="shared" si="6"/>
        <v>-2.0527652602598599E-3</v>
      </c>
      <c r="M51">
        <f t="shared" si="7"/>
        <v>-2.87703042112103E-3</v>
      </c>
      <c r="N51">
        <f t="shared" si="8"/>
        <v>-1.6912595291234899E-3</v>
      </c>
      <c r="O51">
        <f t="shared" si="9"/>
        <v>-4.0160817633737699E-3</v>
      </c>
      <c r="P51">
        <f t="shared" si="9"/>
        <v>-4.0170193456324195E-3</v>
      </c>
      <c r="Q51">
        <f t="shared" si="10"/>
        <v>1.063713697387815E-2</v>
      </c>
      <c r="S51" s="1">
        <f t="shared" si="26"/>
        <v>38473</v>
      </c>
      <c r="T51">
        <f t="shared" si="1"/>
        <v>-9.9999999999995891E-3</v>
      </c>
      <c r="U51">
        <f t="shared" si="11"/>
        <v>-3.0038567825858916E-3</v>
      </c>
      <c r="V51">
        <f t="shared" si="12"/>
        <v>5.4648706204539071E-3</v>
      </c>
      <c r="W51">
        <f t="shared" si="13"/>
        <v>-1.6430233772277594E-3</v>
      </c>
      <c r="X51">
        <f t="shared" si="14"/>
        <v>-3.7791955774252469E-3</v>
      </c>
      <c r="Y51">
        <f t="shared" si="15"/>
        <v>-3.7421184083535671E-3</v>
      </c>
      <c r="Z51">
        <f t="shared" si="16"/>
        <v>2.4610138378680156E-3</v>
      </c>
      <c r="AA51">
        <f t="shared" si="17"/>
        <v>-5.4222189546530063E-3</v>
      </c>
      <c r="AC51" s="1"/>
      <c r="AD51" s="1">
        <v>38875</v>
      </c>
      <c r="AE51">
        <f t="shared" si="18"/>
        <v>0</v>
      </c>
      <c r="AF51">
        <f t="shared" si="19"/>
        <v>4.2138452137297305E-6</v>
      </c>
      <c r="AG51">
        <f t="shared" si="20"/>
        <v>8.277304044055851E-6</v>
      </c>
      <c r="AH51">
        <f t="shared" si="21"/>
        <v>2.8603587948510089E-6</v>
      </c>
      <c r="AI51">
        <f t="shared" si="22"/>
        <v>1.6128912730103369E-5</v>
      </c>
      <c r="AJ51">
        <f t="shared" si="22"/>
        <v>1.6136444423185112E-5</v>
      </c>
      <c r="AK51">
        <f t="shared" si="23"/>
        <v>2.4302885460161673E-5</v>
      </c>
      <c r="AL51">
        <f t="shared" si="24"/>
        <v>3.2573744629044298E-5</v>
      </c>
      <c r="AM51">
        <f t="shared" si="25"/>
        <v>1.1314868300104561E-4</v>
      </c>
    </row>
    <row r="52" spans="1:39" x14ac:dyDescent="0.25">
      <c r="A52" s="1">
        <v>38903</v>
      </c>
      <c r="B52">
        <f>[4]contrs_3year_boot!A51</f>
        <v>-4.0000000000000501E-4</v>
      </c>
      <c r="C52" s="2">
        <f>[4]contrs_3year_boot!B51</f>
        <v>7.0362148889960102E-6</v>
      </c>
      <c r="D52">
        <f>[4]contrs_3year_boot!C51</f>
        <v>-2.39645049666914E-4</v>
      </c>
      <c r="E52" s="2">
        <f>[4]contrs_3year_boot!D51</f>
        <v>-9.2867843560294507E-6</v>
      </c>
      <c r="F52" s="2">
        <f>[4]contrs_3year_boot!E51</f>
        <v>1.17039193702442E-5</v>
      </c>
      <c r="G52" s="2">
        <f>[4]contrs_3year_boot!F51</f>
        <v>1.2045916989534001E-5</v>
      </c>
      <c r="I52" s="1">
        <f t="shared" si="4"/>
        <v>38899</v>
      </c>
      <c r="J52" s="1">
        <v>38903</v>
      </c>
      <c r="K52">
        <f t="shared" si="5"/>
        <v>4.00000000000005E-2</v>
      </c>
      <c r="L52">
        <f t="shared" si="6"/>
        <v>-7.0362148889960101E-4</v>
      </c>
      <c r="M52">
        <f t="shared" si="7"/>
        <v>2.3964504966691402E-2</v>
      </c>
      <c r="N52">
        <f t="shared" si="8"/>
        <v>9.2867843560294505E-4</v>
      </c>
      <c r="O52">
        <f t="shared" si="9"/>
        <v>-1.1703919370244201E-3</v>
      </c>
      <c r="P52">
        <f t="shared" si="9"/>
        <v>-1.2045916989534E-3</v>
      </c>
      <c r="Q52">
        <f t="shared" si="10"/>
        <v>1.6980830023630177E-2</v>
      </c>
      <c r="S52" s="1">
        <f t="shared" si="26"/>
        <v>38504</v>
      </c>
      <c r="T52">
        <f t="shared" si="1"/>
        <v>2.0000000000000601E-2</v>
      </c>
      <c r="U52">
        <f t="shared" si="11"/>
        <v>2.7420755885622485E-3</v>
      </c>
      <c r="V52">
        <f t="shared" si="12"/>
        <v>8.6624875688935763E-3</v>
      </c>
      <c r="W52">
        <f t="shared" si="13"/>
        <v>1.1276230353463603E-3</v>
      </c>
      <c r="X52">
        <f t="shared" si="14"/>
        <v>2.8952486397381388E-3</v>
      </c>
      <c r="Y52">
        <f t="shared" si="15"/>
        <v>2.8673503731362644E-3</v>
      </c>
      <c r="Z52">
        <f t="shared" si="16"/>
        <v>1.1404563157455826E-2</v>
      </c>
      <c r="AA52">
        <f t="shared" si="17"/>
        <v>4.0228716750844995E-3</v>
      </c>
      <c r="AC52" s="1"/>
      <c r="AD52" s="1">
        <v>38903</v>
      </c>
      <c r="AE52">
        <f t="shared" si="18"/>
        <v>1.60000000000004E-3</v>
      </c>
      <c r="AF52">
        <f t="shared" si="19"/>
        <v>4.9508319964129136E-7</v>
      </c>
      <c r="AG52">
        <f t="shared" si="20"/>
        <v>5.7429749829857686E-4</v>
      </c>
      <c r="AH52">
        <f t="shared" si="21"/>
        <v>8.6244363675393333E-7</v>
      </c>
      <c r="AI52">
        <f t="shared" si="22"/>
        <v>1.3698172862517742E-6</v>
      </c>
      <c r="AJ52">
        <f t="shared" si="22"/>
        <v>1.4510411611874387E-6</v>
      </c>
      <c r="AK52">
        <f t="shared" si="23"/>
        <v>5.4106870016740769E-4</v>
      </c>
      <c r="AL52">
        <f t="shared" si="24"/>
        <v>5.8425416769429419E-8</v>
      </c>
      <c r="AM52">
        <f t="shared" si="25"/>
        <v>2.8834858829142004E-4</v>
      </c>
    </row>
    <row r="53" spans="1:39" x14ac:dyDescent="0.25">
      <c r="A53" s="1">
        <v>38931</v>
      </c>
      <c r="B53">
        <f>[4]contrs_3year_boot!A52</f>
        <v>1.00000000000003E-4</v>
      </c>
      <c r="C53" s="2">
        <f>[4]contrs_3year_boot!B52</f>
        <v>4.6543083994444104E-6</v>
      </c>
      <c r="D53" s="2">
        <f>[4]contrs_3year_boot!C52</f>
        <v>8.9235479241431308E-6</v>
      </c>
      <c r="E53" s="2">
        <f>[4]contrs_3year_boot!D52</f>
        <v>4.1939704155594103E-5</v>
      </c>
      <c r="F53" s="2">
        <f>[4]contrs_3year_boot!E52</f>
        <v>7.3188740663100396E-5</v>
      </c>
      <c r="G53" s="2">
        <f>[4]contrs_3year_boot!F52</f>
        <v>7.2832858665405594E-5</v>
      </c>
      <c r="I53" s="1">
        <f t="shared" si="4"/>
        <v>38930</v>
      </c>
      <c r="J53" s="1">
        <v>38931</v>
      </c>
      <c r="K53">
        <f t="shared" si="5"/>
        <v>-1.00000000000003E-2</v>
      </c>
      <c r="L53">
        <f t="shared" si="6"/>
        <v>-4.6543083994444106E-4</v>
      </c>
      <c r="M53">
        <f t="shared" si="7"/>
        <v>-8.9235479241431303E-4</v>
      </c>
      <c r="N53">
        <f t="shared" si="8"/>
        <v>-4.1939704155594107E-3</v>
      </c>
      <c r="O53">
        <f t="shared" si="9"/>
        <v>-7.3188740663100394E-3</v>
      </c>
      <c r="P53">
        <f t="shared" si="9"/>
        <v>-7.2832858665405594E-3</v>
      </c>
      <c r="Q53">
        <f t="shared" si="10"/>
        <v>2.8706301142279039E-3</v>
      </c>
      <c r="S53" s="1">
        <f t="shared" si="26"/>
        <v>38534</v>
      </c>
      <c r="T53">
        <f t="shared" si="1"/>
        <v>-4.00000000000005E-2</v>
      </c>
      <c r="U53">
        <f t="shared" si="11"/>
        <v>8.1042308275598093E-3</v>
      </c>
      <c r="V53">
        <f t="shared" si="12"/>
        <v>-4.122796740969191E-2</v>
      </c>
      <c r="W53">
        <f t="shared" si="13"/>
        <v>1.3759460781176003E-3</v>
      </c>
      <c r="X53">
        <f t="shared" si="14"/>
        <v>2.7398825309961328E-3</v>
      </c>
      <c r="Y53">
        <f t="shared" si="15"/>
        <v>2.712287902552464E-3</v>
      </c>
      <c r="Z53">
        <f t="shared" si="16"/>
        <v>-3.31237365821321E-2</v>
      </c>
      <c r="AA53">
        <f t="shared" si="17"/>
        <v>4.1158286091137336E-3</v>
      </c>
      <c r="AC53" s="1"/>
      <c r="AD53" s="1">
        <v>38931</v>
      </c>
      <c r="AE53">
        <f t="shared" si="18"/>
        <v>1.0000000000000601E-4</v>
      </c>
      <c r="AF53">
        <f t="shared" si="19"/>
        <v>2.1662586677138792E-7</v>
      </c>
      <c r="AG53">
        <f t="shared" si="20"/>
        <v>7.9629707554479167E-7</v>
      </c>
      <c r="AH53">
        <f t="shared" si="21"/>
        <v>1.7589387846587576E-5</v>
      </c>
      <c r="AI53">
        <f t="shared" si="22"/>
        <v>5.3565917598505649E-5</v>
      </c>
      <c r="AJ53">
        <f t="shared" si="22"/>
        <v>5.3046253013749464E-5</v>
      </c>
      <c r="AK53">
        <f t="shared" si="23"/>
        <v>1.8435818234398619E-6</v>
      </c>
      <c r="AL53">
        <f t="shared" si="24"/>
        <v>1.3254558806371185E-4</v>
      </c>
      <c r="AM53">
        <f t="shared" si="25"/>
        <v>8.2405172527121087E-6</v>
      </c>
    </row>
    <row r="54" spans="1:39" x14ac:dyDescent="0.25">
      <c r="A54" s="1">
        <v>38966</v>
      </c>
      <c r="B54">
        <f>[4]contrs_3year_boot!A53</f>
        <v>-1.9999999999999199E-4</v>
      </c>
      <c r="C54" s="2">
        <f>[4]contrs_3year_boot!B53</f>
        <v>4.6819202070797602E-5</v>
      </c>
      <c r="D54">
        <f>[4]contrs_3year_boot!C53</f>
        <v>-1.99591332582894E-4</v>
      </c>
      <c r="E54" s="2">
        <f>[4]contrs_3year_boot!D53</f>
        <v>1.82483335848649E-5</v>
      </c>
      <c r="F54" s="2">
        <f>[4]contrs_3year_boot!E53</f>
        <v>3.46863521784411E-5</v>
      </c>
      <c r="G54" s="2">
        <f>[4]contrs_3year_boot!F53</f>
        <v>3.4735078026273599E-5</v>
      </c>
      <c r="I54" s="1">
        <f t="shared" si="4"/>
        <v>38961</v>
      </c>
      <c r="J54" s="1">
        <v>38966</v>
      </c>
      <c r="K54">
        <f t="shared" si="5"/>
        <v>1.9999999999999199E-2</v>
      </c>
      <c r="L54">
        <f t="shared" si="6"/>
        <v>-4.6819202070797605E-3</v>
      </c>
      <c r="M54">
        <f t="shared" si="7"/>
        <v>1.9959133258289401E-2</v>
      </c>
      <c r="N54">
        <f t="shared" si="8"/>
        <v>-1.8248333584864899E-3</v>
      </c>
      <c r="O54">
        <f t="shared" si="9"/>
        <v>-3.4686352178441098E-3</v>
      </c>
      <c r="P54">
        <f t="shared" si="9"/>
        <v>-3.4735078026273598E-3</v>
      </c>
      <c r="Q54">
        <f t="shared" si="10"/>
        <v>1.0016255525120161E-2</v>
      </c>
      <c r="S54" s="1">
        <f t="shared" si="26"/>
        <v>38565</v>
      </c>
      <c r="T54">
        <f t="shared" si="1"/>
        <v>9.9999999999995891E-3</v>
      </c>
      <c r="U54">
        <f t="shared" si="11"/>
        <v>-1.1220797541911611E-3</v>
      </c>
      <c r="V54">
        <f t="shared" si="12"/>
        <v>1.4204199914747587E-2</v>
      </c>
      <c r="W54">
        <f t="shared" si="13"/>
        <v>1.3815467362570098E-3</v>
      </c>
      <c r="X54">
        <f t="shared" si="14"/>
        <v>-8.2395757801935693E-4</v>
      </c>
      <c r="Y54">
        <f t="shared" si="15"/>
        <v>-8.225969544576172E-4</v>
      </c>
      <c r="Z54">
        <f t="shared" si="16"/>
        <v>1.3082120160556427E-2</v>
      </c>
      <c r="AA54">
        <f t="shared" si="17"/>
        <v>5.5758915823765284E-4</v>
      </c>
      <c r="AC54" s="1"/>
      <c r="AD54" s="1">
        <v>38966</v>
      </c>
      <c r="AE54">
        <f t="shared" si="18"/>
        <v>3.9999999999996798E-4</v>
      </c>
      <c r="AF54">
        <f t="shared" si="19"/>
        <v>2.1920376825461788E-5</v>
      </c>
      <c r="AG54">
        <f t="shared" si="20"/>
        <v>3.9836700042215407E-4</v>
      </c>
      <c r="AH54">
        <f t="shared" si="21"/>
        <v>3.3300167862450822E-6</v>
      </c>
      <c r="AI54">
        <f t="shared" si="22"/>
        <v>1.2031430274468455E-5</v>
      </c>
      <c r="AJ54">
        <f t="shared" si="22"/>
        <v>1.206525645491315E-5</v>
      </c>
      <c r="AK54">
        <f t="shared" si="23"/>
        <v>2.3339323861205016E-4</v>
      </c>
      <c r="AL54">
        <f t="shared" si="24"/>
        <v>2.8020809568599505E-5</v>
      </c>
      <c r="AM54">
        <f t="shared" si="25"/>
        <v>1.0032537474450015E-4</v>
      </c>
    </row>
    <row r="55" spans="1:39" x14ac:dyDescent="0.25">
      <c r="A55" s="1">
        <v>38994</v>
      </c>
      <c r="B55">
        <f>[4]contrs_3year_boot!A54</f>
        <v>1.00000000000003E-4</v>
      </c>
      <c r="C55" s="2">
        <f>[4]contrs_3year_boot!B54</f>
        <v>-4.6012553817140902E-5</v>
      </c>
      <c r="D55">
        <f>[4]contrs_3year_boot!C54</f>
        <v>2.63694898140618E-4</v>
      </c>
      <c r="E55" s="2">
        <f>[4]contrs_3year_boot!D54</f>
        <v>-1.5504767459628E-5</v>
      </c>
      <c r="F55" s="2">
        <f>[4]contrs_3year_boot!E54</f>
        <v>1.29828603068165E-5</v>
      </c>
      <c r="G55" s="2">
        <f>[4]contrs_3year_boot!F54</f>
        <v>1.33384877300838E-5</v>
      </c>
      <c r="I55" s="1">
        <f t="shared" si="4"/>
        <v>38991</v>
      </c>
      <c r="J55" s="1">
        <v>38994</v>
      </c>
      <c r="K55">
        <f t="shared" si="5"/>
        <v>-1.00000000000003E-2</v>
      </c>
      <c r="L55">
        <f t="shared" si="6"/>
        <v>4.6012553817140903E-3</v>
      </c>
      <c r="M55">
        <f t="shared" si="7"/>
        <v>-2.63694898140618E-2</v>
      </c>
      <c r="N55">
        <f t="shared" si="8"/>
        <v>1.5504767459628001E-3</v>
      </c>
      <c r="O55">
        <f t="shared" si="9"/>
        <v>-1.29828603068165E-3</v>
      </c>
      <c r="P55">
        <f t="shared" si="9"/>
        <v>-1.3338487730083801E-3</v>
      </c>
      <c r="Q55">
        <f t="shared" si="10"/>
        <v>1.1516043717066261E-2</v>
      </c>
      <c r="S55" s="1">
        <f t="shared" si="26"/>
        <v>38596</v>
      </c>
      <c r="T55">
        <f t="shared" si="1"/>
        <v>0</v>
      </c>
      <c r="U55">
        <f t="shared" si="11"/>
        <v>-3.4392661903653115E-3</v>
      </c>
      <c r="V55">
        <f t="shared" si="12"/>
        <v>1.4411022732670687E-2</v>
      </c>
      <c r="W55">
        <f t="shared" si="13"/>
        <v>-2.6225792420893602E-3</v>
      </c>
      <c r="X55">
        <f t="shared" si="14"/>
        <v>-2.4077021352743376E-3</v>
      </c>
      <c r="Y55">
        <f t="shared" si="15"/>
        <v>-2.377990941970237E-3</v>
      </c>
      <c r="Z55">
        <f t="shared" si="16"/>
        <v>1.0971756542305375E-2</v>
      </c>
      <c r="AA55">
        <f t="shared" si="17"/>
        <v>-5.0302813773636977E-3</v>
      </c>
      <c r="AC55" s="1"/>
      <c r="AD55" s="1">
        <v>38994</v>
      </c>
      <c r="AE55">
        <f t="shared" si="18"/>
        <v>1.0000000000000601E-4</v>
      </c>
      <c r="AF55">
        <f t="shared" si="19"/>
        <v>2.1171551087752879E-5</v>
      </c>
      <c r="AG55">
        <f t="shared" si="20"/>
        <v>6.9534999305390901E-4</v>
      </c>
      <c r="AH55">
        <f t="shared" si="21"/>
        <v>2.4039781397713931E-6</v>
      </c>
      <c r="AI55">
        <f t="shared" si="22"/>
        <v>1.6855466174631142E-6</v>
      </c>
      <c r="AJ55">
        <f t="shared" si="22"/>
        <v>1.779152549255961E-6</v>
      </c>
      <c r="AK55">
        <f t="shared" si="23"/>
        <v>4.7385603030164844E-4</v>
      </c>
      <c r="AL55">
        <f t="shared" si="24"/>
        <v>6.3600156874018104E-8</v>
      </c>
      <c r="AM55">
        <f t="shared" si="25"/>
        <v>1.326192628933813E-4</v>
      </c>
    </row>
    <row r="56" spans="1:39" x14ac:dyDescent="0.25">
      <c r="A56" s="1">
        <v>39029</v>
      </c>
      <c r="B56">
        <f>[4]contrs_3year_boot!A55</f>
        <v>5.0000000000000695E-4</v>
      </c>
      <c r="C56" s="2">
        <f>[4]contrs_3year_boot!B55</f>
        <v>1.7933522400188601E-6</v>
      </c>
      <c r="D56">
        <f>[4]contrs_3year_boot!C55</f>
        <v>3.50859097051021E-4</v>
      </c>
      <c r="E56" s="2">
        <f>[4]contrs_3year_boot!D55</f>
        <v>9.5714433252770898E-5</v>
      </c>
      <c r="F56" s="2">
        <f>[4]contrs_3year_boot!E55</f>
        <v>4.22822133139006E-5</v>
      </c>
      <c r="G56" s="2">
        <f>[4]contrs_3year_boot!F55</f>
        <v>4.1969820536165703E-5</v>
      </c>
      <c r="I56" s="1">
        <f t="shared" si="4"/>
        <v>39022</v>
      </c>
      <c r="J56" s="1">
        <v>39029</v>
      </c>
      <c r="K56">
        <f t="shared" si="5"/>
        <v>-5.0000000000000697E-2</v>
      </c>
      <c r="L56">
        <f t="shared" si="6"/>
        <v>-1.79335224001886E-4</v>
      </c>
      <c r="M56">
        <f t="shared" si="7"/>
        <v>-3.50859097051021E-2</v>
      </c>
      <c r="N56">
        <f t="shared" si="8"/>
        <v>-9.5714433252770889E-3</v>
      </c>
      <c r="O56">
        <f t="shared" si="9"/>
        <v>-4.2282213313900602E-3</v>
      </c>
      <c r="P56">
        <f t="shared" si="9"/>
        <v>-4.1969820536165705E-3</v>
      </c>
      <c r="Q56">
        <f t="shared" si="10"/>
        <v>-9.3509041422955817E-4</v>
      </c>
      <c r="S56" s="1">
        <f t="shared" si="26"/>
        <v>38626</v>
      </c>
      <c r="T56">
        <f t="shared" si="1"/>
        <v>9.9999999999995891E-3</v>
      </c>
      <c r="U56">
        <f t="shared" si="11"/>
        <v>7.9563659749252291E-3</v>
      </c>
      <c r="V56">
        <f t="shared" si="12"/>
        <v>-4.2575857959350934E-3</v>
      </c>
      <c r="W56">
        <f t="shared" si="13"/>
        <v>7.5230338142552398E-3</v>
      </c>
      <c r="X56">
        <f t="shared" si="14"/>
        <v>3.4398080668166268E-4</v>
      </c>
      <c r="Y56">
        <f t="shared" si="15"/>
        <v>3.1211213288920335E-4</v>
      </c>
      <c r="Z56">
        <f t="shared" si="16"/>
        <v>3.6987801789901357E-3</v>
      </c>
      <c r="AA56">
        <f t="shared" si="17"/>
        <v>7.8670146209369029E-3</v>
      </c>
      <c r="AC56" s="1"/>
      <c r="AD56" s="1">
        <v>39029</v>
      </c>
      <c r="AE56">
        <f t="shared" si="18"/>
        <v>2.5000000000000699E-3</v>
      </c>
      <c r="AF56">
        <f t="shared" si="19"/>
        <v>3.2161122567806629E-8</v>
      </c>
      <c r="AG56">
        <f t="shared" si="20"/>
        <v>1.2310210598345777E-3</v>
      </c>
      <c r="AH56">
        <f t="shared" si="21"/>
        <v>9.1612527328991335E-5</v>
      </c>
      <c r="AI56">
        <f t="shared" si="22"/>
        <v>1.7877855627221935E-5</v>
      </c>
      <c r="AJ56">
        <f t="shared" si="22"/>
        <v>1.7614658358379566E-5</v>
      </c>
      <c r="AK56">
        <f t="shared" si="23"/>
        <v>1.2436374999096947E-3</v>
      </c>
      <c r="AL56">
        <f t="shared" si="24"/>
        <v>1.9043074463646846E-4</v>
      </c>
      <c r="AM56">
        <f t="shared" si="25"/>
        <v>8.7439408278400668E-7</v>
      </c>
    </row>
    <row r="57" spans="1:39" x14ac:dyDescent="0.25">
      <c r="A57" s="1">
        <v>39057</v>
      </c>
      <c r="B57">
        <f>[4]contrs_3year_boot!A56</f>
        <v>0</v>
      </c>
      <c r="C57" s="2">
        <f>[4]contrs_3year_boot!B56</f>
        <v>1.16261360211054E-5</v>
      </c>
      <c r="D57" s="2">
        <f>[4]contrs_3year_boot!C56</f>
        <v>4.0636007149903399E-5</v>
      </c>
      <c r="E57" s="2">
        <f>[4]contrs_3year_boot!D56</f>
        <v>1.51442923269863E-5</v>
      </c>
      <c r="F57" s="2">
        <f>[4]contrs_3year_boot!E56</f>
        <v>3.0575628957332598E-5</v>
      </c>
      <c r="G57" s="2">
        <f>[4]contrs_3year_boot!F56</f>
        <v>3.0669773484057403E-5</v>
      </c>
      <c r="I57" s="1">
        <f t="shared" si="4"/>
        <v>39052</v>
      </c>
      <c r="J57" s="1">
        <v>39057</v>
      </c>
      <c r="K57">
        <f t="shared" si="5"/>
        <v>0</v>
      </c>
      <c r="L57">
        <f t="shared" si="6"/>
        <v>-1.1626136021105401E-3</v>
      </c>
      <c r="M57">
        <f t="shared" si="7"/>
        <v>-4.06360071499034E-3</v>
      </c>
      <c r="N57">
        <f t="shared" si="8"/>
        <v>-1.51442923269863E-3</v>
      </c>
      <c r="O57">
        <f t="shared" si="9"/>
        <v>-3.0575628957332599E-3</v>
      </c>
      <c r="P57">
        <f t="shared" si="9"/>
        <v>-3.0669773484057403E-3</v>
      </c>
      <c r="Q57">
        <f t="shared" si="10"/>
        <v>9.7982064455327707E-3</v>
      </c>
      <c r="S57" s="1">
        <f t="shared" si="26"/>
        <v>38657</v>
      </c>
      <c r="T57">
        <f t="shared" si="1"/>
        <v>-1.00000000000003E-2</v>
      </c>
      <c r="U57">
        <f t="shared" si="11"/>
        <v>5.033453177993359E-3</v>
      </c>
      <c r="V57">
        <f t="shared" si="12"/>
        <v>-1.6270991377418716E-2</v>
      </c>
      <c r="W57">
        <f t="shared" si="13"/>
        <v>-1.9489651970339833E-5</v>
      </c>
      <c r="X57">
        <f t="shared" si="14"/>
        <v>-1.5261513138189716E-4</v>
      </c>
      <c r="Y57">
        <f t="shared" si="15"/>
        <v>-1.5129893190234675E-4</v>
      </c>
      <c r="Z57">
        <f t="shared" si="16"/>
        <v>-1.1237538199425356E-2</v>
      </c>
      <c r="AA57">
        <f t="shared" si="17"/>
        <v>-1.7210478335223699E-4</v>
      </c>
      <c r="AC57" s="1"/>
      <c r="AD57" s="1">
        <v>39057</v>
      </c>
      <c r="AE57">
        <f t="shared" si="18"/>
        <v>0</v>
      </c>
      <c r="AF57">
        <f t="shared" si="19"/>
        <v>1.3516703878124452E-6</v>
      </c>
      <c r="AG57">
        <f t="shared" si="20"/>
        <v>1.6512850770870003E-5</v>
      </c>
      <c r="AH57">
        <f t="shared" si="21"/>
        <v>2.293495900852161E-6</v>
      </c>
      <c r="AI57">
        <f t="shared" si="22"/>
        <v>9.3486908613647584E-6</v>
      </c>
      <c r="AJ57">
        <f t="shared" si="22"/>
        <v>9.4063500556339051E-6</v>
      </c>
      <c r="AK57">
        <f t="shared" si="23"/>
        <v>2.731331608827022E-5</v>
      </c>
      <c r="AL57">
        <f t="shared" si="24"/>
        <v>2.090311202244316E-5</v>
      </c>
      <c r="AM57">
        <f t="shared" si="25"/>
        <v>9.6004849549279935E-5</v>
      </c>
    </row>
    <row r="58" spans="1:39" x14ac:dyDescent="0.25">
      <c r="A58" s="1">
        <v>39120</v>
      </c>
      <c r="B58" s="2">
        <f>[4]contrs_3year_boot!A57</f>
        <v>-1.9999999999999199E-4</v>
      </c>
      <c r="C58" s="2">
        <f>[4]contrs_3year_boot!B57</f>
        <v>5.8082294963311701E-5</v>
      </c>
      <c r="D58">
        <f>[4]contrs_3year_boot!C57</f>
        <v>-2.1578376119570401E-4</v>
      </c>
      <c r="E58" s="2">
        <f>[4]contrs_3year_boot!D57</f>
        <v>1.8823890327243499E-5</v>
      </c>
      <c r="F58" s="2">
        <f>[4]contrs_3year_boot!E57</f>
        <v>4.6397339681202799E-5</v>
      </c>
      <c r="G58" s="2">
        <f>[4]contrs_3year_boot!F57</f>
        <v>4.6348621585581601E-5</v>
      </c>
      <c r="I58" s="1">
        <f t="shared" si="4"/>
        <v>39114</v>
      </c>
      <c r="J58" s="1">
        <v>39120</v>
      </c>
      <c r="K58">
        <f t="shared" si="5"/>
        <v>1.9999999999999199E-2</v>
      </c>
      <c r="L58">
        <f t="shared" si="6"/>
        <v>-5.8082294963311704E-3</v>
      </c>
      <c r="M58">
        <f t="shared" si="7"/>
        <v>2.1578376119570402E-2</v>
      </c>
      <c r="N58">
        <f t="shared" si="8"/>
        <v>-1.8823890327243499E-3</v>
      </c>
      <c r="O58">
        <f t="shared" si="9"/>
        <v>-4.6397339681202802E-3</v>
      </c>
      <c r="P58">
        <f t="shared" si="9"/>
        <v>-4.6348621585581597E-3</v>
      </c>
      <c r="Q58">
        <f t="shared" si="10"/>
        <v>1.0751976377604597E-2</v>
      </c>
      <c r="S58" s="1">
        <f t="shared" si="26"/>
        <v>38687</v>
      </c>
      <c r="T58">
        <f t="shared" si="1"/>
        <v>0</v>
      </c>
      <c r="U58">
        <f t="shared" si="11"/>
        <v>2.8036390904993911E-4</v>
      </c>
      <c r="V58">
        <f t="shared" si="12"/>
        <v>1.8403316578996666E-3</v>
      </c>
      <c r="W58">
        <f t="shared" si="13"/>
        <v>5.8543195259702103E-3</v>
      </c>
      <c r="X58">
        <f t="shared" si="14"/>
        <v>-1.4429392894329371E-3</v>
      </c>
      <c r="Y58">
        <f t="shared" si="15"/>
        <v>-1.4538303216523963E-3</v>
      </c>
      <c r="Z58">
        <f t="shared" si="16"/>
        <v>2.1206955669496059E-3</v>
      </c>
      <c r="AA58">
        <f t="shared" si="17"/>
        <v>4.4113802365372736E-3</v>
      </c>
      <c r="AC58" s="1"/>
      <c r="AD58" s="1">
        <v>39120</v>
      </c>
      <c r="AE58">
        <f t="shared" si="18"/>
        <v>3.9999999999996798E-4</v>
      </c>
      <c r="AF58">
        <f t="shared" si="19"/>
        <v>3.3735529882051439E-5</v>
      </c>
      <c r="AG58">
        <f t="shared" si="20"/>
        <v>4.6562631595764619E-4</v>
      </c>
      <c r="AH58">
        <f t="shared" si="21"/>
        <v>3.5433884705209135E-6</v>
      </c>
      <c r="AI58">
        <f t="shared" si="22"/>
        <v>2.1527131294929162E-5</v>
      </c>
      <c r="AJ58">
        <f t="shared" si="22"/>
        <v>2.1481947228834404E-5</v>
      </c>
      <c r="AK58">
        <f t="shared" si="23"/>
        <v>2.4869752451846369E-4</v>
      </c>
      <c r="AL58">
        <f t="shared" si="24"/>
        <v>4.2538088438146568E-5</v>
      </c>
      <c r="AM58">
        <f t="shared" si="25"/>
        <v>1.1560499602456727E-4</v>
      </c>
    </row>
    <row r="59" spans="1:39" x14ac:dyDescent="0.25">
      <c r="A59" s="1">
        <v>39148</v>
      </c>
      <c r="B59">
        <f>[4]contrs_3year_boot!A58</f>
        <v>0</v>
      </c>
      <c r="C59" s="2">
        <f>[4]contrs_3year_boot!B58</f>
        <v>8.1257409210361203E-7</v>
      </c>
      <c r="D59" s="2">
        <f>[4]contrs_3year_boot!C58</f>
        <v>5.4272517676661403E-5</v>
      </c>
      <c r="E59" s="2">
        <f>[4]contrs_3year_boot!D58</f>
        <v>1.68171894167378E-5</v>
      </c>
      <c r="F59" s="2">
        <f>[4]contrs_3year_boot!E58</f>
        <v>2.13861446122989E-5</v>
      </c>
      <c r="G59" s="2">
        <f>[4]contrs_3year_boot!F58</f>
        <v>2.1548542356363001E-5</v>
      </c>
      <c r="I59" s="1">
        <f t="shared" si="4"/>
        <v>39142</v>
      </c>
      <c r="J59" s="1">
        <v>39148</v>
      </c>
      <c r="K59">
        <f t="shared" si="5"/>
        <v>0</v>
      </c>
      <c r="L59">
        <f t="shared" si="6"/>
        <v>-8.1257409210361205E-5</v>
      </c>
      <c r="M59">
        <f t="shared" si="7"/>
        <v>-5.42725176766614E-3</v>
      </c>
      <c r="N59">
        <f t="shared" si="8"/>
        <v>-1.68171894167378E-3</v>
      </c>
      <c r="O59">
        <f t="shared" si="9"/>
        <v>-2.1386144612298898E-3</v>
      </c>
      <c r="P59">
        <f t="shared" si="9"/>
        <v>-2.1548542356362999E-3</v>
      </c>
      <c r="Q59">
        <f t="shared" si="10"/>
        <v>9.3288425797801722E-3</v>
      </c>
      <c r="S59" s="1">
        <f t="shared" si="26"/>
        <v>38718</v>
      </c>
      <c r="T59" t="e">
        <f t="shared" si="1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0</v>
      </c>
      <c r="AF59">
        <f t="shared" si="19"/>
        <v>6.6027665515800941E-9</v>
      </c>
      <c r="AG59">
        <f t="shared" si="20"/>
        <v>2.9455061749635239E-5</v>
      </c>
      <c r="AH59">
        <f t="shared" si="21"/>
        <v>2.8281785987843787E-6</v>
      </c>
      <c r="AI59">
        <f t="shared" si="22"/>
        <v>4.5736718137816116E-6</v>
      </c>
      <c r="AJ59">
        <f t="shared" si="22"/>
        <v>4.6433967768397023E-6</v>
      </c>
      <c r="AK59">
        <f t="shared" si="23"/>
        <v>3.0343673351732629E-5</v>
      </c>
      <c r="AL59">
        <f t="shared" si="24"/>
        <v>1.4594947309341535E-5</v>
      </c>
      <c r="AM59">
        <f t="shared" si="25"/>
        <v>8.7027303878319581E-5</v>
      </c>
    </row>
    <row r="60" spans="1:39" x14ac:dyDescent="0.25">
      <c r="A60" s="1">
        <v>39176</v>
      </c>
      <c r="B60">
        <f>[4]contrs_3year_boot!A59</f>
        <v>5.9999999999999604E-4</v>
      </c>
      <c r="C60">
        <f>[4]contrs_3year_boot!B59</f>
        <v>4.6520396467586802E-4</v>
      </c>
      <c r="D60">
        <f>[4]contrs_3year_boot!C59</f>
        <v>2.220694182129E-4</v>
      </c>
      <c r="E60" s="2">
        <f>[4]contrs_3year_boot!D59</f>
        <v>-7.8343530432087202E-5</v>
      </c>
      <c r="F60" s="2">
        <f>[4]contrs_3year_boot!E59</f>
        <v>3.4495413361379198E-5</v>
      </c>
      <c r="G60" s="2">
        <f>[4]contrs_3year_boot!F59</f>
        <v>3.4918958990075698E-5</v>
      </c>
      <c r="I60" s="1">
        <f t="shared" si="4"/>
        <v>39173</v>
      </c>
      <c r="J60" s="1">
        <v>39176</v>
      </c>
      <c r="K60">
        <f t="shared" si="5"/>
        <v>-5.9999999999999602E-2</v>
      </c>
      <c r="L60">
        <f t="shared" si="6"/>
        <v>-4.6520396467586801E-2</v>
      </c>
      <c r="M60">
        <f t="shared" si="7"/>
        <v>-2.2206941821289999E-2</v>
      </c>
      <c r="N60">
        <f t="shared" si="8"/>
        <v>7.8343530432087201E-3</v>
      </c>
      <c r="O60">
        <f t="shared" si="9"/>
        <v>-3.44954133613792E-3</v>
      </c>
      <c r="P60">
        <f t="shared" si="9"/>
        <v>-3.4918958990075698E-3</v>
      </c>
      <c r="Q60">
        <f t="shared" si="10"/>
        <v>4.3425265818063975E-3</v>
      </c>
      <c r="S60" s="1">
        <f t="shared" si="26"/>
        <v>38749</v>
      </c>
      <c r="T60">
        <f t="shared" si="1"/>
        <v>-2.0000000000000601E-2</v>
      </c>
      <c r="U60">
        <f t="shared" si="11"/>
        <v>2.6619911062085674E-3</v>
      </c>
      <c r="V60">
        <f t="shared" si="12"/>
        <v>-1.1187045799608313E-2</v>
      </c>
      <c r="W60">
        <f t="shared" si="13"/>
        <v>7.6687322894324018E-4</v>
      </c>
      <c r="X60">
        <f t="shared" si="14"/>
        <v>6.2556343369509285E-4</v>
      </c>
      <c r="Y60">
        <f t="shared" si="15"/>
        <v>6.1751361172845314E-4</v>
      </c>
      <c r="Z60">
        <f t="shared" si="16"/>
        <v>-8.5250546933997463E-3</v>
      </c>
      <c r="AA60">
        <f t="shared" si="17"/>
        <v>1.392436662638333E-3</v>
      </c>
      <c r="AC60" s="1"/>
      <c r="AD60" s="1">
        <v>39176</v>
      </c>
      <c r="AE60">
        <f t="shared" si="18"/>
        <v>3.5999999999999522E-3</v>
      </c>
      <c r="AF60">
        <f t="shared" si="19"/>
        <v>2.1641472875014627E-3</v>
      </c>
      <c r="AG60">
        <f t="shared" si="20"/>
        <v>4.9314826505415874E-4</v>
      </c>
      <c r="AH60">
        <f t="shared" si="21"/>
        <v>6.1377087605633731E-5</v>
      </c>
      <c r="AI60">
        <f t="shared" si="22"/>
        <v>1.1899335429724187E-5</v>
      </c>
      <c r="AJ60">
        <f t="shared" si="22"/>
        <v>1.2193336969505884E-5</v>
      </c>
      <c r="AK60">
        <f t="shared" si="23"/>
        <v>4.7234470282737102E-3</v>
      </c>
      <c r="AL60">
        <f t="shared" si="24"/>
        <v>1.9226573706465146E-5</v>
      </c>
      <c r="AM60">
        <f t="shared" si="25"/>
        <v>1.8857537113695154E-5</v>
      </c>
    </row>
    <row r="61" spans="1:39" x14ac:dyDescent="0.25">
      <c r="A61" s="1">
        <v>39204</v>
      </c>
      <c r="B61">
        <f>[4]contrs_3year_boot!A60</f>
        <v>0</v>
      </c>
      <c r="C61" s="2">
        <f>[4]contrs_3year_boot!B60</f>
        <v>-1.2631050843430501E-5</v>
      </c>
      <c r="D61" s="2">
        <f>[4]contrs_3year_boot!C60</f>
        <v>8.0495704990100593E-5</v>
      </c>
      <c r="E61" s="2">
        <f>[4]contrs_3year_boot!D60</f>
        <v>-5.1444170323712598E-6</v>
      </c>
      <c r="F61" s="2">
        <f>[4]contrs_3year_boot!E60</f>
        <v>-6.7958772528116402E-6</v>
      </c>
      <c r="G61" s="2">
        <f>[4]contrs_3year_boot!F60</f>
        <v>-6.31946902852461E-6</v>
      </c>
      <c r="I61" s="1">
        <f t="shared" si="4"/>
        <v>39203</v>
      </c>
      <c r="J61" s="1">
        <v>39204</v>
      </c>
      <c r="K61">
        <f t="shared" si="5"/>
        <v>0</v>
      </c>
      <c r="L61">
        <f t="shared" si="6"/>
        <v>1.2631050843430502E-3</v>
      </c>
      <c r="M61">
        <f t="shared" si="7"/>
        <v>-8.0495704990100597E-3</v>
      </c>
      <c r="N61">
        <f t="shared" si="8"/>
        <v>5.1444170323712601E-4</v>
      </c>
      <c r="O61">
        <f t="shared" si="9"/>
        <v>6.7958772528116406E-4</v>
      </c>
      <c r="P61">
        <f t="shared" si="9"/>
        <v>6.3194690285246096E-4</v>
      </c>
      <c r="Q61">
        <f t="shared" si="10"/>
        <v>5.5924359861487197E-3</v>
      </c>
      <c r="S61" s="1">
        <f t="shared" si="26"/>
        <v>38777</v>
      </c>
      <c r="T61">
        <f t="shared" si="1"/>
        <v>0</v>
      </c>
      <c r="U61">
        <f t="shared" si="11"/>
        <v>5.4304392542994292E-3</v>
      </c>
      <c r="V61">
        <f t="shared" si="12"/>
        <v>-5.9627512540862335E-3</v>
      </c>
      <c r="W61">
        <f t="shared" si="13"/>
        <v>3.5173299679594323E-3</v>
      </c>
      <c r="X61">
        <f t="shared" si="14"/>
        <v>2.2862418070197527E-3</v>
      </c>
      <c r="Y61">
        <f t="shared" si="15"/>
        <v>2.2540605308142333E-3</v>
      </c>
      <c r="Z61">
        <f t="shared" si="16"/>
        <v>-5.3231199978680428E-4</v>
      </c>
      <c r="AA61">
        <f t="shared" si="17"/>
        <v>5.8035717749791854E-3</v>
      </c>
      <c r="AC61" s="1"/>
      <c r="AD61" s="1">
        <v>39204</v>
      </c>
      <c r="AE61">
        <f t="shared" si="18"/>
        <v>0</v>
      </c>
      <c r="AF61">
        <f t="shared" si="19"/>
        <v>1.5954344540932639E-6</v>
      </c>
      <c r="AG61">
        <f t="shared" si="20"/>
        <v>6.4795585218533063E-5</v>
      </c>
      <c r="AH61">
        <f t="shared" si="21"/>
        <v>2.6465026602951522E-7</v>
      </c>
      <c r="AI61">
        <f t="shared" si="22"/>
        <v>4.6183947635282693E-7</v>
      </c>
      <c r="AJ61">
        <f t="shared" si="22"/>
        <v>3.9935688802481773E-7</v>
      </c>
      <c r="AK61">
        <f t="shared" si="23"/>
        <v>4.605611282447146E-5</v>
      </c>
      <c r="AL61">
        <f t="shared" si="24"/>
        <v>1.4257062761677141E-6</v>
      </c>
      <c r="AM61">
        <f t="shared" si="25"/>
        <v>3.1275340259171202E-5</v>
      </c>
    </row>
    <row r="62" spans="1:39" x14ac:dyDescent="0.25">
      <c r="A62" s="1">
        <v>39239</v>
      </c>
      <c r="B62">
        <f>[4]contrs_3year_boot!A61</f>
        <v>0</v>
      </c>
      <c r="C62" s="2">
        <f>[4]contrs_3year_boot!B61</f>
        <v>-5.4983325253561296E-6</v>
      </c>
      <c r="D62">
        <f>[4]contrs_3year_boot!C61</f>
        <v>1.1480627420164101E-4</v>
      </c>
      <c r="E62" s="2">
        <f>[4]contrs_3year_boot!D61</f>
        <v>-2.1907372659657601E-5</v>
      </c>
      <c r="F62" s="2">
        <f>[4]contrs_3year_boot!E61</f>
        <v>4.4095895284637601E-5</v>
      </c>
      <c r="G62" s="2">
        <f>[4]contrs_3year_boot!F61</f>
        <v>4.4223290709228398E-5</v>
      </c>
      <c r="I62" s="1">
        <f t="shared" si="4"/>
        <v>39234</v>
      </c>
      <c r="J62" s="1">
        <v>39239</v>
      </c>
      <c r="K62">
        <f t="shared" si="5"/>
        <v>0</v>
      </c>
      <c r="L62">
        <f t="shared" si="6"/>
        <v>5.4983325253561298E-4</v>
      </c>
      <c r="M62">
        <f t="shared" si="7"/>
        <v>-1.14806274201641E-2</v>
      </c>
      <c r="N62">
        <f t="shared" si="8"/>
        <v>2.1907372659657602E-3</v>
      </c>
      <c r="O62">
        <f t="shared" si="9"/>
        <v>-4.4095895284637599E-3</v>
      </c>
      <c r="P62">
        <f t="shared" si="9"/>
        <v>-4.4223290709228397E-3</v>
      </c>
      <c r="Q62">
        <f t="shared" si="10"/>
        <v>1.3149646430126487E-2</v>
      </c>
      <c r="S62" s="1">
        <f t="shared" si="26"/>
        <v>38808</v>
      </c>
      <c r="T62">
        <f t="shared" si="1"/>
        <v>-1.00000000000003E-2</v>
      </c>
      <c r="U62">
        <f t="shared" si="11"/>
        <v>8.7605504786126293E-3</v>
      </c>
      <c r="V62">
        <f t="shared" si="12"/>
        <v>-1.8039037587982414E-2</v>
      </c>
      <c r="W62">
        <f t="shared" si="13"/>
        <v>-7.9600596447945053E-4</v>
      </c>
      <c r="X62">
        <f t="shared" si="14"/>
        <v>3.8689790728578359E-3</v>
      </c>
      <c r="Y62">
        <f t="shared" si="15"/>
        <v>3.8405972183228423E-3</v>
      </c>
      <c r="Z62">
        <f t="shared" si="16"/>
        <v>-9.2784871093697843E-3</v>
      </c>
      <c r="AA62">
        <f t="shared" si="17"/>
        <v>3.0729731083783854E-3</v>
      </c>
      <c r="AC62" s="1"/>
      <c r="AD62" s="1">
        <v>39239</v>
      </c>
      <c r="AE62">
        <f t="shared" si="18"/>
        <v>0</v>
      </c>
      <c r="AF62">
        <f t="shared" si="19"/>
        <v>3.0231660559389116E-7</v>
      </c>
      <c r="AG62">
        <f t="shared" si="20"/>
        <v>1.318048059606238E-4</v>
      </c>
      <c r="AH62">
        <f t="shared" si="21"/>
        <v>4.7993297684911338E-6</v>
      </c>
      <c r="AI62">
        <f t="shared" si="22"/>
        <v>1.9444479809537244E-5</v>
      </c>
      <c r="AJ62">
        <f t="shared" si="22"/>
        <v>1.9556994411529266E-5</v>
      </c>
      <c r="AK62">
        <f t="shared" si="23"/>
        <v>1.1948226113506093E-4</v>
      </c>
      <c r="AL62">
        <f t="shared" si="24"/>
        <v>4.9233053627924922E-6</v>
      </c>
      <c r="AM62">
        <f t="shared" si="25"/>
        <v>1.7291320123733828E-4</v>
      </c>
    </row>
    <row r="63" spans="1:39" x14ac:dyDescent="0.25">
      <c r="A63" s="1">
        <v>39267</v>
      </c>
      <c r="B63">
        <f>[4]contrs_3year_boot!A62</f>
        <v>1.00000000000003E-4</v>
      </c>
      <c r="C63" s="2">
        <f>[4]contrs_3year_boot!B62</f>
        <v>2.4236191164078199E-5</v>
      </c>
      <c r="D63">
        <f>[4]contrs_3year_boot!C62</f>
        <v>1.18628048999692E-4</v>
      </c>
      <c r="E63" s="2">
        <f>[4]contrs_3year_boot!D62</f>
        <v>-5.1883485332838896E-6</v>
      </c>
      <c r="F63" s="2">
        <f>[4]contrs_3year_boot!E62</f>
        <v>2.4336864992213899E-5</v>
      </c>
      <c r="G63" s="2">
        <f>[4]contrs_3year_boot!F62</f>
        <v>2.4560308674943901E-5</v>
      </c>
      <c r="I63" s="1">
        <f t="shared" si="4"/>
        <v>39264</v>
      </c>
      <c r="J63" s="1">
        <v>39267</v>
      </c>
      <c r="K63">
        <f t="shared" si="5"/>
        <v>-1.00000000000003E-2</v>
      </c>
      <c r="L63">
        <f t="shared" si="6"/>
        <v>-2.4236191164078197E-3</v>
      </c>
      <c r="M63">
        <f t="shared" si="7"/>
        <v>-1.1862804899969201E-2</v>
      </c>
      <c r="N63">
        <f t="shared" si="8"/>
        <v>5.1883485332838899E-4</v>
      </c>
      <c r="O63">
        <f t="shared" si="9"/>
        <v>-2.4336864992213899E-3</v>
      </c>
      <c r="P63">
        <f t="shared" si="9"/>
        <v>-2.4560308674943902E-3</v>
      </c>
      <c r="Q63">
        <f t="shared" si="10"/>
        <v>6.2012756622697209E-3</v>
      </c>
      <c r="S63" s="1">
        <f t="shared" si="26"/>
        <v>38838</v>
      </c>
      <c r="T63">
        <f t="shared" si="1"/>
        <v>3.0000000000000197E-2</v>
      </c>
      <c r="U63">
        <f t="shared" si="11"/>
        <v>5.2678638355981196E-2</v>
      </c>
      <c r="V63">
        <f t="shared" si="12"/>
        <v>8.6457120591666671E-4</v>
      </c>
      <c r="W63">
        <f t="shared" si="13"/>
        <v>-7.9220270103306095E-3</v>
      </c>
      <c r="X63">
        <f t="shared" si="14"/>
        <v>-1.8483136297921068E-3</v>
      </c>
      <c r="Y63">
        <f t="shared" si="15"/>
        <v>-1.8026716568090772E-3</v>
      </c>
      <c r="Z63">
        <f t="shared" si="16"/>
        <v>5.3543209561897863E-2</v>
      </c>
      <c r="AA63">
        <f t="shared" si="17"/>
        <v>-9.7703406401227159E-3</v>
      </c>
      <c r="AC63" s="1"/>
      <c r="AD63" s="1">
        <v>39267</v>
      </c>
      <c r="AE63">
        <f t="shared" si="18"/>
        <v>1.0000000000000601E-4</v>
      </c>
      <c r="AF63">
        <f t="shared" si="19"/>
        <v>5.8739296214174208E-6</v>
      </c>
      <c r="AG63">
        <f t="shared" si="20"/>
        <v>1.4072614009473329E-4</v>
      </c>
      <c r="AH63">
        <f t="shared" si="21"/>
        <v>2.6918960502829094E-7</v>
      </c>
      <c r="AI63">
        <f t="shared" si="22"/>
        <v>5.9228299764924647E-6</v>
      </c>
      <c r="AJ63">
        <f t="shared" si="22"/>
        <v>6.0320876220852467E-6</v>
      </c>
      <c r="AK63">
        <f t="shared" si="23"/>
        <v>2.0410191117571411E-4</v>
      </c>
      <c r="AL63">
        <f t="shared" si="24"/>
        <v>3.6666568257791347E-6</v>
      </c>
      <c r="AM63">
        <f t="shared" si="25"/>
        <v>3.8455819839458762E-5</v>
      </c>
    </row>
    <row r="64" spans="1:39" x14ac:dyDescent="0.25">
      <c r="A64" s="1">
        <v>39302</v>
      </c>
      <c r="B64" s="2">
        <f>[4]contrs_3year_boot!A63</f>
        <v>0</v>
      </c>
      <c r="C64">
        <f>[4]contrs_3year_boot!B63</f>
        <v>-1.20146512445532E-4</v>
      </c>
      <c r="D64" s="2">
        <f>[4]contrs_3year_boot!C63</f>
        <v>6.3844399797864594E-5</v>
      </c>
      <c r="E64" s="2">
        <f>[4]contrs_3year_boot!D63</f>
        <v>5.3312650883711898E-5</v>
      </c>
      <c r="F64" s="2">
        <f>[4]contrs_3year_boot!E63</f>
        <v>6.4405710870898405E-5</v>
      </c>
      <c r="G64" s="2">
        <f>[4]contrs_3year_boot!F63</f>
        <v>6.40772926467976E-5</v>
      </c>
      <c r="I64" s="1">
        <f t="shared" si="4"/>
        <v>39295</v>
      </c>
      <c r="J64" s="1">
        <v>39302</v>
      </c>
      <c r="K64">
        <f t="shared" si="5"/>
        <v>0</v>
      </c>
      <c r="L64">
        <f t="shared" si="6"/>
        <v>1.20146512445532E-2</v>
      </c>
      <c r="M64">
        <f t="shared" si="7"/>
        <v>-6.384439979786459E-3</v>
      </c>
      <c r="N64">
        <f t="shared" si="8"/>
        <v>-5.3312650883711897E-3</v>
      </c>
      <c r="O64">
        <f t="shared" si="9"/>
        <v>-6.4405710870898405E-3</v>
      </c>
      <c r="P64">
        <f t="shared" si="9"/>
        <v>-6.4077292646797599E-3</v>
      </c>
      <c r="Q64">
        <f t="shared" si="10"/>
        <v>6.1416249106942891E-3</v>
      </c>
      <c r="S64" s="1">
        <f t="shared" si="26"/>
        <v>38869</v>
      </c>
      <c r="T64">
        <f t="shared" si="1"/>
        <v>0</v>
      </c>
      <c r="U64">
        <f t="shared" si="11"/>
        <v>1.2925134473820293E-3</v>
      </c>
      <c r="V64">
        <f t="shared" si="12"/>
        <v>4.6824828652085662E-4</v>
      </c>
      <c r="W64">
        <f t="shared" si="13"/>
        <v>1.6540191785184002E-3</v>
      </c>
      <c r="X64">
        <f t="shared" si="14"/>
        <v>-6.7080305573187721E-4</v>
      </c>
      <c r="Y64">
        <f t="shared" si="15"/>
        <v>-6.7174063799052639E-4</v>
      </c>
      <c r="Z64">
        <f t="shared" si="16"/>
        <v>1.760761733902886E-3</v>
      </c>
      <c r="AA64">
        <f t="shared" si="17"/>
        <v>9.83216122786523E-4</v>
      </c>
      <c r="AC64" s="1"/>
      <c r="AD64" s="1">
        <v>39302</v>
      </c>
      <c r="AE64">
        <f t="shared" si="18"/>
        <v>0</v>
      </c>
      <c r="AF64">
        <f t="shared" si="19"/>
        <v>1.4435184452824375E-4</v>
      </c>
      <c r="AG64">
        <f t="shared" si="20"/>
        <v>4.0761073855495719E-5</v>
      </c>
      <c r="AH64">
        <f t="shared" si="21"/>
        <v>2.842238744248547E-5</v>
      </c>
      <c r="AI64">
        <f t="shared" si="22"/>
        <v>4.1480955927857612E-5</v>
      </c>
      <c r="AJ64">
        <f t="shared" si="22"/>
        <v>4.1058994329433419E-5</v>
      </c>
      <c r="AK64">
        <f t="shared" si="23"/>
        <v>3.1699278885906308E-5</v>
      </c>
      <c r="AL64">
        <f t="shared" si="24"/>
        <v>1.3857612694189299E-4</v>
      </c>
      <c r="AM64">
        <f t="shared" si="25"/>
        <v>3.7719556543660633E-5</v>
      </c>
    </row>
    <row r="65" spans="1:39" x14ac:dyDescent="0.25">
      <c r="A65" s="1">
        <v>39330</v>
      </c>
      <c r="B65">
        <f>[4]contrs_3year_boot!A64</f>
        <v>0</v>
      </c>
      <c r="C65" s="2">
        <f>[4]contrs_3year_boot!B64</f>
        <v>6.8630522881577998E-6</v>
      </c>
      <c r="D65" s="2">
        <f>[4]contrs_3year_boot!C64</f>
        <v>4.3630440599638297E-5</v>
      </c>
      <c r="E65" s="2">
        <f>[4]contrs_3year_boot!D64</f>
        <v>1.4143233980407799E-5</v>
      </c>
      <c r="F65" s="2">
        <f>[4]contrs_3year_boot!E64</f>
        <v>7.1863738641307704E-5</v>
      </c>
      <c r="G65" s="2">
        <f>[4]contrs_3year_boot!F64</f>
        <v>7.1626045994949394E-5</v>
      </c>
      <c r="I65" s="1">
        <f t="shared" si="4"/>
        <v>39326</v>
      </c>
      <c r="J65" s="1">
        <v>39330</v>
      </c>
      <c r="K65">
        <f t="shared" si="5"/>
        <v>0</v>
      </c>
      <c r="L65">
        <f t="shared" si="6"/>
        <v>-6.8630522881578003E-4</v>
      </c>
      <c r="M65">
        <f t="shared" si="7"/>
        <v>-4.3630440599638299E-3</v>
      </c>
      <c r="N65">
        <f t="shared" si="8"/>
        <v>-1.4143233980407799E-3</v>
      </c>
      <c r="O65">
        <f t="shared" si="9"/>
        <v>-7.1863738641307707E-3</v>
      </c>
      <c r="P65">
        <f t="shared" si="9"/>
        <v>-7.1626045994949393E-3</v>
      </c>
      <c r="Q65">
        <f t="shared" si="10"/>
        <v>1.3650046550951159E-2</v>
      </c>
      <c r="S65" s="1">
        <f t="shared" si="26"/>
        <v>38899</v>
      </c>
      <c r="T65">
        <f t="shared" si="1"/>
        <v>4.00000000000005E-2</v>
      </c>
      <c r="U65">
        <f t="shared" si="11"/>
        <v>2.6416572187422881E-3</v>
      </c>
      <c r="V65">
        <f t="shared" si="12"/>
        <v>2.7309783674333288E-2</v>
      </c>
      <c r="W65">
        <f t="shared" si="13"/>
        <v>4.2739571432448354E-3</v>
      </c>
      <c r="X65">
        <f t="shared" si="14"/>
        <v>2.1748867706174726E-3</v>
      </c>
      <c r="Y65">
        <f t="shared" si="15"/>
        <v>2.1406870086884931E-3</v>
      </c>
      <c r="Z65">
        <f t="shared" si="16"/>
        <v>2.9951440893075575E-2</v>
      </c>
      <c r="AA65">
        <f t="shared" si="17"/>
        <v>6.448843913862308E-3</v>
      </c>
      <c r="AC65" s="1"/>
      <c r="AD65" s="1">
        <v>39330</v>
      </c>
      <c r="AE65">
        <f t="shared" si="18"/>
        <v>0</v>
      </c>
      <c r="AF65">
        <f t="shared" si="19"/>
        <v>4.7101486709988017E-7</v>
      </c>
      <c r="AG65">
        <f t="shared" si="20"/>
        <v>1.9036153469185658E-5</v>
      </c>
      <c r="AH65">
        <f t="shared" si="21"/>
        <v>2.0003106742456185E-6</v>
      </c>
      <c r="AI65">
        <f t="shared" si="22"/>
        <v>5.1643969315061824E-5</v>
      </c>
      <c r="AJ65">
        <f t="shared" si="22"/>
        <v>5.1302904648706062E-5</v>
      </c>
      <c r="AK65">
        <f t="shared" si="23"/>
        <v>2.5495928240099147E-5</v>
      </c>
      <c r="AL65">
        <f t="shared" si="24"/>
        <v>7.3971993395525209E-5</v>
      </c>
      <c r="AM65">
        <f t="shared" si="25"/>
        <v>1.8632377084313361E-4</v>
      </c>
    </row>
    <row r="66" spans="1:39" x14ac:dyDescent="0.25">
      <c r="A66" s="1">
        <v>39358</v>
      </c>
      <c r="B66" s="2">
        <f>[4]contrs_3year_boot!A65</f>
        <v>0</v>
      </c>
      <c r="C66" s="2">
        <f>[4]contrs_3year_boot!B65</f>
        <v>6.8480720718446195E-5</v>
      </c>
      <c r="D66" s="2">
        <f>[4]contrs_3year_boot!C65</f>
        <v>-1.8912904727402101E-5</v>
      </c>
      <c r="E66" s="2">
        <f>[4]contrs_3year_boot!D65</f>
        <v>1.8208728346049999E-5</v>
      </c>
      <c r="F66" s="2">
        <f>[4]contrs_3year_boot!E65</f>
        <v>5.4540715492970497E-5</v>
      </c>
      <c r="G66" s="2">
        <f>[4]contrs_3year_boot!F65</f>
        <v>5.4428162399975102E-5</v>
      </c>
      <c r="I66" s="1">
        <f t="shared" si="4"/>
        <v>39356</v>
      </c>
      <c r="J66" s="1">
        <v>39358</v>
      </c>
      <c r="K66">
        <f t="shared" si="5"/>
        <v>0</v>
      </c>
      <c r="L66">
        <f t="shared" si="6"/>
        <v>-6.8480720718446199E-3</v>
      </c>
      <c r="M66">
        <f t="shared" si="7"/>
        <v>1.8912904727402102E-3</v>
      </c>
      <c r="N66">
        <f t="shared" si="8"/>
        <v>-1.8208728346049998E-3</v>
      </c>
      <c r="O66">
        <f t="shared" si="9"/>
        <v>-5.4540715492970501E-3</v>
      </c>
      <c r="P66">
        <f t="shared" si="9"/>
        <v>-5.4428162399975102E-3</v>
      </c>
      <c r="Q66">
        <f t="shared" si="10"/>
        <v>1.223172598300646E-2</v>
      </c>
      <c r="S66" s="1">
        <f t="shared" si="26"/>
        <v>38930</v>
      </c>
      <c r="T66">
        <f t="shared" ref="T66:T129" si="27">INDEX(K$2:K$200,MATCH($S66,$I$2:$I$200,0),1)</f>
        <v>-1.00000000000003E-2</v>
      </c>
      <c r="U66">
        <f t="shared" si="11"/>
        <v>2.8798478676974482E-3</v>
      </c>
      <c r="V66">
        <f t="shared" si="12"/>
        <v>2.4529239152275735E-3</v>
      </c>
      <c r="W66">
        <f t="shared" si="13"/>
        <v>-8.4869170791752055E-4</v>
      </c>
      <c r="X66">
        <f t="shared" si="14"/>
        <v>-3.9735953586681472E-3</v>
      </c>
      <c r="Y66">
        <f t="shared" si="15"/>
        <v>-3.9380071588986662E-3</v>
      </c>
      <c r="Z66">
        <f t="shared" si="16"/>
        <v>5.3327717829250217E-3</v>
      </c>
      <c r="AA66">
        <f t="shared" si="17"/>
        <v>-4.8222870665856673E-3</v>
      </c>
      <c r="AC66" s="1"/>
      <c r="AD66" s="1">
        <v>39358</v>
      </c>
      <c r="AE66">
        <f t="shared" si="18"/>
        <v>0</v>
      </c>
      <c r="AF66">
        <f t="shared" si="19"/>
        <v>4.6896091101178264E-5</v>
      </c>
      <c r="AG66">
        <f t="shared" si="20"/>
        <v>3.5769796522778875E-6</v>
      </c>
      <c r="AH66">
        <f t="shared" si="21"/>
        <v>3.3155778798024468E-6</v>
      </c>
      <c r="AI66">
        <f t="shared" si="22"/>
        <v>2.9746896464851526E-5</v>
      </c>
      <c r="AJ66">
        <f t="shared" si="22"/>
        <v>2.9624248622380634E-5</v>
      </c>
      <c r="AK66">
        <f t="shared" si="23"/>
        <v>2.4569683821220069E-5</v>
      </c>
      <c r="AL66">
        <f t="shared" si="24"/>
        <v>5.292481578886798E-5</v>
      </c>
      <c r="AM66">
        <f t="shared" si="25"/>
        <v>1.4961512052335534E-4</v>
      </c>
    </row>
    <row r="67" spans="1:39" x14ac:dyDescent="0.25">
      <c r="A67" s="1">
        <v>39393</v>
      </c>
      <c r="B67">
        <f>[4]contrs_3year_boot!A66</f>
        <v>-2.00000000000006E-4</v>
      </c>
      <c r="C67" s="2">
        <f>[4]contrs_3year_boot!B66</f>
        <v>-1.3124612913807899E-5</v>
      </c>
      <c r="D67">
        <f>[4]contrs_3year_boot!C66</f>
        <v>-1.5840515532736E-4</v>
      </c>
      <c r="E67" s="2">
        <f>[4]contrs_3year_boot!D66</f>
        <v>-5.2291311557305099E-5</v>
      </c>
      <c r="F67" s="2">
        <f>[4]contrs_3year_boot!E66</f>
        <v>2.84444674914829E-5</v>
      </c>
      <c r="G67" s="2">
        <f>[4]contrs_3year_boot!F66</f>
        <v>2.88165366185193E-5</v>
      </c>
      <c r="I67" s="1">
        <f t="shared" ref="I67:I130" si="28">EOMONTH(J67,-1)+1</f>
        <v>39387</v>
      </c>
      <c r="J67" s="1">
        <v>39393</v>
      </c>
      <c r="K67">
        <f t="shared" ref="K67:K130" si="29">B67*-100</f>
        <v>2.0000000000000601E-2</v>
      </c>
      <c r="L67">
        <f t="shared" ref="L67:L130" si="30">C67*-100</f>
        <v>1.3124612913807899E-3</v>
      </c>
      <c r="M67">
        <f t="shared" ref="M67:M130" si="31">D67*-100</f>
        <v>1.5840515532736001E-2</v>
      </c>
      <c r="N67">
        <f t="shared" ref="N67:N130" si="32">E67*-100</f>
        <v>5.2291311557305098E-3</v>
      </c>
      <c r="O67">
        <f t="shared" ref="O67:P130" si="33">F67*-100</f>
        <v>-2.8444467491482899E-3</v>
      </c>
      <c r="P67">
        <f t="shared" si="33"/>
        <v>-2.8816536618519301E-3</v>
      </c>
      <c r="Q67">
        <f t="shared" ref="Q67:Q130" si="34">K67-L67-M67-N67-O67</f>
        <v>4.6233876930159169E-4</v>
      </c>
      <c r="S67" s="1">
        <f t="shared" si="26"/>
        <v>38961</v>
      </c>
      <c r="T67">
        <f t="shared" si="27"/>
        <v>1.9999999999999199E-2</v>
      </c>
      <c r="U67">
        <f t="shared" ref="U67:U130" si="35">INDEX(L$2:L$200,MATCH($S67,$I$2:$I$200,0),1)-L$203</f>
        <v>-1.3366414994378712E-3</v>
      </c>
      <c r="V67">
        <f t="shared" ref="V67:V130" si="36">INDEX(M$2:M$200,MATCH($S67,$I$2:$I$200,0),1)-M$203</f>
        <v>2.3304411965931287E-2</v>
      </c>
      <c r="W67">
        <f t="shared" ref="W67:W130" si="37">INDEX(N$2:N$200,MATCH($S67,$I$2:$I$200,0),1)-N$203</f>
        <v>1.5204453491554002E-3</v>
      </c>
      <c r="X67">
        <f t="shared" ref="X67:X130" si="38">INDEX(O$2:O$200,MATCH($S67,$I$2:$I$200,0),1)-O$203</f>
        <v>-1.2335651020221709E-4</v>
      </c>
      <c r="Y67">
        <f t="shared" ref="Y67:Y130" si="39">INDEX(P$2:P$200,MATCH($S67,$I$2:$I$200,0),1)-P$203</f>
        <v>-1.2822909498546664E-4</v>
      </c>
      <c r="Z67">
        <f t="shared" ref="Z67:Z130" si="40">U67+V67</f>
        <v>2.1967770466493414E-2</v>
      </c>
      <c r="AA67">
        <f t="shared" ref="AA67:AA130" si="41">W67+X67</f>
        <v>1.3970888389531831E-3</v>
      </c>
      <c r="AC67" s="1"/>
      <c r="AD67" s="1">
        <v>39393</v>
      </c>
      <c r="AE67">
        <f t="shared" ref="AE67:AE130" si="42">K67^2</f>
        <v>4.0000000000002403E-4</v>
      </c>
      <c r="AF67">
        <f t="shared" ref="AF67:AF130" si="43">L67^2</f>
        <v>1.7225546413729307E-6</v>
      </c>
      <c r="AG67">
        <f t="shared" ref="AG67:AG130" si="44">M67^2</f>
        <v>2.5092193234285053E-4</v>
      </c>
      <c r="AH67">
        <f t="shared" ref="AH67:AH130" si="45">N67^2</f>
        <v>2.7343812643831498E-5</v>
      </c>
      <c r="AI67">
        <f t="shared" ref="AI67:AJ130" si="46">O67^2</f>
        <v>8.0908773087402748E-6</v>
      </c>
      <c r="AJ67">
        <f t="shared" si="46"/>
        <v>8.3039278268646378E-6</v>
      </c>
      <c r="AK67">
        <f t="shared" ref="AK67:AK130" si="47">(L67+M67)^2</f>
        <v>2.9422461392868767E-4</v>
      </c>
      <c r="AL67">
        <f t="shared" ref="AL67:AL130" si="48">(N67+O67)^2</f>
        <v>5.6867197189963944E-6</v>
      </c>
      <c r="AM67">
        <f t="shared" ref="AM67:AM130" si="49">Q67^2</f>
        <v>2.1375713759931043E-7</v>
      </c>
    </row>
    <row r="68" spans="1:39" x14ac:dyDescent="0.25">
      <c r="A68" s="1">
        <v>39421</v>
      </c>
      <c r="B68">
        <f>[4]contrs_3year_boot!A67</f>
        <v>6.9999999999999197E-4</v>
      </c>
      <c r="C68">
        <f>[4]contrs_3year_boot!B67</f>
        <v>1.2486181357890001E-4</v>
      </c>
      <c r="D68">
        <f>[4]contrs_3year_boot!C67</f>
        <v>5.4573559569664901E-4</v>
      </c>
      <c r="E68">
        <f>[4]contrs_3year_boot!D67</f>
        <v>1.37546050196365E-4</v>
      </c>
      <c r="F68" s="2">
        <f>[4]contrs_3year_boot!E67</f>
        <v>-4.4461524614360603E-6</v>
      </c>
      <c r="G68" s="2">
        <f>[4]contrs_3year_boot!F67</f>
        <v>-4.5402590316482103E-6</v>
      </c>
      <c r="I68" s="1">
        <f t="shared" si="28"/>
        <v>39417</v>
      </c>
      <c r="J68" s="1">
        <v>39421</v>
      </c>
      <c r="K68">
        <f t="shared" si="29"/>
        <v>-6.9999999999999202E-2</v>
      </c>
      <c r="L68">
        <f t="shared" si="30"/>
        <v>-1.2486181357890001E-2</v>
      </c>
      <c r="M68">
        <f t="shared" si="31"/>
        <v>-5.4573559569664899E-2</v>
      </c>
      <c r="N68">
        <f t="shared" si="32"/>
        <v>-1.37546050196365E-2</v>
      </c>
      <c r="O68">
        <f t="shared" si="33"/>
        <v>4.4461524614360602E-4</v>
      </c>
      <c r="P68">
        <f t="shared" si="33"/>
        <v>4.5402590316482103E-4</v>
      </c>
      <c r="Q68">
        <f t="shared" si="34"/>
        <v>1.0369730701048593E-2</v>
      </c>
      <c r="S68" s="1">
        <f t="shared" ref="S68:S131" si="50">EOMONTH(S67,0)+1</f>
        <v>38991</v>
      </c>
      <c r="T68">
        <f t="shared" si="27"/>
        <v>-1.00000000000003E-2</v>
      </c>
      <c r="U68">
        <f t="shared" si="35"/>
        <v>7.9465340893559791E-3</v>
      </c>
      <c r="V68">
        <f t="shared" si="36"/>
        <v>-2.3024211106419914E-2</v>
      </c>
      <c r="W68">
        <f t="shared" si="37"/>
        <v>4.8957554536046902E-3</v>
      </c>
      <c r="X68">
        <f t="shared" si="38"/>
        <v>2.0469926769602427E-3</v>
      </c>
      <c r="Y68">
        <f t="shared" si="39"/>
        <v>2.0114299346335133E-3</v>
      </c>
      <c r="Z68">
        <f t="shared" si="40"/>
        <v>-1.5077677017063935E-2</v>
      </c>
      <c r="AA68">
        <f t="shared" si="41"/>
        <v>6.9427481305649325E-3</v>
      </c>
      <c r="AC68" s="1"/>
      <c r="AD68" s="1">
        <v>39421</v>
      </c>
      <c r="AE68">
        <f t="shared" si="42"/>
        <v>4.899999999999888E-3</v>
      </c>
      <c r="AF68">
        <f t="shared" si="43"/>
        <v>1.5590472490211981E-4</v>
      </c>
      <c r="AG68">
        <f t="shared" si="44"/>
        <v>2.9782734041037635E-3</v>
      </c>
      <c r="AH68">
        <f t="shared" si="45"/>
        <v>1.8918915924620962E-4</v>
      </c>
      <c r="AI68">
        <f t="shared" si="46"/>
        <v>1.9768271710333936E-7</v>
      </c>
      <c r="AJ68">
        <f t="shared" si="46"/>
        <v>2.0613952074463143E-7</v>
      </c>
      <c r="AK68">
        <f t="shared" si="47"/>
        <v>4.4970088532707815E-3</v>
      </c>
      <c r="AL68">
        <f t="shared" si="48"/>
        <v>1.7715582777048542E-4</v>
      </c>
      <c r="AM68">
        <f t="shared" si="49"/>
        <v>1.0753131481226974E-4</v>
      </c>
    </row>
    <row r="69" spans="1:39" x14ac:dyDescent="0.25">
      <c r="A69" s="1">
        <v>39483</v>
      </c>
      <c r="B69">
        <f>[4]contrs_3year_boot!A68</f>
        <v>5.0000000000000001E-4</v>
      </c>
      <c r="C69" s="2">
        <f>[4]contrs_3year_boot!B68</f>
        <v>-6.8551435779000696E-5</v>
      </c>
      <c r="D69">
        <f>[4]contrs_3year_boot!C68</f>
        <v>5.2278549387199799E-4</v>
      </c>
      <c r="E69" s="2">
        <f>[4]contrs_3year_boot!D68</f>
        <v>8.7077324818674894E-5</v>
      </c>
      <c r="F69" s="2">
        <f>[4]contrs_3year_boot!E68</f>
        <v>1.78592013720962E-5</v>
      </c>
      <c r="G69" s="2">
        <f>[4]contrs_3year_boot!F68</f>
        <v>1.7778764419339502E-5</v>
      </c>
      <c r="I69" s="1">
        <f t="shared" si="28"/>
        <v>39479</v>
      </c>
      <c r="J69" s="1">
        <v>39483</v>
      </c>
      <c r="K69">
        <f t="shared" si="29"/>
        <v>-0.05</v>
      </c>
      <c r="L69">
        <f t="shared" si="30"/>
        <v>6.8551435779000691E-3</v>
      </c>
      <c r="M69">
        <f t="shared" si="31"/>
        <v>-5.2278549387199801E-2</v>
      </c>
      <c r="N69">
        <f t="shared" si="32"/>
        <v>-8.7077324818674896E-3</v>
      </c>
      <c r="O69">
        <f t="shared" si="33"/>
        <v>-1.7859201372096201E-3</v>
      </c>
      <c r="P69">
        <f t="shared" si="33"/>
        <v>-1.7778764419339502E-3</v>
      </c>
      <c r="Q69">
        <f t="shared" si="34"/>
        <v>5.9170584283768386E-3</v>
      </c>
      <c r="S69" s="1">
        <f t="shared" si="50"/>
        <v>39022</v>
      </c>
      <c r="T69">
        <f t="shared" si="27"/>
        <v>-5.0000000000000697E-2</v>
      </c>
      <c r="U69">
        <f t="shared" si="35"/>
        <v>3.1659434836400031E-3</v>
      </c>
      <c r="V69">
        <f t="shared" si="36"/>
        <v>-3.174063099746021E-2</v>
      </c>
      <c r="W69">
        <f t="shared" si="37"/>
        <v>-6.2261646176351992E-3</v>
      </c>
      <c r="X69">
        <f t="shared" si="38"/>
        <v>-8.8294262374816754E-4</v>
      </c>
      <c r="Y69">
        <f t="shared" si="39"/>
        <v>-8.5170334597467739E-4</v>
      </c>
      <c r="Z69">
        <f t="shared" si="40"/>
        <v>-2.8574687513820207E-2</v>
      </c>
      <c r="AA69">
        <f t="shared" si="41"/>
        <v>-7.1091072413833663E-3</v>
      </c>
      <c r="AC69" s="1"/>
      <c r="AD69" s="1">
        <v>39483</v>
      </c>
      <c r="AE69">
        <f t="shared" si="42"/>
        <v>2.5000000000000005E-3</v>
      </c>
      <c r="AF69">
        <f t="shared" si="43"/>
        <v>4.6992993473624561E-5</v>
      </c>
      <c r="AG69">
        <f t="shared" si="44"/>
        <v>2.7330467260298888E-3</v>
      </c>
      <c r="AH69">
        <f t="shared" si="45"/>
        <v>7.5824604975770148E-5</v>
      </c>
      <c r="AI69">
        <f t="shared" si="46"/>
        <v>3.1895107364908282E-6</v>
      </c>
      <c r="AJ69">
        <f t="shared" si="46"/>
        <v>3.1608446427837226E-6</v>
      </c>
      <c r="AK69">
        <f t="shared" si="47"/>
        <v>2.0632857953163247E-3</v>
      </c>
      <c r="AL69">
        <f t="shared" si="48"/>
        <v>1.1011674528986388E-4</v>
      </c>
      <c r="AM69">
        <f t="shared" si="49"/>
        <v>3.5011580444825384E-5</v>
      </c>
    </row>
    <row r="70" spans="1:39" x14ac:dyDescent="0.25">
      <c r="A70" s="1">
        <v>39511</v>
      </c>
      <c r="B70">
        <f>[4]contrs_3year_boot!A69</f>
        <v>1.2000000000000101E-3</v>
      </c>
      <c r="C70">
        <f>[4]contrs_3year_boot!B69</f>
        <v>2.4060320843955301E-4</v>
      </c>
      <c r="D70">
        <f>[4]contrs_3year_boot!C69</f>
        <v>6.7106682781694401E-4</v>
      </c>
      <c r="E70">
        <f>[4]contrs_3year_boot!D69</f>
        <v>2.5439458594892698E-4</v>
      </c>
      <c r="F70" s="2">
        <f>[4]contrs_3year_boot!E69</f>
        <v>6.7888977149084003E-5</v>
      </c>
      <c r="G70" s="2">
        <f>[4]contrs_3year_boot!F69</f>
        <v>6.6755180928902306E-5</v>
      </c>
      <c r="I70" s="1">
        <f t="shared" si="28"/>
        <v>39508</v>
      </c>
      <c r="J70" s="1">
        <v>39511</v>
      </c>
      <c r="K70">
        <f t="shared" si="29"/>
        <v>-0.12000000000000101</v>
      </c>
      <c r="L70">
        <f t="shared" si="30"/>
        <v>-2.4060320843955301E-2</v>
      </c>
      <c r="M70">
        <f t="shared" si="31"/>
        <v>-6.7106682781694404E-2</v>
      </c>
      <c r="N70">
        <f t="shared" si="32"/>
        <v>-2.5439458594892699E-2</v>
      </c>
      <c r="O70">
        <f t="shared" si="33"/>
        <v>-6.7888977149084002E-3</v>
      </c>
      <c r="P70">
        <f t="shared" si="33"/>
        <v>-6.6755180928902303E-3</v>
      </c>
      <c r="Q70">
        <f t="shared" si="34"/>
        <v>3.3953599354497998E-3</v>
      </c>
      <c r="S70" s="1">
        <f t="shared" si="50"/>
        <v>39052</v>
      </c>
      <c r="T70">
        <f t="shared" si="27"/>
        <v>0</v>
      </c>
      <c r="U70">
        <f t="shared" si="35"/>
        <v>2.1826651055313491E-3</v>
      </c>
      <c r="V70">
        <f t="shared" si="36"/>
        <v>-7.1832200734845341E-4</v>
      </c>
      <c r="W70">
        <f t="shared" si="37"/>
        <v>1.8308494749432601E-3</v>
      </c>
      <c r="X70">
        <f t="shared" si="38"/>
        <v>2.8771581190863279E-4</v>
      </c>
      <c r="Y70">
        <f t="shared" si="39"/>
        <v>2.7830135923615287E-4</v>
      </c>
      <c r="Z70">
        <f t="shared" si="40"/>
        <v>1.4643430981828957E-3</v>
      </c>
      <c r="AA70">
        <f t="shared" si="41"/>
        <v>2.1185652868518931E-3</v>
      </c>
      <c r="AC70" s="1"/>
      <c r="AD70" s="1">
        <v>39511</v>
      </c>
      <c r="AE70">
        <f t="shared" si="42"/>
        <v>1.4400000000000242E-2</v>
      </c>
      <c r="AF70">
        <f t="shared" si="43"/>
        <v>5.7889903911406996E-4</v>
      </c>
      <c r="AG70">
        <f t="shared" si="44"/>
        <v>4.5033068739629605E-3</v>
      </c>
      <c r="AH70">
        <f t="shared" si="45"/>
        <v>6.4716605360126006E-4</v>
      </c>
      <c r="AI70">
        <f t="shared" si="46"/>
        <v>4.6089132183488498E-5</v>
      </c>
      <c r="AJ70">
        <f t="shared" si="46"/>
        <v>4.4562541808504818E-5</v>
      </c>
      <c r="AK70">
        <f t="shared" si="47"/>
        <v>8.3114225500792276E-3</v>
      </c>
      <c r="AL70">
        <f t="shared" si="48"/>
        <v>1.0386669504314965E-3</v>
      </c>
      <c r="AM70">
        <f t="shared" si="49"/>
        <v>1.1528469091257668E-5</v>
      </c>
    </row>
    <row r="71" spans="1:39" x14ac:dyDescent="0.25">
      <c r="A71" s="1">
        <v>39539</v>
      </c>
      <c r="B71">
        <f>[4]contrs_3year_boot!A70</f>
        <v>4.0000000000000501E-4</v>
      </c>
      <c r="C71">
        <f>[4]contrs_3year_boot!B70</f>
        <v>2.1463849678328401E-4</v>
      </c>
      <c r="D71">
        <f>[4]contrs_3year_boot!C70</f>
        <v>1.00960845406745E-4</v>
      </c>
      <c r="E71">
        <f>[4]contrs_3year_boot!D70</f>
        <v>1.65857624821121E-4</v>
      </c>
      <c r="F71" s="2">
        <f>[4]contrs_3year_boot!E70</f>
        <v>1.0707601088938E-4</v>
      </c>
      <c r="G71">
        <f>[4]contrs_3year_boot!F70</f>
        <v>1.0596573259224801E-4</v>
      </c>
      <c r="I71" s="1">
        <f t="shared" si="28"/>
        <v>39539</v>
      </c>
      <c r="J71" s="1">
        <v>39539</v>
      </c>
      <c r="K71">
        <f t="shared" si="29"/>
        <v>-4.00000000000005E-2</v>
      </c>
      <c r="L71">
        <f t="shared" si="30"/>
        <v>-2.1463849678328401E-2</v>
      </c>
      <c r="M71">
        <f t="shared" si="31"/>
        <v>-1.00960845406745E-2</v>
      </c>
      <c r="N71">
        <f t="shared" si="32"/>
        <v>-1.6585762482112101E-2</v>
      </c>
      <c r="O71">
        <f t="shared" si="33"/>
        <v>-1.0707601088938E-2</v>
      </c>
      <c r="P71">
        <f t="shared" si="33"/>
        <v>-1.0596573259224801E-2</v>
      </c>
      <c r="Q71">
        <f t="shared" si="34"/>
        <v>1.8853297790052501E-2</v>
      </c>
      <c r="S71" s="1">
        <f t="shared" si="50"/>
        <v>39083</v>
      </c>
      <c r="T71" t="e">
        <f t="shared" si="27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1.60000000000004E-3</v>
      </c>
      <c r="AF71">
        <f t="shared" si="43"/>
        <v>4.6069684301387818E-4</v>
      </c>
      <c r="AG71">
        <f t="shared" si="44"/>
        <v>1.0193092305244663E-4</v>
      </c>
      <c r="AH71">
        <f t="shared" si="45"/>
        <v>2.7508751711303737E-4</v>
      </c>
      <c r="AI71">
        <f t="shared" si="46"/>
        <v>1.1465272107982625E-4</v>
      </c>
      <c r="AJ71">
        <f t="shared" si="46"/>
        <v>1.1228736483811812E-4</v>
      </c>
      <c r="AK71">
        <f t="shared" si="47"/>
        <v>9.9602944790778991E-4</v>
      </c>
      <c r="AL71">
        <f t="shared" si="48"/>
        <v>7.4492769502152475E-4</v>
      </c>
      <c r="AM71">
        <f t="shared" si="49"/>
        <v>3.5544683756039852E-4</v>
      </c>
    </row>
    <row r="72" spans="1:39" x14ac:dyDescent="0.25">
      <c r="A72" s="1">
        <v>39574</v>
      </c>
      <c r="B72">
        <f>[4]contrs_3year_boot!A71</f>
        <v>7.0000000000000596E-4</v>
      </c>
      <c r="C72">
        <f>[4]contrs_3year_boot!B71</f>
        <v>1.7719048534975E-4</v>
      </c>
      <c r="D72">
        <f>[4]contrs_3year_boot!C71</f>
        <v>5.0870154908460999E-4</v>
      </c>
      <c r="E72" s="2">
        <f>[4]contrs_3year_boot!D71</f>
        <v>1.8945043947017899E-5</v>
      </c>
      <c r="F72" s="2">
        <f>[4]contrs_3year_boot!E71</f>
        <v>8.8942721517456299E-5</v>
      </c>
      <c r="G72" s="2">
        <f>[4]contrs_3year_boot!F71</f>
        <v>8.8547606962763501E-5</v>
      </c>
      <c r="I72" s="1">
        <f t="shared" si="28"/>
        <v>39569</v>
      </c>
      <c r="J72" s="1">
        <v>39574</v>
      </c>
      <c r="K72">
        <f t="shared" si="29"/>
        <v>-7.000000000000059E-2</v>
      </c>
      <c r="L72">
        <f t="shared" si="30"/>
        <v>-1.7719048534974999E-2</v>
      </c>
      <c r="M72">
        <f t="shared" si="31"/>
        <v>-5.0870154908461002E-2</v>
      </c>
      <c r="N72">
        <f t="shared" si="32"/>
        <v>-1.8945043947017899E-3</v>
      </c>
      <c r="O72">
        <f t="shared" si="33"/>
        <v>-8.8942721517456299E-3</v>
      </c>
      <c r="P72">
        <f t="shared" si="33"/>
        <v>-8.8547606962763505E-3</v>
      </c>
      <c r="Q72">
        <f t="shared" si="34"/>
        <v>9.3779799898828283E-3</v>
      </c>
      <c r="S72" s="1">
        <f t="shared" si="50"/>
        <v>39114</v>
      </c>
      <c r="T72">
        <f t="shared" si="27"/>
        <v>1.9999999999999199E-2</v>
      </c>
      <c r="U72">
        <f t="shared" si="35"/>
        <v>-2.4629507886892812E-3</v>
      </c>
      <c r="V72">
        <f t="shared" si="36"/>
        <v>2.4923654827212288E-2</v>
      </c>
      <c r="W72">
        <f t="shared" si="37"/>
        <v>1.4628896749175402E-3</v>
      </c>
      <c r="X72">
        <f t="shared" si="38"/>
        <v>-1.2944552604783875E-3</v>
      </c>
      <c r="Y72">
        <f t="shared" si="39"/>
        <v>-1.2895834509162665E-3</v>
      </c>
      <c r="Z72">
        <f t="shared" si="40"/>
        <v>2.2460704038523006E-2</v>
      </c>
      <c r="AA72">
        <f t="shared" si="41"/>
        <v>1.6843441443915278E-4</v>
      </c>
      <c r="AC72" s="1"/>
      <c r="AD72" s="1">
        <v>39574</v>
      </c>
      <c r="AE72">
        <f t="shared" si="42"/>
        <v>4.9000000000000822E-3</v>
      </c>
      <c r="AF72">
        <f t="shared" si="43"/>
        <v>3.1396468098479966E-4</v>
      </c>
      <c r="AG72">
        <f t="shared" si="44"/>
        <v>2.5877726604108188E-3</v>
      </c>
      <c r="AH72">
        <f t="shared" si="45"/>
        <v>3.5891469015443951E-6</v>
      </c>
      <c r="AI72">
        <f t="shared" si="46"/>
        <v>7.9108077109317834E-5</v>
      </c>
      <c r="AJ72">
        <f t="shared" si="46"/>
        <v>7.840678698832044E-5</v>
      </c>
      <c r="AK72">
        <f t="shared" si="47"/>
        <v>4.7044788290050528E-3</v>
      </c>
      <c r="AL72">
        <f t="shared" si="48"/>
        <v>1.1639769936917392E-4</v>
      </c>
      <c r="AM72">
        <f t="shared" si="49"/>
        <v>8.7946508690642738E-5</v>
      </c>
    </row>
    <row r="73" spans="1:39" x14ac:dyDescent="0.25">
      <c r="A73" s="1">
        <v>39602</v>
      </c>
      <c r="B73">
        <f>[4]contrs_3year_boot!A72</f>
        <v>4.99999999999987E-4</v>
      </c>
      <c r="C73" s="2">
        <f>[4]contrs_3year_boot!B72</f>
        <v>7.8033122879768294E-5</v>
      </c>
      <c r="D73">
        <f>[4]contrs_3year_boot!C72</f>
        <v>5.6207130467442201E-4</v>
      </c>
      <c r="E73" s="2">
        <f>[4]contrs_3year_boot!D72</f>
        <v>-1.10296589920892E-5</v>
      </c>
      <c r="F73" s="2">
        <f>[4]contrs_3year_boot!E72</f>
        <v>1.11656409131081E-5</v>
      </c>
      <c r="G73" s="2">
        <f>[4]contrs_3year_boot!F72</f>
        <v>1.15187502936383E-5</v>
      </c>
      <c r="I73" s="1">
        <f t="shared" si="28"/>
        <v>39600</v>
      </c>
      <c r="J73" s="1">
        <v>39602</v>
      </c>
      <c r="K73">
        <f t="shared" si="29"/>
        <v>-4.9999999999998698E-2</v>
      </c>
      <c r="L73">
        <f t="shared" si="30"/>
        <v>-7.8033122879768296E-3</v>
      </c>
      <c r="M73">
        <f t="shared" si="31"/>
        <v>-5.6207130467442204E-2</v>
      </c>
      <c r="N73">
        <f t="shared" si="32"/>
        <v>1.10296589920892E-3</v>
      </c>
      <c r="O73">
        <f t="shared" si="33"/>
        <v>-1.1165640913108101E-3</v>
      </c>
      <c r="P73">
        <f t="shared" si="33"/>
        <v>-1.1518750293638301E-3</v>
      </c>
      <c r="Q73">
        <f t="shared" si="34"/>
        <v>1.4024040947522225E-2</v>
      </c>
      <c r="S73" s="1">
        <f t="shared" si="50"/>
        <v>39142</v>
      </c>
      <c r="T73">
        <f t="shared" si="27"/>
        <v>0</v>
      </c>
      <c r="U73">
        <f t="shared" si="35"/>
        <v>3.264021298431528E-3</v>
      </c>
      <c r="V73">
        <f t="shared" si="36"/>
        <v>-2.0819730600242533E-3</v>
      </c>
      <c r="W73">
        <f t="shared" si="37"/>
        <v>1.6635597659681101E-3</v>
      </c>
      <c r="X73">
        <f t="shared" si="38"/>
        <v>1.2066642464120029E-3</v>
      </c>
      <c r="Y73">
        <f t="shared" si="39"/>
        <v>1.1904244720055933E-3</v>
      </c>
      <c r="Z73">
        <f t="shared" si="40"/>
        <v>1.1820482384072746E-3</v>
      </c>
      <c r="AA73">
        <f t="shared" si="41"/>
        <v>2.8702240123801128E-3</v>
      </c>
      <c r="AC73" s="1"/>
      <c r="AD73" s="1">
        <v>39602</v>
      </c>
      <c r="AE73">
        <f t="shared" si="42"/>
        <v>2.4999999999998699E-3</v>
      </c>
      <c r="AF73">
        <f t="shared" si="43"/>
        <v>6.0891682663690182E-5</v>
      </c>
      <c r="AG73">
        <f t="shared" si="44"/>
        <v>3.1592415153840698E-3</v>
      </c>
      <c r="AH73">
        <f t="shared" si="45"/>
        <v>1.2165337748177415E-6</v>
      </c>
      <c r="AI73">
        <f t="shared" si="46"/>
        <v>1.246715370004735E-6</v>
      </c>
      <c r="AJ73">
        <f t="shared" si="46"/>
        <v>1.3268160832719244E-6</v>
      </c>
      <c r="AK73">
        <f t="shared" si="47"/>
        <v>4.0973367817447775E-3</v>
      </c>
      <c r="AL73">
        <f t="shared" si="48"/>
        <v>1.8491082843990447E-10</v>
      </c>
      <c r="AM73">
        <f t="shared" si="49"/>
        <v>1.9667372449778007E-4</v>
      </c>
    </row>
    <row r="74" spans="1:39" x14ac:dyDescent="0.25">
      <c r="A74" s="1">
        <v>39630</v>
      </c>
      <c r="B74">
        <f>[4]contrs_3year_boot!A73</f>
        <v>5.0000000000000001E-4</v>
      </c>
      <c r="C74">
        <f>[4]contrs_3year_boot!B73</f>
        <v>1.05524235082181E-4</v>
      </c>
      <c r="D74">
        <f>[4]contrs_3year_boot!C73</f>
        <v>4.2571557315409299E-4</v>
      </c>
      <c r="E74" s="2">
        <f>[4]contrs_3year_boot!D73</f>
        <v>6.0401602863159099E-5</v>
      </c>
      <c r="F74" s="2">
        <f>[4]contrs_3year_boot!E73</f>
        <v>1.9711396989344001E-5</v>
      </c>
      <c r="G74" s="2">
        <f>[4]contrs_3year_boot!F73</f>
        <v>1.9718985215381601E-5</v>
      </c>
      <c r="I74" s="1">
        <f t="shared" si="28"/>
        <v>39630</v>
      </c>
      <c r="J74" s="1">
        <v>39630</v>
      </c>
      <c r="K74">
        <f t="shared" si="29"/>
        <v>-0.05</v>
      </c>
      <c r="L74">
        <f t="shared" si="30"/>
        <v>-1.0552423508218101E-2</v>
      </c>
      <c r="M74">
        <f t="shared" si="31"/>
        <v>-4.2571557315409299E-2</v>
      </c>
      <c r="N74">
        <f t="shared" si="32"/>
        <v>-6.0401602863159095E-3</v>
      </c>
      <c r="O74">
        <f t="shared" si="33"/>
        <v>-1.9711396989344002E-3</v>
      </c>
      <c r="P74">
        <f t="shared" si="33"/>
        <v>-1.97189852153816E-3</v>
      </c>
      <c r="Q74">
        <f t="shared" si="34"/>
        <v>1.1135280808877704E-2</v>
      </c>
      <c r="S74" s="1">
        <f t="shared" si="50"/>
        <v>39173</v>
      </c>
      <c r="T74">
        <f t="shared" si="27"/>
        <v>-5.9999999999999602E-2</v>
      </c>
      <c r="U74">
        <f t="shared" si="35"/>
        <v>-4.3175117759944912E-2</v>
      </c>
      <c r="V74">
        <f t="shared" si="36"/>
        <v>-1.8861663113648112E-2</v>
      </c>
      <c r="W74">
        <f t="shared" si="37"/>
        <v>1.117963175085061E-2</v>
      </c>
      <c r="X74">
        <f t="shared" si="38"/>
        <v>-1.0426262849602729E-4</v>
      </c>
      <c r="Y74">
        <f t="shared" si="39"/>
        <v>-1.4661719136567671E-4</v>
      </c>
      <c r="Z74">
        <f t="shared" si="40"/>
        <v>-6.2036780873593024E-2</v>
      </c>
      <c r="AA74">
        <f t="shared" si="41"/>
        <v>1.1075369122354583E-2</v>
      </c>
      <c r="AC74" s="1"/>
      <c r="AD74" s="1">
        <v>39630</v>
      </c>
      <c r="AE74">
        <f t="shared" si="42"/>
        <v>2.5000000000000005E-3</v>
      </c>
      <c r="AF74">
        <f t="shared" si="43"/>
        <v>1.1135364189679402E-4</v>
      </c>
      <c r="AG74">
        <f t="shared" si="44"/>
        <v>1.812337492259179E-3</v>
      </c>
      <c r="AH74">
        <f t="shared" si="45"/>
        <v>3.6483536284387892E-5</v>
      </c>
      <c r="AI74">
        <f t="shared" si="46"/>
        <v>3.8853917127151979E-6</v>
      </c>
      <c r="AJ74">
        <f t="shared" si="46"/>
        <v>3.8883837792443813E-6</v>
      </c>
      <c r="AK74">
        <f t="shared" si="47"/>
        <v>2.8221573385491319E-3</v>
      </c>
      <c r="AL74">
        <f t="shared" si="48"/>
        <v>6.4180927453671614E-5</v>
      </c>
      <c r="AM74">
        <f t="shared" si="49"/>
        <v>1.2399447869256008E-4</v>
      </c>
    </row>
    <row r="75" spans="1:39" x14ac:dyDescent="0.25">
      <c r="A75" s="1">
        <v>39665</v>
      </c>
      <c r="B75">
        <f>[4]contrs_3year_boot!A74</f>
        <v>1.2999999999999999E-3</v>
      </c>
      <c r="C75">
        <f>[4]contrs_3year_boot!B74</f>
        <v>9.78362032969256E-4</v>
      </c>
      <c r="D75">
        <f>[4]contrs_3year_boot!C74</f>
        <v>1.8331912014623501E-4</v>
      </c>
      <c r="E75">
        <f>[4]contrs_3year_boot!D74</f>
        <v>3.55922286621465E-4</v>
      </c>
      <c r="F75" s="2">
        <f>[4]contrs_3year_boot!E74</f>
        <v>4.7353091837713397E-5</v>
      </c>
      <c r="G75" s="2">
        <f>[4]contrs_3year_boot!F74</f>
        <v>4.59939277078876E-5</v>
      </c>
      <c r="I75" s="1">
        <f t="shared" si="28"/>
        <v>39661</v>
      </c>
      <c r="J75" s="1">
        <v>39665</v>
      </c>
      <c r="K75">
        <f t="shared" si="29"/>
        <v>-0.13</v>
      </c>
      <c r="L75">
        <f t="shared" si="30"/>
        <v>-9.7836203296925606E-2</v>
      </c>
      <c r="M75">
        <f t="shared" si="31"/>
        <v>-1.8331912014623503E-2</v>
      </c>
      <c r="N75">
        <f t="shared" si="32"/>
        <v>-3.5592228662146501E-2</v>
      </c>
      <c r="O75">
        <f t="shared" si="33"/>
        <v>-4.7353091837713393E-3</v>
      </c>
      <c r="P75">
        <f t="shared" si="33"/>
        <v>-4.59939277078876E-3</v>
      </c>
      <c r="Q75">
        <f t="shared" si="34"/>
        <v>2.6495653157466943E-2</v>
      </c>
      <c r="S75" s="1">
        <f t="shared" si="50"/>
        <v>39203</v>
      </c>
      <c r="T75">
        <f t="shared" si="27"/>
        <v>0</v>
      </c>
      <c r="U75">
        <f t="shared" si="35"/>
        <v>4.6083837919849392E-3</v>
      </c>
      <c r="V75">
        <f t="shared" si="36"/>
        <v>-4.7042917913681735E-3</v>
      </c>
      <c r="W75">
        <f t="shared" si="37"/>
        <v>3.8597204108790162E-3</v>
      </c>
      <c r="X75">
        <f t="shared" si="38"/>
        <v>4.024866432923057E-3</v>
      </c>
      <c r="Y75">
        <f t="shared" si="39"/>
        <v>3.9772256104943539E-3</v>
      </c>
      <c r="Z75">
        <f t="shared" si="40"/>
        <v>-9.5907999383234264E-5</v>
      </c>
      <c r="AA75">
        <f t="shared" si="41"/>
        <v>7.8845868438020723E-3</v>
      </c>
      <c r="AC75" s="1"/>
      <c r="AD75" s="1">
        <v>39665</v>
      </c>
      <c r="AE75">
        <f t="shared" si="42"/>
        <v>1.6900000000000002E-2</v>
      </c>
      <c r="AF75">
        <f t="shared" si="43"/>
        <v>9.5719226755573567E-3</v>
      </c>
      <c r="AG75">
        <f t="shared" si="44"/>
        <v>3.3605899811189752E-4</v>
      </c>
      <c r="AH75">
        <f t="shared" si="45"/>
        <v>1.2668067411385228E-3</v>
      </c>
      <c r="AI75">
        <f t="shared" si="46"/>
        <v>2.2423153065909189E-5</v>
      </c>
      <c r="AJ75">
        <f t="shared" si="46"/>
        <v>2.1154413859983906E-5</v>
      </c>
      <c r="AK75">
        <f t="shared" si="47"/>
        <v>1.349503101503737E-2</v>
      </c>
      <c r="AL75">
        <f t="shared" si="48"/>
        <v>1.6263103087139357E-3</v>
      </c>
      <c r="AM75">
        <f t="shared" si="49"/>
        <v>7.0201963624078804E-4</v>
      </c>
    </row>
    <row r="76" spans="1:39" x14ac:dyDescent="0.25">
      <c r="A76" s="1">
        <v>39693</v>
      </c>
      <c r="B76">
        <f>[4]contrs_3year_boot!A75</f>
        <v>-2.00000000000006E-4</v>
      </c>
      <c r="C76">
        <f>[4]contrs_3year_boot!B75</f>
        <v>-1.7781567557424599E-4</v>
      </c>
      <c r="D76">
        <f>[4]contrs_3year_boot!C75</f>
        <v>1.7485637796867899E-4</v>
      </c>
      <c r="E76" s="2">
        <f>[4]contrs_3year_boot!D75</f>
        <v>1.6826766869355901E-5</v>
      </c>
      <c r="F76" s="2">
        <f>[4]contrs_3year_boot!E75</f>
        <v>-4.0712547299039797E-6</v>
      </c>
      <c r="G76" s="2">
        <f>[4]contrs_3year_boot!F75</f>
        <v>-3.7019048034476999E-6</v>
      </c>
      <c r="I76" s="1">
        <f t="shared" si="28"/>
        <v>39692</v>
      </c>
      <c r="J76" s="1">
        <v>39693</v>
      </c>
      <c r="K76">
        <f t="shared" si="29"/>
        <v>2.0000000000000601E-2</v>
      </c>
      <c r="L76">
        <f t="shared" si="30"/>
        <v>1.7781567557424598E-2</v>
      </c>
      <c r="M76">
        <f t="shared" si="31"/>
        <v>-1.74856377968679E-2</v>
      </c>
      <c r="N76">
        <f t="shared" si="32"/>
        <v>-1.6826766869355901E-3</v>
      </c>
      <c r="O76">
        <f t="shared" si="33"/>
        <v>4.0712547299039798E-4</v>
      </c>
      <c r="P76">
        <f t="shared" si="33"/>
        <v>3.7019048034476999E-4</v>
      </c>
      <c r="Q76">
        <f t="shared" si="34"/>
        <v>2.0979621453389094E-2</v>
      </c>
      <c r="S76" s="1">
        <f t="shared" si="50"/>
        <v>39234</v>
      </c>
      <c r="T76">
        <f t="shared" si="27"/>
        <v>0</v>
      </c>
      <c r="U76">
        <f t="shared" si="35"/>
        <v>3.8951119601775023E-3</v>
      </c>
      <c r="V76">
        <f t="shared" si="36"/>
        <v>-8.1353487125222137E-3</v>
      </c>
      <c r="W76">
        <f t="shared" si="37"/>
        <v>5.5360159736076503E-3</v>
      </c>
      <c r="X76">
        <f t="shared" si="38"/>
        <v>-1.0643108208218672E-3</v>
      </c>
      <c r="Y76">
        <f t="shared" si="39"/>
        <v>-1.0770503632809465E-3</v>
      </c>
      <c r="Z76">
        <f t="shared" si="40"/>
        <v>-4.2402367523447114E-3</v>
      </c>
      <c r="AA76">
        <f t="shared" si="41"/>
        <v>4.4717051527857835E-3</v>
      </c>
      <c r="AC76" s="1"/>
      <c r="AD76" s="1">
        <v>39693</v>
      </c>
      <c r="AE76">
        <f t="shared" si="42"/>
        <v>4.0000000000002403E-4</v>
      </c>
      <c r="AF76">
        <f t="shared" si="43"/>
        <v>3.1618414479925495E-4</v>
      </c>
      <c r="AG76">
        <f t="shared" si="44"/>
        <v>3.057475291632553E-4</v>
      </c>
      <c r="AH76">
        <f t="shared" si="45"/>
        <v>2.831400832756534E-6</v>
      </c>
      <c r="AI76">
        <f t="shared" si="46"/>
        <v>1.6575115075765528E-7</v>
      </c>
      <c r="AJ76">
        <f t="shared" si="46"/>
        <v>1.3704099173789154E-7</v>
      </c>
      <c r="AK76">
        <f t="shared" si="47"/>
        <v>8.7574423183144497E-8</v>
      </c>
      <c r="AL76">
        <f t="shared" si="48"/>
        <v>1.6270308993970531E-6</v>
      </c>
      <c r="AM76">
        <f t="shared" si="49"/>
        <v>4.4014451632750392E-4</v>
      </c>
    </row>
    <row r="77" spans="1:39" x14ac:dyDescent="0.25">
      <c r="A77" s="1">
        <v>39728</v>
      </c>
      <c r="B77">
        <f>[4]contrs_3year_boot!A76</f>
        <v>1.6000000000000001E-3</v>
      </c>
      <c r="C77">
        <f>[4]contrs_3year_boot!B76</f>
        <v>3.4059592757271101E-3</v>
      </c>
      <c r="D77">
        <f>[4]contrs_3year_boot!C76</f>
        <v>-1.5603140170335299E-3</v>
      </c>
      <c r="E77" s="2">
        <f>[4]contrs_3year_boot!D76</f>
        <v>7.5009057502303103E-5</v>
      </c>
      <c r="F77" s="2">
        <f>[4]contrs_3year_boot!E76</f>
        <v>-2.42271998947498E-4</v>
      </c>
      <c r="G77">
        <f>[4]contrs_3year_boot!F76</f>
        <v>-2.4019072306821101E-4</v>
      </c>
      <c r="I77" s="1">
        <f t="shared" si="28"/>
        <v>39722</v>
      </c>
      <c r="J77" s="1">
        <v>39728</v>
      </c>
      <c r="K77">
        <f t="shared" si="29"/>
        <v>-0.16</v>
      </c>
      <c r="L77">
        <f t="shared" si="30"/>
        <v>-0.34059592757271101</v>
      </c>
      <c r="M77">
        <f t="shared" si="31"/>
        <v>0.156031401703353</v>
      </c>
      <c r="N77">
        <f t="shared" si="32"/>
        <v>-7.5009057502303106E-3</v>
      </c>
      <c r="O77">
        <f t="shared" si="33"/>
        <v>2.42271998947498E-2</v>
      </c>
      <c r="P77">
        <f t="shared" si="33"/>
        <v>2.4019072306821102E-2</v>
      </c>
      <c r="Q77">
        <f t="shared" si="34"/>
        <v>7.8382317248385167E-3</v>
      </c>
      <c r="S77" s="1">
        <f t="shared" si="50"/>
        <v>39264</v>
      </c>
      <c r="T77">
        <f t="shared" si="27"/>
        <v>-1.00000000000003E-2</v>
      </c>
      <c r="U77">
        <f t="shared" si="35"/>
        <v>9.2165959123406953E-4</v>
      </c>
      <c r="V77">
        <f t="shared" si="36"/>
        <v>-8.5175261923273148E-3</v>
      </c>
      <c r="W77">
        <f t="shared" si="37"/>
        <v>3.8641135609702791E-3</v>
      </c>
      <c r="X77">
        <f t="shared" si="38"/>
        <v>9.1159220842050278E-4</v>
      </c>
      <c r="Y77">
        <f t="shared" si="39"/>
        <v>8.8924784014750291E-4</v>
      </c>
      <c r="Z77">
        <f t="shared" si="40"/>
        <v>-7.5958666010932452E-3</v>
      </c>
      <c r="AA77">
        <f t="shared" si="41"/>
        <v>4.7757057693907819E-3</v>
      </c>
      <c r="AC77" s="1"/>
      <c r="AD77" s="1">
        <v>39728</v>
      </c>
      <c r="AE77">
        <f t="shared" si="42"/>
        <v>2.5600000000000001E-2</v>
      </c>
      <c r="AF77">
        <f t="shared" si="43"/>
        <v>0.1160055858791154</v>
      </c>
      <c r="AG77">
        <f t="shared" si="44"/>
        <v>2.4345798317513111E-2</v>
      </c>
      <c r="AH77">
        <f t="shared" si="45"/>
        <v>5.6263587073838138E-5</v>
      </c>
      <c r="AI77">
        <f t="shared" si="46"/>
        <v>5.8695721474016471E-4</v>
      </c>
      <c r="AJ77">
        <f t="shared" si="46"/>
        <v>5.769158344803004E-4</v>
      </c>
      <c r="AK77">
        <f t="shared" si="47"/>
        <v>3.406406420938092E-2</v>
      </c>
      <c r="AL77">
        <f t="shared" si="48"/>
        <v>2.7976891580898698E-4</v>
      </c>
      <c r="AM77">
        <f t="shared" si="49"/>
        <v>6.1437876572264984E-5</v>
      </c>
    </row>
    <row r="78" spans="1:39" x14ac:dyDescent="0.25">
      <c r="A78" s="1">
        <v>39756</v>
      </c>
      <c r="B78">
        <f>[4]contrs_3year_boot!A77</f>
        <v>1.6999999999999999E-3</v>
      </c>
      <c r="C78">
        <f>[4]contrs_3year_boot!B77</f>
        <v>2.0970049186066499E-3</v>
      </c>
      <c r="D78">
        <f>[4]contrs_3year_boot!C77</f>
        <v>-2.9364501602350098E-4</v>
      </c>
      <c r="E78">
        <f>[4]contrs_3year_boot!D77</f>
        <v>1.07249980136542E-4</v>
      </c>
      <c r="F78" s="2">
        <f>[4]contrs_3year_boot!E77</f>
        <v>3.1486632488686401E-5</v>
      </c>
      <c r="G78" s="2">
        <f>[4]contrs_3year_boot!F77</f>
        <v>3.1217438799818302E-5</v>
      </c>
      <c r="I78" s="1">
        <f t="shared" si="28"/>
        <v>39753</v>
      </c>
      <c r="J78" s="1">
        <v>39756</v>
      </c>
      <c r="K78">
        <f t="shared" si="29"/>
        <v>-0.16999999999999998</v>
      </c>
      <c r="L78">
        <f t="shared" si="30"/>
        <v>-0.209700491860665</v>
      </c>
      <c r="M78">
        <f t="shared" si="31"/>
        <v>2.9364501602350098E-2</v>
      </c>
      <c r="N78">
        <f t="shared" si="32"/>
        <v>-1.0724998013654201E-2</v>
      </c>
      <c r="O78">
        <f t="shared" si="33"/>
        <v>-3.14866324886864E-3</v>
      </c>
      <c r="P78">
        <f t="shared" si="33"/>
        <v>-3.1217438799818302E-3</v>
      </c>
      <c r="Q78">
        <f t="shared" si="34"/>
        <v>2.4209651520837757E-2</v>
      </c>
      <c r="S78" s="1">
        <f t="shared" si="50"/>
        <v>39295</v>
      </c>
      <c r="T78">
        <f t="shared" si="27"/>
        <v>0</v>
      </c>
      <c r="U78">
        <f t="shared" si="35"/>
        <v>1.535992995219509E-2</v>
      </c>
      <c r="V78">
        <f t="shared" si="36"/>
        <v>-3.0391612721445724E-3</v>
      </c>
      <c r="W78">
        <f t="shared" si="37"/>
        <v>-1.9859863807292996E-3</v>
      </c>
      <c r="X78">
        <f t="shared" si="38"/>
        <v>-3.0952923794479478E-3</v>
      </c>
      <c r="Y78">
        <f t="shared" si="39"/>
        <v>-3.0624505570378668E-3</v>
      </c>
      <c r="Z78">
        <f t="shared" si="40"/>
        <v>1.2320768680050517E-2</v>
      </c>
      <c r="AA78">
        <f t="shared" si="41"/>
        <v>-5.0812787601772474E-3</v>
      </c>
      <c r="AC78" s="1"/>
      <c r="AD78" s="1">
        <v>39756</v>
      </c>
      <c r="AE78">
        <f t="shared" si="42"/>
        <v>2.8899999999999995E-2</v>
      </c>
      <c r="AF78">
        <f t="shared" si="43"/>
        <v>4.3974296286604826E-2</v>
      </c>
      <c r="AG78">
        <f t="shared" si="44"/>
        <v>8.6227395435442143E-4</v>
      </c>
      <c r="AH78">
        <f t="shared" si="45"/>
        <v>1.1502558239288655E-4</v>
      </c>
      <c r="AI78">
        <f t="shared" si="46"/>
        <v>9.9140802547760188E-6</v>
      </c>
      <c r="AJ78">
        <f t="shared" si="46"/>
        <v>9.7452848522040115E-6</v>
      </c>
      <c r="AK78">
        <f t="shared" si="47"/>
        <v>3.2521069382447046E-2</v>
      </c>
      <c r="AL78">
        <f t="shared" si="48"/>
        <v>1.9247847682722687E-4</v>
      </c>
      <c r="AM78">
        <f t="shared" si="49"/>
        <v>5.861072267604019E-4</v>
      </c>
    </row>
    <row r="79" spans="1:39" x14ac:dyDescent="0.25">
      <c r="A79" s="1">
        <v>39784</v>
      </c>
      <c r="B79">
        <f>[4]contrs_3year_boot!A78</f>
        <v>-2.0999999999999999E-3</v>
      </c>
      <c r="C79">
        <f>[4]contrs_3year_boot!B78</f>
        <v>-8.5634902065213003E-4</v>
      </c>
      <c r="D79">
        <f>[4]contrs_3year_boot!C78</f>
        <v>-7.07333507991875E-4</v>
      </c>
      <c r="E79" s="2">
        <f>[4]contrs_3year_boot!D78</f>
        <v>-8.0862155251770898E-5</v>
      </c>
      <c r="F79" s="2">
        <f>[4]contrs_3year_boot!E78</f>
        <v>-1.2199577708706399E-4</v>
      </c>
      <c r="G79">
        <f>[4]contrs_3year_boot!F78</f>
        <v>-1.20290098924097E-4</v>
      </c>
      <c r="I79" s="1">
        <f t="shared" si="28"/>
        <v>39783</v>
      </c>
      <c r="J79" s="1">
        <v>39784</v>
      </c>
      <c r="K79">
        <f t="shared" si="29"/>
        <v>0.21</v>
      </c>
      <c r="L79">
        <f t="shared" si="30"/>
        <v>8.5634902065213001E-2</v>
      </c>
      <c r="M79">
        <f t="shared" si="31"/>
        <v>7.0733350799187494E-2</v>
      </c>
      <c r="N79">
        <f t="shared" si="32"/>
        <v>8.0862155251770901E-3</v>
      </c>
      <c r="O79">
        <f t="shared" si="33"/>
        <v>1.2199577708706399E-2</v>
      </c>
      <c r="P79">
        <f t="shared" si="33"/>
        <v>1.20290098924097E-2</v>
      </c>
      <c r="Q79">
        <f t="shared" si="34"/>
        <v>3.3345953901716005E-2</v>
      </c>
      <c r="S79" s="1">
        <f t="shared" si="50"/>
        <v>39326</v>
      </c>
      <c r="T79">
        <f t="shared" si="27"/>
        <v>0</v>
      </c>
      <c r="U79">
        <f t="shared" si="35"/>
        <v>2.6589734788261092E-3</v>
      </c>
      <c r="V79">
        <f t="shared" si="36"/>
        <v>-1.0177653523219432E-3</v>
      </c>
      <c r="W79">
        <f t="shared" si="37"/>
        <v>1.9309553096011102E-3</v>
      </c>
      <c r="X79">
        <f t="shared" si="38"/>
        <v>-3.8410951564888779E-3</v>
      </c>
      <c r="Y79">
        <f t="shared" si="39"/>
        <v>-3.8173258918530462E-3</v>
      </c>
      <c r="Z79">
        <f t="shared" si="40"/>
        <v>1.641208126504166E-3</v>
      </c>
      <c r="AA79">
        <f t="shared" si="41"/>
        <v>-1.9101398468877677E-3</v>
      </c>
      <c r="AC79" s="1"/>
      <c r="AD79" s="1">
        <v>39784</v>
      </c>
      <c r="AE79">
        <f t="shared" si="42"/>
        <v>4.4099999999999993E-2</v>
      </c>
      <c r="AF79">
        <f t="shared" si="43"/>
        <v>7.3333364517186219E-3</v>
      </c>
      <c r="AG79">
        <f t="shared" si="44"/>
        <v>5.0032069152809184E-3</v>
      </c>
      <c r="AH79">
        <f t="shared" si="45"/>
        <v>6.5386881519615008E-5</v>
      </c>
      <c r="AI79">
        <f t="shared" si="46"/>
        <v>1.4882969627076607E-4</v>
      </c>
      <c r="AJ79">
        <f t="shared" si="46"/>
        <v>1.4469707899169041E-4</v>
      </c>
      <c r="AK79">
        <f t="shared" si="47"/>
        <v>2.4451030503865091E-2</v>
      </c>
      <c r="AL79">
        <f t="shared" si="48"/>
        <v>4.1151340712787315E-4</v>
      </c>
      <c r="AM79">
        <f t="shared" si="49"/>
        <v>1.1119526416153689E-3</v>
      </c>
    </row>
    <row r="80" spans="1:39" x14ac:dyDescent="0.25">
      <c r="A80" s="1">
        <v>39847</v>
      </c>
      <c r="B80">
        <f>[4]contrs_3year_boot!A79</f>
        <v>-1.2999999999999999E-3</v>
      </c>
      <c r="C80">
        <f>[4]contrs_3year_boot!B79</f>
        <v>-3.2139818552957302E-4</v>
      </c>
      <c r="D80">
        <f>[4]contrs_3year_boot!C79</f>
        <v>-8.7516673874217001E-4</v>
      </c>
      <c r="E80">
        <f>[4]contrs_3year_boot!D79</f>
        <v>1.83029548987352E-4</v>
      </c>
      <c r="F80" s="2">
        <f>[4]contrs_3year_boot!E79</f>
        <v>4.1562510190115699E-5</v>
      </c>
      <c r="G80" s="2">
        <f>[4]contrs_3year_boot!F79</f>
        <v>4.0918550729798703E-5</v>
      </c>
      <c r="I80" s="1">
        <f t="shared" si="28"/>
        <v>39845</v>
      </c>
      <c r="J80" s="1">
        <v>39847</v>
      </c>
      <c r="K80">
        <f t="shared" si="29"/>
        <v>0.13</v>
      </c>
      <c r="L80">
        <f t="shared" si="30"/>
        <v>3.2139818552957299E-2</v>
      </c>
      <c r="M80">
        <f t="shared" si="31"/>
        <v>8.7516673874216994E-2</v>
      </c>
      <c r="N80">
        <f t="shared" si="32"/>
        <v>-1.8302954898735201E-2</v>
      </c>
      <c r="O80">
        <f t="shared" si="33"/>
        <v>-4.1562510190115698E-3</v>
      </c>
      <c r="P80">
        <f t="shared" si="33"/>
        <v>-4.0918550729798706E-3</v>
      </c>
      <c r="Q80">
        <f t="shared" si="34"/>
        <v>3.2802713490572476E-2</v>
      </c>
      <c r="S80" s="1">
        <f t="shared" si="50"/>
        <v>39356</v>
      </c>
      <c r="T80">
        <f t="shared" si="27"/>
        <v>0</v>
      </c>
      <c r="U80">
        <f t="shared" si="35"/>
        <v>-3.5027933642027306E-3</v>
      </c>
      <c r="V80">
        <f t="shared" si="36"/>
        <v>5.2365691803820964E-3</v>
      </c>
      <c r="W80">
        <f t="shared" si="37"/>
        <v>1.5244058730368903E-3</v>
      </c>
      <c r="X80">
        <f t="shared" si="38"/>
        <v>-2.1087928416551574E-3</v>
      </c>
      <c r="Y80">
        <f t="shared" si="39"/>
        <v>-2.0975375323556171E-3</v>
      </c>
      <c r="Z80">
        <f t="shared" si="40"/>
        <v>1.7337758161793657E-3</v>
      </c>
      <c r="AA80">
        <f t="shared" si="41"/>
        <v>-5.8438696861826708E-4</v>
      </c>
      <c r="AC80" s="1"/>
      <c r="AD80" s="1">
        <v>39847</v>
      </c>
      <c r="AE80">
        <f t="shared" si="42"/>
        <v>1.6900000000000002E-2</v>
      </c>
      <c r="AF80">
        <f t="shared" si="43"/>
        <v>1.0329679366170182E-3</v>
      </c>
      <c r="AG80">
        <f t="shared" si="44"/>
        <v>7.6591682060060551E-3</v>
      </c>
      <c r="AH80">
        <f t="shared" si="45"/>
        <v>3.349981580251349E-4</v>
      </c>
      <c r="AI80">
        <f t="shared" si="46"/>
        <v>1.7274422533034712E-5</v>
      </c>
      <c r="AJ80">
        <f t="shared" si="46"/>
        <v>1.6743277938271101E-5</v>
      </c>
      <c r="AK80">
        <f t="shared" si="47"/>
        <v>1.431767617997442E-2</v>
      </c>
      <c r="AL80">
        <f t="shared" si="48"/>
        <v>5.0441593045575154E-4</v>
      </c>
      <c r="AM80">
        <f t="shared" si="49"/>
        <v>1.0760180123445854E-3</v>
      </c>
    </row>
    <row r="81" spans="1:39" x14ac:dyDescent="0.25">
      <c r="A81" s="1">
        <v>39875</v>
      </c>
      <c r="B81">
        <f>[4]contrs_3year_boot!A80</f>
        <v>-1.6000000000000001E-3</v>
      </c>
      <c r="C81">
        <f>[4]contrs_3year_boot!B80</f>
        <v>-1.31805410160978E-3</v>
      </c>
      <c r="D81">
        <f>[4]contrs_3year_boot!C80</f>
        <v>-3.1366495220892901E-4</v>
      </c>
      <c r="E81">
        <f>[4]contrs_3year_boot!D80</f>
        <v>3.80301440394334E-4</v>
      </c>
      <c r="F81" s="2">
        <f>[4]contrs_3year_boot!E80</f>
        <v>-9.7075193777075198E-5</v>
      </c>
      <c r="G81" s="2">
        <f>[4]contrs_3year_boot!F80</f>
        <v>-9.7354249653845099E-5</v>
      </c>
      <c r="I81" s="1">
        <f t="shared" si="28"/>
        <v>39873</v>
      </c>
      <c r="J81" s="1">
        <v>39875</v>
      </c>
      <c r="K81">
        <f t="shared" si="29"/>
        <v>0.16</v>
      </c>
      <c r="L81">
        <f t="shared" si="30"/>
        <v>0.13180541016097799</v>
      </c>
      <c r="M81">
        <f t="shared" si="31"/>
        <v>3.1366495220892902E-2</v>
      </c>
      <c r="N81">
        <f t="shared" si="32"/>
        <v>-3.8030144039433403E-2</v>
      </c>
      <c r="O81">
        <f t="shared" si="33"/>
        <v>9.7075193777075193E-3</v>
      </c>
      <c r="P81">
        <f t="shared" si="33"/>
        <v>9.7354249653845096E-3</v>
      </c>
      <c r="Q81">
        <f t="shared" si="34"/>
        <v>2.5150719279854992E-2</v>
      </c>
      <c r="S81" s="1">
        <f t="shared" si="50"/>
        <v>39387</v>
      </c>
      <c r="T81">
        <f t="shared" si="27"/>
        <v>2.0000000000000601E-2</v>
      </c>
      <c r="U81">
        <f t="shared" si="35"/>
        <v>4.657739999022679E-3</v>
      </c>
      <c r="V81">
        <f t="shared" si="36"/>
        <v>1.9185794240377887E-2</v>
      </c>
      <c r="W81">
        <f t="shared" si="37"/>
        <v>8.5744098633723995E-3</v>
      </c>
      <c r="X81">
        <f t="shared" si="38"/>
        <v>5.0083195849360282E-4</v>
      </c>
      <c r="Y81">
        <f t="shared" si="39"/>
        <v>4.6362504578996303E-4</v>
      </c>
      <c r="Z81">
        <f t="shared" si="40"/>
        <v>2.3843534239400565E-2</v>
      </c>
      <c r="AA81">
        <f t="shared" si="41"/>
        <v>9.0752418218660019E-3</v>
      </c>
      <c r="AC81" s="1"/>
      <c r="AD81" s="1">
        <v>39875</v>
      </c>
      <c r="AE81">
        <f t="shared" si="42"/>
        <v>2.5600000000000001E-2</v>
      </c>
      <c r="AF81">
        <f t="shared" si="43"/>
        <v>1.7372666147703639E-2</v>
      </c>
      <c r="AG81">
        <f t="shared" si="44"/>
        <v>9.8385702244229724E-4</v>
      </c>
      <c r="AH81">
        <f t="shared" si="45"/>
        <v>1.4462918556600521E-3</v>
      </c>
      <c r="AI81">
        <f t="shared" si="46"/>
        <v>9.4235932468566982E-5</v>
      </c>
      <c r="AJ81">
        <f t="shared" si="46"/>
        <v>9.4778499256631987E-5</v>
      </c>
      <c r="AK81">
        <f t="shared" si="47"/>
        <v>2.662507070595023E-2</v>
      </c>
      <c r="AL81">
        <f t="shared" si="48"/>
        <v>8.0217106772900325E-4</v>
      </c>
      <c r="AM81">
        <f t="shared" si="49"/>
        <v>6.3255868029406964E-4</v>
      </c>
    </row>
    <row r="82" spans="1:39" x14ac:dyDescent="0.25">
      <c r="A82" s="1">
        <v>39910</v>
      </c>
      <c r="B82">
        <f>[4]contrs_3year_boot!A81</f>
        <v>-8.0000000000000199E-4</v>
      </c>
      <c r="C82">
        <f>[4]contrs_3year_boot!B81</f>
        <v>-3.1705624973043698E-4</v>
      </c>
      <c r="D82">
        <f>[4]contrs_3year_boot!C81</f>
        <v>-4.3006044848678299E-4</v>
      </c>
      <c r="E82" s="2">
        <f>[4]contrs_3year_boot!D81</f>
        <v>9.2559763591167204E-5</v>
      </c>
      <c r="F82" s="2">
        <f>[4]contrs_3year_boot!E81</f>
        <v>4.11480319309477E-5</v>
      </c>
      <c r="G82" s="2">
        <f>[4]contrs_3year_boot!F81</f>
        <v>4.0857051792963898E-5</v>
      </c>
      <c r="I82" s="1">
        <f t="shared" si="28"/>
        <v>39904</v>
      </c>
      <c r="J82" s="1">
        <v>39910</v>
      </c>
      <c r="K82">
        <f t="shared" si="29"/>
        <v>8.0000000000000196E-2</v>
      </c>
      <c r="L82">
        <f t="shared" si="30"/>
        <v>3.1705624973043696E-2</v>
      </c>
      <c r="M82">
        <f t="shared" si="31"/>
        <v>4.3006044848678301E-2</v>
      </c>
      <c r="N82">
        <f t="shared" si="32"/>
        <v>-9.2559763591167198E-3</v>
      </c>
      <c r="O82">
        <f t="shared" si="33"/>
        <v>-4.1148031930947696E-3</v>
      </c>
      <c r="P82">
        <f t="shared" si="33"/>
        <v>-4.0857051792963896E-3</v>
      </c>
      <c r="Q82">
        <f t="shared" si="34"/>
        <v>1.865910973048969E-2</v>
      </c>
      <c r="S82" s="1">
        <f t="shared" si="50"/>
        <v>39417</v>
      </c>
      <c r="T82">
        <f t="shared" si="27"/>
        <v>-6.9999999999999202E-2</v>
      </c>
      <c r="U82">
        <f t="shared" si="35"/>
        <v>-9.1409026502481117E-3</v>
      </c>
      <c r="V82">
        <f t="shared" si="36"/>
        <v>-5.122828086202301E-2</v>
      </c>
      <c r="W82">
        <f t="shared" si="37"/>
        <v>-1.0409326311994611E-2</v>
      </c>
      <c r="X82">
        <f t="shared" si="38"/>
        <v>3.7898939537854988E-3</v>
      </c>
      <c r="Y82">
        <f t="shared" si="39"/>
        <v>3.7993046108067141E-3</v>
      </c>
      <c r="Z82">
        <f t="shared" si="40"/>
        <v>-6.0369183512271121E-2</v>
      </c>
      <c r="AA82">
        <f t="shared" si="41"/>
        <v>-6.6194323582091114E-3</v>
      </c>
      <c r="AC82" s="1"/>
      <c r="AD82" s="1">
        <v>39910</v>
      </c>
      <c r="AE82">
        <f t="shared" si="42"/>
        <v>6.4000000000000315E-3</v>
      </c>
      <c r="AF82">
        <f t="shared" si="43"/>
        <v>1.0052466549312921E-3</v>
      </c>
      <c r="AG82">
        <f t="shared" si="44"/>
        <v>1.8495198935265294E-3</v>
      </c>
      <c r="AH82">
        <f t="shared" si="45"/>
        <v>8.5673098360527613E-5</v>
      </c>
      <c r="AI82">
        <f t="shared" si="46"/>
        <v>1.6931605317902913E-5</v>
      </c>
      <c r="AJ82">
        <f t="shared" si="46"/>
        <v>1.6692986812129345E-5</v>
      </c>
      <c r="AK82">
        <f t="shared" si="47"/>
        <v>5.5818336075500064E-3</v>
      </c>
      <c r="AL82">
        <f t="shared" si="48"/>
        <v>1.7877774583383688E-4</v>
      </c>
      <c r="AM82">
        <f t="shared" si="49"/>
        <v>3.4816237593445501E-4</v>
      </c>
    </row>
    <row r="83" spans="1:39" x14ac:dyDescent="0.25">
      <c r="A83" s="1">
        <v>39938</v>
      </c>
      <c r="B83">
        <f>[4]contrs_3year_boot!A82</f>
        <v>-8.0000000000000199E-4</v>
      </c>
      <c r="C83">
        <f>[4]contrs_3year_boot!B82</f>
        <v>-1.06601918735487E-4</v>
      </c>
      <c r="D83">
        <f>[4]contrs_3year_boot!C82</f>
        <v>-7.1850752481364996E-4</v>
      </c>
      <c r="E83">
        <f>[4]contrs_3year_boot!D82</f>
        <v>1.45541187651741E-4</v>
      </c>
      <c r="F83" s="2">
        <f>[4]contrs_3year_boot!E82</f>
        <v>5.8434924100952E-5</v>
      </c>
      <c r="G83" s="2">
        <f>[4]contrs_3year_boot!F82</f>
        <v>5.77986474334012E-5</v>
      </c>
      <c r="I83" s="1">
        <f t="shared" si="28"/>
        <v>39934</v>
      </c>
      <c r="J83" s="1">
        <v>39938</v>
      </c>
      <c r="K83">
        <f t="shared" si="29"/>
        <v>8.0000000000000196E-2</v>
      </c>
      <c r="L83">
        <f t="shared" si="30"/>
        <v>1.06601918735487E-2</v>
      </c>
      <c r="M83">
        <f t="shared" si="31"/>
        <v>7.1850752481364993E-2</v>
      </c>
      <c r="N83">
        <f t="shared" si="32"/>
        <v>-1.4554118765174099E-2</v>
      </c>
      <c r="O83">
        <f t="shared" si="33"/>
        <v>-5.8434924100951996E-3</v>
      </c>
      <c r="P83">
        <f t="shared" si="33"/>
        <v>-5.7798647433401204E-3</v>
      </c>
      <c r="Q83">
        <f t="shared" si="34"/>
        <v>1.7886666820355796E-2</v>
      </c>
      <c r="S83" s="1">
        <f t="shared" si="50"/>
        <v>39448</v>
      </c>
      <c r="T83" t="e">
        <f t="shared" si="27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6.4000000000000315E-3</v>
      </c>
      <c r="AF83">
        <f t="shared" si="43"/>
        <v>1.1363969078087373E-4</v>
      </c>
      <c r="AG83">
        <f t="shared" si="44"/>
        <v>5.1625306321383775E-3</v>
      </c>
      <c r="AH83">
        <f t="shared" si="45"/>
        <v>2.1182237303079285E-4</v>
      </c>
      <c r="AI83">
        <f t="shared" si="46"/>
        <v>3.4146403546840206E-5</v>
      </c>
      <c r="AJ83">
        <f t="shared" si="46"/>
        <v>3.3406836451306153E-5</v>
      </c>
      <c r="AK83">
        <f t="shared" si="47"/>
        <v>6.808055938339665E-3</v>
      </c>
      <c r="AL83">
        <f t="shared" si="48"/>
        <v>4.1606254165747097E-4</v>
      </c>
      <c r="AM83">
        <f t="shared" si="49"/>
        <v>3.1993284994241694E-4</v>
      </c>
    </row>
    <row r="84" spans="1:39" x14ac:dyDescent="0.25">
      <c r="A84" s="1">
        <v>39966</v>
      </c>
      <c r="B84">
        <f>[4]contrs_3year_boot!A83</f>
        <v>7.0000000000000596E-4</v>
      </c>
      <c r="C84" s="2">
        <f>[4]contrs_3year_boot!B83</f>
        <v>2.6368701198257599E-5</v>
      </c>
      <c r="D84">
        <f>[4]contrs_3year_boot!C83</f>
        <v>5.7610676412068703E-4</v>
      </c>
      <c r="E84">
        <f>[4]contrs_3year_boot!D83</f>
        <v>1.0806959081321299E-4</v>
      </c>
      <c r="F84" s="2">
        <f>[4]contrs_3year_boot!E83</f>
        <v>7.9716731142584295E-5</v>
      </c>
      <c r="G84" s="2">
        <f>[4]contrs_3year_boot!F83</f>
        <v>7.9052220560243004E-5</v>
      </c>
      <c r="I84" s="1">
        <f t="shared" si="28"/>
        <v>39965</v>
      </c>
      <c r="J84" s="1">
        <v>39966</v>
      </c>
      <c r="K84">
        <f t="shared" si="29"/>
        <v>-7.000000000000059E-2</v>
      </c>
      <c r="L84">
        <f t="shared" si="30"/>
        <v>-2.6368701198257599E-3</v>
      </c>
      <c r="M84">
        <f t="shared" si="31"/>
        <v>-5.7610676412068705E-2</v>
      </c>
      <c r="N84">
        <f t="shared" si="32"/>
        <v>-1.08069590813213E-2</v>
      </c>
      <c r="O84">
        <f t="shared" si="33"/>
        <v>-7.9716731142584294E-3</v>
      </c>
      <c r="P84">
        <f t="shared" si="33"/>
        <v>-7.9052220560242997E-3</v>
      </c>
      <c r="Q84">
        <f t="shared" si="34"/>
        <v>9.0261787274736049E-3</v>
      </c>
      <c r="S84" s="1">
        <f t="shared" si="50"/>
        <v>39479</v>
      </c>
      <c r="T84">
        <f t="shared" si="27"/>
        <v>-0.05</v>
      </c>
      <c r="U84">
        <f t="shared" si="35"/>
        <v>1.0200422285541959E-2</v>
      </c>
      <c r="V84">
        <f t="shared" si="36"/>
        <v>-4.8933270679557911E-2</v>
      </c>
      <c r="W84">
        <f t="shared" si="37"/>
        <v>-5.3624537742256E-3</v>
      </c>
      <c r="X84">
        <f t="shared" si="38"/>
        <v>1.5593585704322727E-3</v>
      </c>
      <c r="Y84">
        <f t="shared" si="39"/>
        <v>1.5674022657079429E-3</v>
      </c>
      <c r="Z84">
        <f t="shared" si="40"/>
        <v>-3.8732848394015952E-2</v>
      </c>
      <c r="AA84">
        <f t="shared" si="41"/>
        <v>-3.8030952037933271E-3</v>
      </c>
      <c r="AC84" s="1"/>
      <c r="AD84" s="1">
        <v>39966</v>
      </c>
      <c r="AE84">
        <f t="shared" si="42"/>
        <v>4.9000000000000822E-3</v>
      </c>
      <c r="AF84">
        <f t="shared" si="43"/>
        <v>6.9530840288299174E-6</v>
      </c>
      <c r="AG84">
        <f t="shared" si="44"/>
        <v>3.3189900366560896E-3</v>
      </c>
      <c r="AH84">
        <f t="shared" si="45"/>
        <v>1.1679036458535291E-4</v>
      </c>
      <c r="AI84">
        <f t="shared" si="46"/>
        <v>6.3547572240590681E-5</v>
      </c>
      <c r="AJ84">
        <f t="shared" si="46"/>
        <v>6.2492535755053058E-5</v>
      </c>
      <c r="AK84">
        <f t="shared" si="47"/>
        <v>3.6297668631127887E-3</v>
      </c>
      <c r="AL84">
        <f t="shared" si="48"/>
        <v>3.5263702713686355E-4</v>
      </c>
      <c r="AM84">
        <f t="shared" si="49"/>
        <v>8.1471902420297024E-5</v>
      </c>
    </row>
    <row r="85" spans="1:39" x14ac:dyDescent="0.25">
      <c r="A85" s="1">
        <v>40001</v>
      </c>
      <c r="B85">
        <f>[4]contrs_3year_boot!A84</f>
        <v>-4.0000000000000501E-4</v>
      </c>
      <c r="C85" s="2">
        <f>[4]contrs_3year_boot!B84</f>
        <v>-1.6362789969955299E-5</v>
      </c>
      <c r="D85">
        <f>[4]contrs_3year_boot!C84</f>
        <v>-2.4121420542798399E-4</v>
      </c>
      <c r="E85" s="2">
        <f>[4]contrs_3year_boot!D84</f>
        <v>3.5061681847372999E-5</v>
      </c>
      <c r="F85" s="2">
        <f>[4]contrs_3year_boot!E84</f>
        <v>-2.7219819248001999E-5</v>
      </c>
      <c r="G85" s="2">
        <f>[4]contrs_3year_boot!F84</f>
        <v>-2.6732719388228601E-5</v>
      </c>
      <c r="I85" s="1">
        <f t="shared" si="28"/>
        <v>39995</v>
      </c>
      <c r="J85" s="1">
        <v>40001</v>
      </c>
      <c r="K85">
        <f t="shared" si="29"/>
        <v>4.00000000000005E-2</v>
      </c>
      <c r="L85">
        <f t="shared" si="30"/>
        <v>1.6362789969955299E-3</v>
      </c>
      <c r="M85">
        <f t="shared" si="31"/>
        <v>2.4121420542798398E-2</v>
      </c>
      <c r="N85">
        <f t="shared" si="32"/>
        <v>-3.5061681847372997E-3</v>
      </c>
      <c r="O85">
        <f t="shared" si="33"/>
        <v>2.7219819248002E-3</v>
      </c>
      <c r="P85">
        <f t="shared" si="33"/>
        <v>2.6732719388228602E-3</v>
      </c>
      <c r="Q85">
        <f t="shared" si="34"/>
        <v>1.5026486720143669E-2</v>
      </c>
      <c r="S85" s="1">
        <f t="shared" si="50"/>
        <v>39508</v>
      </c>
      <c r="T85">
        <f t="shared" si="27"/>
        <v>-0.12000000000000101</v>
      </c>
      <c r="U85">
        <f t="shared" si="35"/>
        <v>-2.0715042136313411E-2</v>
      </c>
      <c r="V85">
        <f t="shared" si="36"/>
        <v>-6.3761404074052522E-2</v>
      </c>
      <c r="W85">
        <f t="shared" si="37"/>
        <v>-2.209417988725081E-2</v>
      </c>
      <c r="X85">
        <f t="shared" si="38"/>
        <v>-3.4436190072665075E-3</v>
      </c>
      <c r="Y85">
        <f t="shared" si="39"/>
        <v>-3.3302393852483372E-3</v>
      </c>
      <c r="Z85">
        <f t="shared" si="40"/>
        <v>-8.447644621036593E-2</v>
      </c>
      <c r="AA85">
        <f t="shared" si="41"/>
        <v>-2.5537798894517318E-2</v>
      </c>
      <c r="AC85" s="1"/>
      <c r="AD85" s="1">
        <v>40001</v>
      </c>
      <c r="AE85">
        <f t="shared" si="42"/>
        <v>1.60000000000004E-3</v>
      </c>
      <c r="AF85">
        <f t="shared" si="43"/>
        <v>2.6774089560086972E-6</v>
      </c>
      <c r="AG85">
        <f t="shared" si="44"/>
        <v>5.8184292900253652E-4</v>
      </c>
      <c r="AH85">
        <f t="shared" si="45"/>
        <v>1.2293215339664051E-5</v>
      </c>
      <c r="AI85">
        <f t="shared" si="46"/>
        <v>7.4091855989390019E-6</v>
      </c>
      <c r="AJ85">
        <f t="shared" si="46"/>
        <v>7.146382858897734E-6</v>
      </c>
      <c r="AK85">
        <f t="shared" si="47"/>
        <v>6.6345908558230028E-4</v>
      </c>
      <c r="AL85">
        <f t="shared" si="48"/>
        <v>6.1494809027413649E-7</v>
      </c>
      <c r="AM85">
        <f t="shared" si="49"/>
        <v>2.2579530315065404E-4</v>
      </c>
    </row>
    <row r="86" spans="1:39" x14ac:dyDescent="0.25">
      <c r="A86" s="1">
        <v>40029</v>
      </c>
      <c r="B86">
        <f>[4]contrs_3year_boot!A85</f>
        <v>5.9999999999999604E-4</v>
      </c>
      <c r="C86">
        <f>[4]contrs_3year_boot!B85</f>
        <v>2.0106086378374801E-4</v>
      </c>
      <c r="D86">
        <f>[4]contrs_3year_boot!C85</f>
        <v>3.5977341252273198E-4</v>
      </c>
      <c r="E86">
        <f>[4]contrs_3year_boot!D85</f>
        <v>1.7090460920095901E-4</v>
      </c>
      <c r="F86" s="2">
        <f>[4]contrs_3year_boot!E85</f>
        <v>-5.0699992092761003E-6</v>
      </c>
      <c r="G86" s="2">
        <f>[4]contrs_3year_boot!F85</f>
        <v>-5.28794342152036E-6</v>
      </c>
      <c r="I86" s="1">
        <f t="shared" si="28"/>
        <v>40026</v>
      </c>
      <c r="J86" s="1">
        <v>40029</v>
      </c>
      <c r="K86">
        <f t="shared" si="29"/>
        <v>-5.9999999999999602E-2</v>
      </c>
      <c r="L86">
        <f t="shared" si="30"/>
        <v>-2.0106086378374802E-2</v>
      </c>
      <c r="M86">
        <f t="shared" si="31"/>
        <v>-3.5977341252273198E-2</v>
      </c>
      <c r="N86">
        <f t="shared" si="32"/>
        <v>-1.7090460920095901E-2</v>
      </c>
      <c r="O86">
        <f t="shared" si="33"/>
        <v>5.0699992092761005E-4</v>
      </c>
      <c r="P86">
        <f t="shared" si="33"/>
        <v>5.2879434215203594E-4</v>
      </c>
      <c r="Q86">
        <f t="shared" si="34"/>
        <v>1.2666888629816693E-2</v>
      </c>
      <c r="S86" s="1">
        <f t="shared" si="50"/>
        <v>39539</v>
      </c>
      <c r="T86">
        <f t="shared" si="27"/>
        <v>-4.00000000000005E-2</v>
      </c>
      <c r="U86">
        <f t="shared" si="35"/>
        <v>-1.8118570970686511E-2</v>
      </c>
      <c r="V86">
        <f t="shared" si="36"/>
        <v>-6.7508058330326137E-3</v>
      </c>
      <c r="W86">
        <f t="shared" si="37"/>
        <v>-1.3240483774470211E-2</v>
      </c>
      <c r="X86">
        <f t="shared" si="38"/>
        <v>-7.3623223812961068E-3</v>
      </c>
      <c r="Y86">
        <f t="shared" si="39"/>
        <v>-7.251294551582908E-3</v>
      </c>
      <c r="Z86">
        <f t="shared" si="40"/>
        <v>-2.4869376803719125E-2</v>
      </c>
      <c r="AA86">
        <f t="shared" si="41"/>
        <v>-2.0602806155766318E-2</v>
      </c>
      <c r="AC86" s="1"/>
      <c r="AD86" s="1">
        <v>40029</v>
      </c>
      <c r="AE86">
        <f t="shared" si="42"/>
        <v>3.5999999999999522E-3</v>
      </c>
      <c r="AF86">
        <f t="shared" si="43"/>
        <v>4.0425470945466878E-4</v>
      </c>
      <c r="AG86">
        <f t="shared" si="44"/>
        <v>1.2943690835825188E-3</v>
      </c>
      <c r="AH86">
        <f t="shared" si="45"/>
        <v>2.9208385446132521E-4</v>
      </c>
      <c r="AI86">
        <f t="shared" si="46"/>
        <v>2.5704891982060286E-7</v>
      </c>
      <c r="AJ86">
        <f t="shared" si="46"/>
        <v>2.7962345629200445E-7</v>
      </c>
      <c r="AK86">
        <f t="shared" si="47"/>
        <v>3.1453508548021313E-3</v>
      </c>
      <c r="AL86">
        <f t="shared" si="48"/>
        <v>2.7501117871093578E-4</v>
      </c>
      <c r="AM86">
        <f t="shared" si="49"/>
        <v>1.6045006756017943E-4</v>
      </c>
    </row>
    <row r="87" spans="1:39" x14ac:dyDescent="0.25">
      <c r="A87" s="1">
        <v>40057</v>
      </c>
      <c r="B87">
        <f>[4]contrs_3year_boot!A86</f>
        <v>1.00000000000001E-3</v>
      </c>
      <c r="C87">
        <f>[4]contrs_3year_boot!B86</f>
        <v>4.9534735164770004E-4</v>
      </c>
      <c r="D87">
        <f>[4]contrs_3year_boot!C86</f>
        <v>4.6911942271909897E-4</v>
      </c>
      <c r="E87">
        <f>[4]contrs_3year_boot!D86</f>
        <v>1.92728841611613E-4</v>
      </c>
      <c r="F87" s="2">
        <f>[4]contrs_3year_boot!E86</f>
        <v>-9.02178815834562E-5</v>
      </c>
      <c r="G87" s="2">
        <f>[4]contrs_3year_boot!F86</f>
        <v>-8.9827841865665496E-5</v>
      </c>
      <c r="I87" s="1">
        <f t="shared" si="28"/>
        <v>40057</v>
      </c>
      <c r="J87" s="1">
        <v>40057</v>
      </c>
      <c r="K87">
        <f t="shared" si="29"/>
        <v>-0.100000000000001</v>
      </c>
      <c r="L87">
        <f t="shared" si="30"/>
        <v>-4.9534735164770007E-2</v>
      </c>
      <c r="M87">
        <f t="shared" si="31"/>
        <v>-4.6911942271909896E-2</v>
      </c>
      <c r="N87">
        <f t="shared" si="32"/>
        <v>-1.92728841611613E-2</v>
      </c>
      <c r="O87">
        <f t="shared" si="33"/>
        <v>9.0217881583456207E-3</v>
      </c>
      <c r="P87">
        <f t="shared" si="33"/>
        <v>8.9827841865665493E-3</v>
      </c>
      <c r="Q87">
        <f t="shared" si="34"/>
        <v>6.6977734394945768E-3</v>
      </c>
      <c r="S87" s="1">
        <f t="shared" si="50"/>
        <v>39569</v>
      </c>
      <c r="T87">
        <f t="shared" si="27"/>
        <v>-7.000000000000059E-2</v>
      </c>
      <c r="U87">
        <f t="shared" si="35"/>
        <v>-1.437376982733311E-2</v>
      </c>
      <c r="V87">
        <f t="shared" si="36"/>
        <v>-4.7524876200819112E-2</v>
      </c>
      <c r="W87">
        <f t="shared" si="37"/>
        <v>1.4507743129401002E-3</v>
      </c>
      <c r="X87">
        <f t="shared" si="38"/>
        <v>-5.5489934441037368E-3</v>
      </c>
      <c r="Y87">
        <f t="shared" si="39"/>
        <v>-5.5094819886344574E-3</v>
      </c>
      <c r="Z87">
        <f t="shared" si="40"/>
        <v>-6.1898646028152218E-2</v>
      </c>
      <c r="AA87">
        <f t="shared" si="41"/>
        <v>-4.0982191311636365E-3</v>
      </c>
      <c r="AC87" s="1"/>
      <c r="AD87" s="1">
        <v>40057</v>
      </c>
      <c r="AE87">
        <f t="shared" si="42"/>
        <v>1.0000000000000201E-2</v>
      </c>
      <c r="AF87">
        <f t="shared" si="43"/>
        <v>2.4536899878439024E-3</v>
      </c>
      <c r="AG87">
        <f t="shared" si="44"/>
        <v>2.2007303277230064E-3</v>
      </c>
      <c r="AH87">
        <f t="shared" si="45"/>
        <v>3.7144406388954211E-4</v>
      </c>
      <c r="AI87">
        <f t="shared" si="46"/>
        <v>8.1392661574065261E-5</v>
      </c>
      <c r="AJ87">
        <f t="shared" si="46"/>
        <v>8.0690411742430056E-5</v>
      </c>
      <c r="AK87">
        <f t="shared" si="47"/>
        <v>9.3019615885749796E-3</v>
      </c>
      <c r="AL87">
        <f t="shared" si="48"/>
        <v>1.050849692589436E-4</v>
      </c>
      <c r="AM87">
        <f t="shared" si="49"/>
        <v>4.4860169046799014E-5</v>
      </c>
    </row>
    <row r="88" spans="1:39" x14ac:dyDescent="0.25">
      <c r="A88" s="1">
        <v>40092</v>
      </c>
      <c r="B88">
        <f>[4]contrs_3year_boot!A87</f>
        <v>-3.0000000000000198E-4</v>
      </c>
      <c r="C88">
        <f>[4]contrs_3year_boot!B87</f>
        <v>-5.3671546457301396E-4</v>
      </c>
      <c r="D88">
        <f>[4]contrs_3year_boot!C87</f>
        <v>1.59838900143546E-4</v>
      </c>
      <c r="E88" s="2">
        <f>[4]contrs_3year_boot!D87</f>
        <v>8.6298199874990005E-5</v>
      </c>
      <c r="F88" s="2">
        <f>[4]contrs_3year_boot!E87</f>
        <v>3.1087353234198303E-5</v>
      </c>
      <c r="G88" s="2">
        <f>[4]contrs_3year_boot!F87</f>
        <v>3.0902371567421698E-5</v>
      </c>
      <c r="I88" s="1">
        <f t="shared" si="28"/>
        <v>40087</v>
      </c>
      <c r="J88" s="1">
        <v>40092</v>
      </c>
      <c r="K88">
        <f t="shared" si="29"/>
        <v>3.0000000000000197E-2</v>
      </c>
      <c r="L88">
        <f t="shared" si="30"/>
        <v>5.3671546457301399E-2</v>
      </c>
      <c r="M88">
        <f t="shared" si="31"/>
        <v>-1.5983890014354601E-2</v>
      </c>
      <c r="N88">
        <f t="shared" si="32"/>
        <v>-8.6298199874990014E-3</v>
      </c>
      <c r="O88">
        <f t="shared" si="33"/>
        <v>-3.1087353234198305E-3</v>
      </c>
      <c r="P88">
        <f t="shared" si="33"/>
        <v>-3.0902371567421696E-3</v>
      </c>
      <c r="Q88">
        <f t="shared" si="34"/>
        <v>4.0508988679722312E-3</v>
      </c>
      <c r="S88" s="1">
        <f t="shared" si="50"/>
        <v>39600</v>
      </c>
      <c r="T88">
        <f t="shared" si="27"/>
        <v>-4.9999999999998698E-2</v>
      </c>
      <c r="U88">
        <f t="shared" si="35"/>
        <v>-4.45803358033494E-3</v>
      </c>
      <c r="V88">
        <f t="shared" si="36"/>
        <v>-5.2861851759800314E-2</v>
      </c>
      <c r="W88">
        <f t="shared" si="37"/>
        <v>4.4482446068508097E-3</v>
      </c>
      <c r="X88">
        <f t="shared" si="38"/>
        <v>2.2287146163310827E-3</v>
      </c>
      <c r="Y88">
        <f t="shared" si="39"/>
        <v>2.1934036782780631E-3</v>
      </c>
      <c r="Z88">
        <f t="shared" si="40"/>
        <v>-5.7319885340135254E-2</v>
      </c>
      <c r="AA88">
        <f t="shared" si="41"/>
        <v>6.6769592231818928E-3</v>
      </c>
      <c r="AC88" s="1"/>
      <c r="AD88" s="1">
        <v>40092</v>
      </c>
      <c r="AE88">
        <f t="shared" si="42"/>
        <v>9.0000000000001179E-4</v>
      </c>
      <c r="AF88">
        <f t="shared" si="43"/>
        <v>2.8806348991182625E-3</v>
      </c>
      <c r="AG88">
        <f t="shared" si="44"/>
        <v>2.5548473999098472E-4</v>
      </c>
      <c r="AH88">
        <f t="shared" si="45"/>
        <v>7.4473793016637265E-5</v>
      </c>
      <c r="AI88">
        <f t="shared" si="46"/>
        <v>9.6642353110781985E-6</v>
      </c>
      <c r="AJ88">
        <f t="shared" si="46"/>
        <v>9.5495656849099282E-6</v>
      </c>
      <c r="AK88">
        <f t="shared" si="47"/>
        <v>1.4203594481615892E-3</v>
      </c>
      <c r="AL88">
        <f t="shared" si="48"/>
        <v>1.3779368078750071E-4</v>
      </c>
      <c r="AM88">
        <f t="shared" si="49"/>
        <v>1.6409781638538706E-5</v>
      </c>
    </row>
    <row r="89" spans="1:39" x14ac:dyDescent="0.25">
      <c r="A89" s="1">
        <v>40120</v>
      </c>
      <c r="B89">
        <f>[4]contrs_3year_boot!A88</f>
        <v>1.6999999999999999E-3</v>
      </c>
      <c r="C89">
        <f>[4]contrs_3year_boot!B88</f>
        <v>6.77075531876247E-4</v>
      </c>
      <c r="D89">
        <f>[4]contrs_3year_boot!C88</f>
        <v>9.1288545831983401E-4</v>
      </c>
      <c r="E89">
        <f>[4]contrs_3year_boot!D88</f>
        <v>1.6527824065141501E-4</v>
      </c>
      <c r="F89" s="2">
        <f>[4]contrs_3year_boot!E88</f>
        <v>4.1515379419705403E-5</v>
      </c>
      <c r="G89" s="2">
        <f>[4]contrs_3year_boot!F88</f>
        <v>4.0940400902890601E-5</v>
      </c>
      <c r="I89" s="1">
        <f t="shared" si="28"/>
        <v>40118</v>
      </c>
      <c r="J89" s="1">
        <v>40120</v>
      </c>
      <c r="K89">
        <f t="shared" si="29"/>
        <v>-0.16999999999999998</v>
      </c>
      <c r="L89">
        <f t="shared" si="30"/>
        <v>-6.7707553187624697E-2</v>
      </c>
      <c r="M89">
        <f t="shared" si="31"/>
        <v>-9.1288545831983398E-2</v>
      </c>
      <c r="N89">
        <f t="shared" si="32"/>
        <v>-1.65278240651415E-2</v>
      </c>
      <c r="O89">
        <f t="shared" si="33"/>
        <v>-4.15153794197054E-3</v>
      </c>
      <c r="P89">
        <f t="shared" si="33"/>
        <v>-4.0940400902890603E-3</v>
      </c>
      <c r="Q89">
        <f t="shared" si="34"/>
        <v>9.6754610267201502E-3</v>
      </c>
      <c r="S89" s="1">
        <f t="shared" si="50"/>
        <v>39630</v>
      </c>
      <c r="T89">
        <f t="shared" si="27"/>
        <v>-0.05</v>
      </c>
      <c r="U89">
        <f t="shared" si="35"/>
        <v>-7.2071448005762116E-3</v>
      </c>
      <c r="V89">
        <f t="shared" si="36"/>
        <v>-3.9226278607767409E-2</v>
      </c>
      <c r="W89">
        <f t="shared" si="37"/>
        <v>-2.6948815786740194E-3</v>
      </c>
      <c r="X89">
        <f t="shared" si="38"/>
        <v>1.3741390087074925E-3</v>
      </c>
      <c r="Y89">
        <f t="shared" si="39"/>
        <v>1.3733801861037331E-3</v>
      </c>
      <c r="Z89">
        <f t="shared" si="40"/>
        <v>-4.6433423408343624E-2</v>
      </c>
      <c r="AA89">
        <f t="shared" si="41"/>
        <v>-1.3207425699665268E-3</v>
      </c>
      <c r="AC89" s="1"/>
      <c r="AD89" s="1">
        <v>40120</v>
      </c>
      <c r="AE89">
        <f t="shared" si="42"/>
        <v>2.8899999999999995E-2</v>
      </c>
      <c r="AF89">
        <f t="shared" si="43"/>
        <v>4.5843127586550269E-3</v>
      </c>
      <c r="AG89">
        <f t="shared" si="44"/>
        <v>8.3335986001181334E-3</v>
      </c>
      <c r="AH89">
        <f t="shared" si="45"/>
        <v>2.731689683282705E-4</v>
      </c>
      <c r="AI89">
        <f t="shared" si="46"/>
        <v>1.7235267283620987E-5</v>
      </c>
      <c r="AJ89">
        <f t="shared" si="46"/>
        <v>1.6761164260894055E-5</v>
      </c>
      <c r="AK89">
        <f t="shared" si="47"/>
        <v>2.5279759503453021E-2</v>
      </c>
      <c r="AL89">
        <f t="shared" si="48"/>
        <v>4.276360130211889E-4</v>
      </c>
      <c r="AM89">
        <f t="shared" si="49"/>
        <v>9.3614546079580536E-5</v>
      </c>
    </row>
    <row r="90" spans="1:39" x14ac:dyDescent="0.25">
      <c r="A90" s="1">
        <v>40148</v>
      </c>
      <c r="B90">
        <f>[4]contrs_3year_boot!A89</f>
        <v>1.1999999999999999E-3</v>
      </c>
      <c r="C90" s="2">
        <f>[4]contrs_3year_boot!B89</f>
        <v>1.6979730227823201E-5</v>
      </c>
      <c r="D90">
        <f>[4]contrs_3year_boot!C89</f>
        <v>9.1555297664317403E-4</v>
      </c>
      <c r="E90">
        <f>[4]contrs_3year_boot!D89</f>
        <v>1.9833416153340299E-4</v>
      </c>
      <c r="F90" s="2">
        <f>[4]contrs_3year_boot!E89</f>
        <v>8.8315231942689404E-5</v>
      </c>
      <c r="G90" s="2">
        <f>[4]contrs_3year_boot!F89</f>
        <v>8.7231992359359094E-5</v>
      </c>
      <c r="I90" s="1">
        <f t="shared" si="28"/>
        <v>40148</v>
      </c>
      <c r="J90" s="1">
        <v>40148</v>
      </c>
      <c r="K90">
        <f t="shared" si="29"/>
        <v>-0.12</v>
      </c>
      <c r="L90">
        <f t="shared" si="30"/>
        <v>-1.6979730227823201E-3</v>
      </c>
      <c r="M90">
        <f t="shared" si="31"/>
        <v>-9.15552976643174E-2</v>
      </c>
      <c r="N90">
        <f t="shared" si="32"/>
        <v>-1.9833416153340298E-2</v>
      </c>
      <c r="O90">
        <f t="shared" si="33"/>
        <v>-8.8315231942689403E-3</v>
      </c>
      <c r="P90">
        <f t="shared" si="33"/>
        <v>-8.7231992359359089E-3</v>
      </c>
      <c r="Q90">
        <f t="shared" si="34"/>
        <v>1.9182100347089667E-3</v>
      </c>
      <c r="S90" s="1">
        <f t="shared" si="50"/>
        <v>39661</v>
      </c>
      <c r="T90">
        <f t="shared" si="27"/>
        <v>-0.13</v>
      </c>
      <c r="U90">
        <f t="shared" si="35"/>
        <v>-9.4490924589283723E-2</v>
      </c>
      <c r="V90">
        <f t="shared" si="36"/>
        <v>-1.4986633306981616E-2</v>
      </c>
      <c r="W90">
        <f t="shared" si="37"/>
        <v>-3.2246949954504611E-2</v>
      </c>
      <c r="X90">
        <f t="shared" si="38"/>
        <v>-1.3900304761294466E-3</v>
      </c>
      <c r="Y90">
        <f t="shared" si="39"/>
        <v>-1.2541140631468668E-3</v>
      </c>
      <c r="Z90">
        <f t="shared" si="40"/>
        <v>-0.10947755789626534</v>
      </c>
      <c r="AA90">
        <f t="shared" si="41"/>
        <v>-3.363698043063406E-2</v>
      </c>
      <c r="AC90" s="1"/>
      <c r="AD90" s="1">
        <v>40148</v>
      </c>
      <c r="AE90">
        <f t="shared" si="42"/>
        <v>1.44E-2</v>
      </c>
      <c r="AF90">
        <f t="shared" si="43"/>
        <v>2.8831123860965294E-6</v>
      </c>
      <c r="AG90">
        <f t="shared" si="44"/>
        <v>8.3823725304017632E-3</v>
      </c>
      <c r="AH90">
        <f t="shared" si="45"/>
        <v>3.9336439631157985E-4</v>
      </c>
      <c r="AI90">
        <f t="shared" si="46"/>
        <v>7.7995801930910269E-5</v>
      </c>
      <c r="AJ90">
        <f t="shared" si="46"/>
        <v>7.6094204909832829E-5</v>
      </c>
      <c r="AK90">
        <f t="shared" si="47"/>
        <v>8.6961724938414923E-3</v>
      </c>
      <c r="AL90">
        <f t="shared" si="48"/>
        <v>8.2167874780211651E-4</v>
      </c>
      <c r="AM90">
        <f t="shared" si="49"/>
        <v>3.6795297372581751E-6</v>
      </c>
    </row>
    <row r="91" spans="1:39" x14ac:dyDescent="0.25">
      <c r="A91" s="1">
        <v>40211</v>
      </c>
      <c r="B91">
        <f>[4]contrs_3year_boot!A90</f>
        <v>1.7000000000000101E-3</v>
      </c>
      <c r="C91">
        <f>[4]contrs_3year_boot!B90</f>
        <v>1.3946096189047001E-3</v>
      </c>
      <c r="D91" s="2">
        <f>[4]contrs_3year_boot!C90</f>
        <v>9.0918575657143006E-5</v>
      </c>
      <c r="E91">
        <f>[4]contrs_3year_boot!D90</f>
        <v>1.6229925058243601E-4</v>
      </c>
      <c r="F91" s="2">
        <f>[4]contrs_3year_boot!E90</f>
        <v>1.3213779382331001E-4</v>
      </c>
      <c r="G91">
        <f>[4]contrs_3year_boot!F90</f>
        <v>1.30837493909943E-4</v>
      </c>
      <c r="I91" s="1">
        <f t="shared" si="28"/>
        <v>40210</v>
      </c>
      <c r="J91" s="1">
        <v>40211</v>
      </c>
      <c r="K91">
        <f t="shared" si="29"/>
        <v>-0.17000000000000101</v>
      </c>
      <c r="L91">
        <f t="shared" si="30"/>
        <v>-0.13946096189047</v>
      </c>
      <c r="M91">
        <f t="shared" si="31"/>
        <v>-9.0918575657143001E-3</v>
      </c>
      <c r="N91">
        <f t="shared" si="32"/>
        <v>-1.62299250582436E-2</v>
      </c>
      <c r="O91">
        <f t="shared" si="33"/>
        <v>-1.3213779382331E-2</v>
      </c>
      <c r="P91">
        <f t="shared" si="33"/>
        <v>-1.30837493909943E-2</v>
      </c>
      <c r="Q91">
        <f t="shared" si="34"/>
        <v>7.9965238967578869E-3</v>
      </c>
      <c r="S91" s="1">
        <f t="shared" si="50"/>
        <v>39692</v>
      </c>
      <c r="T91">
        <f t="shared" si="27"/>
        <v>2.0000000000000601E-2</v>
      </c>
      <c r="U91">
        <f t="shared" si="35"/>
        <v>2.1126846265066487E-2</v>
      </c>
      <c r="V91">
        <f t="shared" si="36"/>
        <v>-1.4140359089226014E-2</v>
      </c>
      <c r="W91">
        <f t="shared" si="37"/>
        <v>1.6626020207063E-3</v>
      </c>
      <c r="X91">
        <f t="shared" si="38"/>
        <v>3.7524041806322908E-3</v>
      </c>
      <c r="Y91">
        <f t="shared" si="39"/>
        <v>3.715469187986663E-3</v>
      </c>
      <c r="Z91">
        <f t="shared" si="40"/>
        <v>6.9864871758404737E-3</v>
      </c>
      <c r="AA91">
        <f t="shared" si="41"/>
        <v>5.4150062013385908E-3</v>
      </c>
      <c r="AC91" s="1"/>
      <c r="AD91" s="1">
        <v>40211</v>
      </c>
      <c r="AE91">
        <f t="shared" si="42"/>
        <v>2.8900000000000346E-2</v>
      </c>
      <c r="AF91">
        <f t="shared" si="43"/>
        <v>1.9449359891415125E-2</v>
      </c>
      <c r="AG91">
        <f t="shared" si="44"/>
        <v>8.2661873995236359E-5</v>
      </c>
      <c r="AH91">
        <f t="shared" si="45"/>
        <v>2.634104673962035E-4</v>
      </c>
      <c r="AI91">
        <f t="shared" si="46"/>
        <v>1.7460396556491585E-4</v>
      </c>
      <c r="AJ91">
        <f t="shared" si="46"/>
        <v>1.711844981263437E-4</v>
      </c>
      <c r="AK91">
        <f t="shared" si="47"/>
        <v>2.2067940168381685E-2</v>
      </c>
      <c r="AL91">
        <f t="shared" si="48"/>
        <v>8.6693173118391239E-4</v>
      </c>
      <c r="AM91">
        <f t="shared" si="49"/>
        <v>6.3944394431419936E-5</v>
      </c>
    </row>
    <row r="92" spans="1:39" x14ac:dyDescent="0.25">
      <c r="A92" s="1">
        <v>40239</v>
      </c>
      <c r="B92">
        <f>[4]contrs_3year_boot!A91</f>
        <v>-1.9999999999999199E-4</v>
      </c>
      <c r="C92">
        <f>[4]contrs_3year_boot!B91</f>
        <v>-6.9178943045627398E-4</v>
      </c>
      <c r="D92">
        <f>[4]contrs_3year_boot!C91</f>
        <v>6.4121405579182795E-4</v>
      </c>
      <c r="E92" s="2">
        <f>[4]contrs_3year_boot!D91</f>
        <v>-2.4414622707991302E-5</v>
      </c>
      <c r="F92" s="2">
        <f>[4]contrs_3year_boot!E91</f>
        <v>-1.1663718432711699E-4</v>
      </c>
      <c r="G92">
        <f>[4]contrs_3year_boot!F91</f>
        <v>-1.15193210343798E-4</v>
      </c>
      <c r="I92" s="1">
        <f t="shared" si="28"/>
        <v>40238</v>
      </c>
      <c r="J92" s="1">
        <v>40239</v>
      </c>
      <c r="K92">
        <f t="shared" si="29"/>
        <v>1.9999999999999199E-2</v>
      </c>
      <c r="L92">
        <f t="shared" si="30"/>
        <v>6.9178943045627397E-2</v>
      </c>
      <c r="M92">
        <f t="shared" si="31"/>
        <v>-6.4121405579182791E-2</v>
      </c>
      <c r="N92">
        <f t="shared" si="32"/>
        <v>2.4414622707991302E-3</v>
      </c>
      <c r="O92">
        <f t="shared" si="33"/>
        <v>1.16637184327117E-2</v>
      </c>
      <c r="P92">
        <f t="shared" si="33"/>
        <v>1.15193210343798E-2</v>
      </c>
      <c r="Q92">
        <f t="shared" si="34"/>
        <v>8.3728183004376337E-4</v>
      </c>
      <c r="S92" s="1">
        <f t="shared" si="50"/>
        <v>39722</v>
      </c>
      <c r="T92">
        <f t="shared" si="27"/>
        <v>-0.16</v>
      </c>
      <c r="U92">
        <f t="shared" si="35"/>
        <v>-0.33725064886506911</v>
      </c>
      <c r="V92">
        <f t="shared" si="36"/>
        <v>0.1593766804109949</v>
      </c>
      <c r="W92">
        <f t="shared" si="37"/>
        <v>-4.1556270425884209E-3</v>
      </c>
      <c r="X92">
        <f t="shared" si="38"/>
        <v>2.7572478602391693E-2</v>
      </c>
      <c r="Y92">
        <f t="shared" si="39"/>
        <v>2.7364351014462995E-2</v>
      </c>
      <c r="Z92">
        <f t="shared" si="40"/>
        <v>-0.17787396845407422</v>
      </c>
      <c r="AA92">
        <f t="shared" si="41"/>
        <v>2.3416851559803272E-2</v>
      </c>
      <c r="AC92" s="1"/>
      <c r="AD92" s="1">
        <v>40239</v>
      </c>
      <c r="AE92">
        <f t="shared" si="42"/>
        <v>3.9999999999996798E-4</v>
      </c>
      <c r="AF92">
        <f t="shared" si="43"/>
        <v>4.785726160910159E-3</v>
      </c>
      <c r="AG92">
        <f t="shared" si="44"/>
        <v>4.1115546534500544E-3</v>
      </c>
      <c r="AH92">
        <f t="shared" si="45"/>
        <v>5.9607380197356459E-6</v>
      </c>
      <c r="AI92">
        <f t="shared" si="46"/>
        <v>1.3604232767757868E-4</v>
      </c>
      <c r="AJ92">
        <f t="shared" si="46"/>
        <v>1.3269475709310491E-4</v>
      </c>
      <c r="AK92">
        <f t="shared" si="47"/>
        <v>2.5578685224490923E-5</v>
      </c>
      <c r="AL92">
        <f t="shared" si="48"/>
        <v>1.9895612267869427E-4</v>
      </c>
      <c r="AM92">
        <f t="shared" si="49"/>
        <v>7.010408629214335E-7</v>
      </c>
    </row>
    <row r="93" spans="1:39" x14ac:dyDescent="0.25">
      <c r="A93" s="1">
        <v>40274</v>
      </c>
      <c r="B93">
        <f>[4]contrs_3year_boot!A92</f>
        <v>-3.9999999999999801E-4</v>
      </c>
      <c r="C93">
        <f>[4]contrs_3year_boot!B92</f>
        <v>-3.7928324612121798E-4</v>
      </c>
      <c r="D93" s="2">
        <f>[4]contrs_3year_boot!C92</f>
        <v>-1.0829903369513999E-5</v>
      </c>
      <c r="E93" s="2">
        <f>[4]contrs_3year_boot!D92</f>
        <v>-1.19666466523758E-5</v>
      </c>
      <c r="F93" s="2">
        <f>[4]contrs_3year_boot!E92</f>
        <v>-1.0456180896923301E-6</v>
      </c>
      <c r="G93" s="2">
        <f>[4]contrs_3year_boot!F92</f>
        <v>-5.8960044982748202E-7</v>
      </c>
      <c r="I93" s="1">
        <f t="shared" si="28"/>
        <v>40269</v>
      </c>
      <c r="J93" s="1">
        <v>40274</v>
      </c>
      <c r="K93">
        <f t="shared" si="29"/>
        <v>3.99999999999998E-2</v>
      </c>
      <c r="L93">
        <f t="shared" si="30"/>
        <v>3.7928324612121797E-2</v>
      </c>
      <c r="M93">
        <f t="shared" si="31"/>
        <v>1.0829903369514E-3</v>
      </c>
      <c r="N93">
        <f t="shared" si="32"/>
        <v>1.1966646652375799E-3</v>
      </c>
      <c r="O93">
        <f t="shared" si="33"/>
        <v>1.0456180896923301E-4</v>
      </c>
      <c r="P93">
        <f t="shared" si="33"/>
        <v>5.8960044982748203E-5</v>
      </c>
      <c r="Q93">
        <f t="shared" si="34"/>
        <v>-3.1254142328021036E-4</v>
      </c>
      <c r="S93" s="1">
        <f t="shared" si="50"/>
        <v>39753</v>
      </c>
      <c r="T93">
        <f t="shared" si="27"/>
        <v>-0.16999999999999998</v>
      </c>
      <c r="U93">
        <f t="shared" si="35"/>
        <v>-0.2063552131530231</v>
      </c>
      <c r="V93">
        <f t="shared" si="36"/>
        <v>3.2709780309991984E-2</v>
      </c>
      <c r="W93">
        <f t="shared" si="37"/>
        <v>-7.3797193060123108E-3</v>
      </c>
      <c r="X93">
        <f t="shared" si="38"/>
        <v>1.966154587732527E-4</v>
      </c>
      <c r="Y93">
        <f t="shared" si="39"/>
        <v>2.2353482766006294E-4</v>
      </c>
      <c r="Z93">
        <f t="shared" si="40"/>
        <v>-0.17364543284303113</v>
      </c>
      <c r="AA93">
        <f t="shared" si="41"/>
        <v>-7.1831038472390581E-3</v>
      </c>
      <c r="AC93" s="1"/>
      <c r="AD93" s="1">
        <v>40274</v>
      </c>
      <c r="AE93">
        <f t="shared" si="42"/>
        <v>1.599999999999984E-3</v>
      </c>
      <c r="AF93">
        <f t="shared" si="43"/>
        <v>1.438557807882484E-3</v>
      </c>
      <c r="AG93">
        <f t="shared" si="44"/>
        <v>1.1728680699301069E-6</v>
      </c>
      <c r="AH93">
        <f t="shared" si="45"/>
        <v>1.4320063210281693E-6</v>
      </c>
      <c r="AI93">
        <f t="shared" si="46"/>
        <v>1.0933171894918376E-8</v>
      </c>
      <c r="AJ93">
        <f t="shared" si="46"/>
        <v>3.4762869043676915E-9</v>
      </c>
      <c r="AK93">
        <f t="shared" si="47"/>
        <v>1.5218826940557823E-3</v>
      </c>
      <c r="AL93">
        <f t="shared" si="48"/>
        <v>1.6931903371766933E-6</v>
      </c>
      <c r="AM93">
        <f t="shared" si="49"/>
        <v>9.7682141266019627E-8</v>
      </c>
    </row>
    <row r="94" spans="1:39" x14ac:dyDescent="0.25">
      <c r="A94" s="1">
        <v>40302</v>
      </c>
      <c r="B94" s="2">
        <f>[4]contrs_3year_boot!A93</f>
        <v>3.9999999999999801E-4</v>
      </c>
      <c r="C94">
        <f>[4]contrs_3year_boot!B93</f>
        <v>-2.18053750802008E-4</v>
      </c>
      <c r="D94">
        <f>[4]contrs_3year_boot!C93</f>
        <v>4.5748953849855098E-4</v>
      </c>
      <c r="E94" s="2">
        <f>[4]contrs_3year_boot!D93</f>
        <v>9.56391848424794E-5</v>
      </c>
      <c r="F94" s="2">
        <f>[4]contrs_3year_boot!E93</f>
        <v>9.2140352736814498E-5</v>
      </c>
      <c r="G94" s="2">
        <f>[4]contrs_3year_boot!F93</f>
        <v>9.1422863852906003E-5</v>
      </c>
      <c r="I94" s="1">
        <f t="shared" si="28"/>
        <v>40299</v>
      </c>
      <c r="J94" s="1">
        <v>40302</v>
      </c>
      <c r="K94">
        <f t="shared" si="29"/>
        <v>-3.99999999999998E-2</v>
      </c>
      <c r="L94">
        <f t="shared" si="30"/>
        <v>2.1805375080200799E-2</v>
      </c>
      <c r="M94">
        <f t="shared" si="31"/>
        <v>-4.5748953849855098E-2</v>
      </c>
      <c r="N94">
        <f t="shared" si="32"/>
        <v>-9.5639184842479397E-3</v>
      </c>
      <c r="O94">
        <f t="shared" si="33"/>
        <v>-9.2140352736814497E-3</v>
      </c>
      <c r="P94">
        <f t="shared" si="33"/>
        <v>-9.142286385290601E-3</v>
      </c>
      <c r="Q94">
        <f t="shared" si="34"/>
        <v>2.7215325275838885E-3</v>
      </c>
      <c r="S94" s="1">
        <f t="shared" si="50"/>
        <v>39783</v>
      </c>
      <c r="T94">
        <f t="shared" si="27"/>
        <v>0.21</v>
      </c>
      <c r="U94">
        <f t="shared" si="35"/>
        <v>8.8980180772854883E-2</v>
      </c>
      <c r="V94">
        <f t="shared" si="36"/>
        <v>7.4078629506829377E-2</v>
      </c>
      <c r="W94">
        <f t="shared" si="37"/>
        <v>1.143149423281898E-2</v>
      </c>
      <c r="X94">
        <f t="shared" si="38"/>
        <v>1.5544856416348292E-2</v>
      </c>
      <c r="Y94">
        <f t="shared" si="39"/>
        <v>1.5374288600051593E-2</v>
      </c>
      <c r="Z94">
        <f t="shared" si="40"/>
        <v>0.16305881027968427</v>
      </c>
      <c r="AA94">
        <f t="shared" si="41"/>
        <v>2.6976350649167272E-2</v>
      </c>
      <c r="AC94" s="1"/>
      <c r="AD94" s="1">
        <v>40302</v>
      </c>
      <c r="AE94">
        <f t="shared" si="42"/>
        <v>1.599999999999984E-3</v>
      </c>
      <c r="AF94">
        <f t="shared" si="43"/>
        <v>4.7547438238824204E-4</v>
      </c>
      <c r="AG94">
        <f t="shared" si="44"/>
        <v>2.0929667783561715E-3</v>
      </c>
      <c r="AH94">
        <f t="shared" si="45"/>
        <v>9.1468536773339412E-5</v>
      </c>
      <c r="AI94">
        <f t="shared" si="46"/>
        <v>8.4898446024645981E-5</v>
      </c>
      <c r="AJ94">
        <f t="shared" si="46"/>
        <v>8.3581400350669877E-5</v>
      </c>
      <c r="AK94">
        <f t="shared" si="47"/>
        <v>5.7329496429864009E-4</v>
      </c>
      <c r="AL94">
        <f t="shared" si="48"/>
        <v>3.526115473349345E-4</v>
      </c>
      <c r="AM94">
        <f t="shared" si="49"/>
        <v>7.4067392986971486E-6</v>
      </c>
    </row>
    <row r="95" spans="1:39" x14ac:dyDescent="0.25">
      <c r="A95" s="1">
        <v>40330</v>
      </c>
      <c r="B95">
        <f>[4]contrs_3year_boot!A94</f>
        <v>-3.0000000000000198E-4</v>
      </c>
      <c r="C95" s="2">
        <f>[4]contrs_3year_boot!B94</f>
        <v>6.0546813208407703E-5</v>
      </c>
      <c r="D95">
        <f>[4]contrs_3year_boot!C94</f>
        <v>-2.8778398129473103E-4</v>
      </c>
      <c r="E95" s="2">
        <f>[4]contrs_3year_boot!D94</f>
        <v>-2.3963697964950902E-5</v>
      </c>
      <c r="F95" s="2">
        <f>[4]contrs_3year_boot!E94</f>
        <v>4.2637109186029303E-5</v>
      </c>
      <c r="G95" s="2">
        <f>[4]contrs_3year_boot!F94</f>
        <v>4.27843121328501E-5</v>
      </c>
      <c r="I95" s="1">
        <f t="shared" si="28"/>
        <v>40330</v>
      </c>
      <c r="J95" s="1">
        <v>40330</v>
      </c>
      <c r="K95">
        <f t="shared" si="29"/>
        <v>3.0000000000000197E-2</v>
      </c>
      <c r="L95">
        <f t="shared" si="30"/>
        <v>-6.0546813208407699E-3</v>
      </c>
      <c r="M95">
        <f t="shared" si="31"/>
        <v>2.8778398129473103E-2</v>
      </c>
      <c r="N95">
        <f t="shared" si="32"/>
        <v>2.3963697964950901E-3</v>
      </c>
      <c r="O95">
        <f t="shared" si="33"/>
        <v>-4.2637109186029302E-3</v>
      </c>
      <c r="P95">
        <f t="shared" si="33"/>
        <v>-4.2784312132850104E-3</v>
      </c>
      <c r="Q95">
        <f t="shared" si="34"/>
        <v>9.1436243134757067E-3</v>
      </c>
      <c r="S95" s="1">
        <f t="shared" si="50"/>
        <v>39814</v>
      </c>
      <c r="T95" t="e">
        <f t="shared" si="27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9.0000000000001179E-4</v>
      </c>
      <c r="AF95">
        <f t="shared" si="43"/>
        <v>3.665916589693813E-5</v>
      </c>
      <c r="AG95">
        <f t="shared" si="44"/>
        <v>8.2819619889846097E-4</v>
      </c>
      <c r="AH95">
        <f t="shared" si="45"/>
        <v>5.7425882015539195E-6</v>
      </c>
      <c r="AI95">
        <f t="shared" si="46"/>
        <v>1.8179230797413844E-5</v>
      </c>
      <c r="AJ95">
        <f t="shared" si="46"/>
        <v>1.8304973646811446E-5</v>
      </c>
      <c r="AK95">
        <f t="shared" si="47"/>
        <v>5.1636730559891965E-4</v>
      </c>
      <c r="AL95">
        <f t="shared" si="48"/>
        <v>3.4869628663149675E-6</v>
      </c>
      <c r="AM95">
        <f t="shared" si="49"/>
        <v>8.3605865585984084E-5</v>
      </c>
    </row>
    <row r="96" spans="1:39" x14ac:dyDescent="0.25">
      <c r="A96" s="1">
        <v>40365</v>
      </c>
      <c r="B96">
        <f>[4]contrs_3year_boot!A95</f>
        <v>0</v>
      </c>
      <c r="C96" s="2">
        <f>[4]contrs_3year_boot!B95</f>
        <v>-7.7444515734578307E-5</v>
      </c>
      <c r="D96">
        <f>[4]contrs_3year_boot!C95</f>
        <v>1.4933039196443501E-4</v>
      </c>
      <c r="E96" s="2">
        <f>[4]contrs_3year_boot!D95</f>
        <v>-6.1600178666123503E-6</v>
      </c>
      <c r="F96" s="2">
        <f>[4]contrs_3year_boot!E95</f>
        <v>2.0753597333560202E-5</v>
      </c>
      <c r="G96" s="2">
        <f>[4]contrs_3year_boot!F95</f>
        <v>2.1009930768779899E-5</v>
      </c>
      <c r="I96" s="1">
        <f t="shared" si="28"/>
        <v>40360</v>
      </c>
      <c r="J96" s="1">
        <v>40365</v>
      </c>
      <c r="K96">
        <f t="shared" si="29"/>
        <v>0</v>
      </c>
      <c r="L96">
        <f t="shared" si="30"/>
        <v>7.744451573457831E-3</v>
      </c>
      <c r="M96">
        <f t="shared" si="31"/>
        <v>-1.4933039196443501E-2</v>
      </c>
      <c r="N96">
        <f t="shared" si="32"/>
        <v>6.1600178666123499E-4</v>
      </c>
      <c r="O96">
        <f t="shared" si="33"/>
        <v>-2.0753597333560202E-3</v>
      </c>
      <c r="P96">
        <f t="shared" si="33"/>
        <v>-2.1009930768779899E-3</v>
      </c>
      <c r="Q96">
        <f t="shared" si="34"/>
        <v>8.6479455696804545E-3</v>
      </c>
      <c r="S96" s="1">
        <f t="shared" si="50"/>
        <v>39845</v>
      </c>
      <c r="T96">
        <f t="shared" si="27"/>
        <v>0.13</v>
      </c>
      <c r="U96">
        <f t="shared" si="35"/>
        <v>3.5485097260599188E-2</v>
      </c>
      <c r="V96">
        <f t="shared" si="36"/>
        <v>9.0861952581858876E-2</v>
      </c>
      <c r="W96">
        <f t="shared" si="37"/>
        <v>-1.4957676191093311E-2</v>
      </c>
      <c r="X96">
        <f t="shared" si="38"/>
        <v>-8.1097231136967709E-4</v>
      </c>
      <c r="Y96">
        <f t="shared" si="39"/>
        <v>-7.4657636533797742E-4</v>
      </c>
      <c r="Z96">
        <f t="shared" si="40"/>
        <v>0.12634704984245806</v>
      </c>
      <c r="AA96">
        <f t="shared" si="41"/>
        <v>-1.5768648502462988E-2</v>
      </c>
      <c r="AC96" s="1"/>
      <c r="AD96" s="1">
        <v>40365</v>
      </c>
      <c r="AE96">
        <f t="shared" si="42"/>
        <v>0</v>
      </c>
      <c r="AF96">
        <f t="shared" si="43"/>
        <v>5.9976530173633473E-5</v>
      </c>
      <c r="AG96">
        <f t="shared" si="44"/>
        <v>2.2299565964251796E-4</v>
      </c>
      <c r="AH96">
        <f t="shared" si="45"/>
        <v>3.7945820116983368E-7</v>
      </c>
      <c r="AI96">
        <f t="shared" si="46"/>
        <v>4.3071180228355711E-6</v>
      </c>
      <c r="AJ96">
        <f t="shared" si="46"/>
        <v>4.4141719090892431E-6</v>
      </c>
      <c r="AK96">
        <f t="shared" si="47"/>
        <v>5.1675792013342763E-5</v>
      </c>
      <c r="AL96">
        <f t="shared" si="48"/>
        <v>2.1297256165812195E-6</v>
      </c>
      <c r="AM96">
        <f t="shared" si="49"/>
        <v>7.4786962576155799E-5</v>
      </c>
    </row>
    <row r="97" spans="1:39" x14ac:dyDescent="0.25">
      <c r="A97" s="1">
        <v>40393</v>
      </c>
      <c r="B97">
        <f>[4]contrs_3year_boot!A96</f>
        <v>0</v>
      </c>
      <c r="C97" s="2">
        <f>[4]contrs_3year_boot!B96</f>
        <v>4.5304244093986499E-6</v>
      </c>
      <c r="D97" s="2">
        <f>[4]contrs_3year_boot!C96</f>
        <v>4.1266079895450899E-5</v>
      </c>
      <c r="E97" s="2">
        <f>[4]contrs_3year_boot!D96</f>
        <v>-2.2813804707373798E-6</v>
      </c>
      <c r="F97" s="2">
        <f>[4]contrs_3year_boot!E96</f>
        <v>5.1853663579928697E-5</v>
      </c>
      <c r="G97" s="2">
        <f>[4]contrs_3year_boot!F96</f>
        <v>5.1842139874183297E-5</v>
      </c>
      <c r="I97" s="1">
        <f t="shared" si="28"/>
        <v>40391</v>
      </c>
      <c r="J97" s="1">
        <v>40393</v>
      </c>
      <c r="K97">
        <f t="shared" si="29"/>
        <v>0</v>
      </c>
      <c r="L97">
        <f t="shared" si="30"/>
        <v>-4.5304244093986499E-4</v>
      </c>
      <c r="M97">
        <f t="shared" si="31"/>
        <v>-4.12660798954509E-3</v>
      </c>
      <c r="N97">
        <f t="shared" si="32"/>
        <v>2.2813804707373799E-4</v>
      </c>
      <c r="O97">
        <f t="shared" si="33"/>
        <v>-5.18536635799287E-3</v>
      </c>
      <c r="P97">
        <f t="shared" si="33"/>
        <v>-5.1842139874183294E-3</v>
      </c>
      <c r="Q97">
        <f t="shared" si="34"/>
        <v>9.5368787414040861E-3</v>
      </c>
      <c r="S97" s="1">
        <f t="shared" si="50"/>
        <v>39873</v>
      </c>
      <c r="T97">
        <f t="shared" si="27"/>
        <v>0.16</v>
      </c>
      <c r="U97">
        <f t="shared" si="35"/>
        <v>0.13515068886861989</v>
      </c>
      <c r="V97">
        <f t="shared" si="36"/>
        <v>3.4711773928534792E-2</v>
      </c>
      <c r="W97">
        <f t="shared" si="37"/>
        <v>-3.4684865331791513E-2</v>
      </c>
      <c r="X97">
        <f t="shared" si="38"/>
        <v>1.3052798085349412E-2</v>
      </c>
      <c r="Y97">
        <f t="shared" si="39"/>
        <v>1.3080703673026403E-2</v>
      </c>
      <c r="Z97">
        <f t="shared" si="40"/>
        <v>0.16986246279715467</v>
      </c>
      <c r="AA97">
        <f t="shared" si="41"/>
        <v>-2.1632067246442101E-2</v>
      </c>
      <c r="AC97" s="1"/>
      <c r="AD97" s="1">
        <v>40393</v>
      </c>
      <c r="AE97">
        <f t="shared" si="42"/>
        <v>0</v>
      </c>
      <c r="AF97">
        <f t="shared" si="43"/>
        <v>2.0524745329275106E-7</v>
      </c>
      <c r="AG97">
        <f t="shared" si="44"/>
        <v>1.7028893499377371E-5</v>
      </c>
      <c r="AH97">
        <f t="shared" si="45"/>
        <v>5.2046968522619089E-8</v>
      </c>
      <c r="AI97">
        <f t="shared" si="46"/>
        <v>2.688802426660424E-5</v>
      </c>
      <c r="AJ97">
        <f t="shared" si="46"/>
        <v>2.6876074667343856E-5</v>
      </c>
      <c r="AK97">
        <f t="shared" si="47"/>
        <v>2.0973198065441036E-5</v>
      </c>
      <c r="AL97">
        <f t="shared" si="48"/>
        <v>2.4574112526578149E-5</v>
      </c>
      <c r="AM97">
        <f t="shared" si="49"/>
        <v>9.0952056128245178E-5</v>
      </c>
    </row>
    <row r="98" spans="1:39" x14ac:dyDescent="0.25">
      <c r="A98" s="1">
        <v>40428</v>
      </c>
      <c r="B98">
        <f>[4]contrs_3year_boot!A97</f>
        <v>3.9999999999999801E-4</v>
      </c>
      <c r="C98" s="2">
        <f>[4]contrs_3year_boot!B97</f>
        <v>-4.1886973994618098E-5</v>
      </c>
      <c r="D98">
        <f>[4]contrs_3year_boot!C97</f>
        <v>5.0489478264058698E-4</v>
      </c>
      <c r="E98" s="2">
        <f>[4]contrs_3year_boot!D97</f>
        <v>2.3339675813347E-5</v>
      </c>
      <c r="F98" s="2">
        <f>[4]contrs_3year_boot!E97</f>
        <v>2.69043058207511E-5</v>
      </c>
      <c r="G98" s="2">
        <f>[4]contrs_3year_boot!F97</f>
        <v>2.6996631121881299E-5</v>
      </c>
      <c r="I98" s="1">
        <f t="shared" si="28"/>
        <v>40422</v>
      </c>
      <c r="J98" s="1">
        <v>40428</v>
      </c>
      <c r="K98">
        <f t="shared" si="29"/>
        <v>-3.99999999999998E-2</v>
      </c>
      <c r="L98">
        <f t="shared" si="30"/>
        <v>4.1886973994618099E-3</v>
      </c>
      <c r="M98">
        <f t="shared" si="31"/>
        <v>-5.0489478264058696E-2</v>
      </c>
      <c r="N98">
        <f t="shared" si="32"/>
        <v>-2.3339675813347002E-3</v>
      </c>
      <c r="O98">
        <f t="shared" si="33"/>
        <v>-2.6904305820751101E-3</v>
      </c>
      <c r="P98">
        <f t="shared" si="33"/>
        <v>-2.69966311218813E-3</v>
      </c>
      <c r="Q98">
        <f t="shared" si="34"/>
        <v>1.1325179028006897E-2</v>
      </c>
      <c r="S98" s="1">
        <f t="shared" si="50"/>
        <v>39904</v>
      </c>
      <c r="T98">
        <f t="shared" si="27"/>
        <v>8.0000000000000196E-2</v>
      </c>
      <c r="U98">
        <f t="shared" si="35"/>
        <v>3.5050903680685586E-2</v>
      </c>
      <c r="V98">
        <f t="shared" si="36"/>
        <v>4.6351323556320191E-2</v>
      </c>
      <c r="W98">
        <f t="shared" si="37"/>
        <v>-5.9106976514748302E-3</v>
      </c>
      <c r="X98">
        <f t="shared" si="38"/>
        <v>-7.6952448545287684E-4</v>
      </c>
      <c r="Y98">
        <f t="shared" si="39"/>
        <v>-7.4042647165449647E-4</v>
      </c>
      <c r="Z98">
        <f t="shared" si="40"/>
        <v>8.140222723700577E-2</v>
      </c>
      <c r="AA98">
        <f t="shared" si="41"/>
        <v>-6.6802221369277066E-3</v>
      </c>
      <c r="AC98" s="1"/>
      <c r="AD98" s="1">
        <v>40428</v>
      </c>
      <c r="AE98">
        <f t="shared" si="42"/>
        <v>1.599999999999984E-3</v>
      </c>
      <c r="AF98">
        <f t="shared" si="43"/>
        <v>1.7545185904258129E-5</v>
      </c>
      <c r="AG98">
        <f t="shared" si="44"/>
        <v>2.5491874153768554E-3</v>
      </c>
      <c r="AH98">
        <f t="shared" si="45"/>
        <v>5.4474046707213501E-6</v>
      </c>
      <c r="AI98">
        <f t="shared" si="46"/>
        <v>7.2384167169650154E-6</v>
      </c>
      <c r="AJ98">
        <f t="shared" si="46"/>
        <v>7.2881809193092999E-6</v>
      </c>
      <c r="AK98">
        <f t="shared" si="47"/>
        <v>2.1437623086714213E-3</v>
      </c>
      <c r="AL98">
        <f t="shared" si="48"/>
        <v>2.5244576904475876E-5</v>
      </c>
      <c r="AM98">
        <f t="shared" si="49"/>
        <v>1.2825968001640723E-4</v>
      </c>
    </row>
    <row r="99" spans="1:39" x14ac:dyDescent="0.25">
      <c r="A99" s="1">
        <v>40456</v>
      </c>
      <c r="B99">
        <f>[4]contrs_3year_boot!A98</f>
        <v>1.5E-3</v>
      </c>
      <c r="C99">
        <f>[4]contrs_3year_boot!B98</f>
        <v>9.9470341067454298E-4</v>
      </c>
      <c r="D99">
        <f>[4]contrs_3year_boot!C98</f>
        <v>6.2054998784987696E-4</v>
      </c>
      <c r="E99" s="2">
        <f>[4]contrs_3year_boot!D98</f>
        <v>2.2274066443444798E-5</v>
      </c>
      <c r="F99" s="2">
        <f>[4]contrs_3year_boot!E98</f>
        <v>-6.0388326243524002E-5</v>
      </c>
      <c r="G99" s="2">
        <f>[4]contrs_3year_boot!F98</f>
        <v>-5.9582123508861199E-5</v>
      </c>
      <c r="I99" s="1">
        <f t="shared" si="28"/>
        <v>40452</v>
      </c>
      <c r="J99" s="1">
        <v>40456</v>
      </c>
      <c r="K99">
        <f t="shared" si="29"/>
        <v>-0.15</v>
      </c>
      <c r="L99">
        <f t="shared" si="30"/>
        <v>-9.9470341067454296E-2</v>
      </c>
      <c r="M99">
        <f t="shared" si="31"/>
        <v>-6.2054998784987693E-2</v>
      </c>
      <c r="N99">
        <f t="shared" si="32"/>
        <v>-2.22740664434448E-3</v>
      </c>
      <c r="O99">
        <f t="shared" si="33"/>
        <v>6.0388326243524006E-3</v>
      </c>
      <c r="P99">
        <f t="shared" si="33"/>
        <v>5.9582123508861197E-3</v>
      </c>
      <c r="Q99">
        <f t="shared" si="34"/>
        <v>7.713913872434074E-3</v>
      </c>
      <c r="S99" s="1">
        <f t="shared" si="50"/>
        <v>39934</v>
      </c>
      <c r="T99">
        <f t="shared" si="27"/>
        <v>8.0000000000000196E-2</v>
      </c>
      <c r="U99">
        <f t="shared" si="35"/>
        <v>1.4005470581190589E-2</v>
      </c>
      <c r="V99">
        <f t="shared" si="36"/>
        <v>7.5196031189006876E-2</v>
      </c>
      <c r="W99">
        <f t="shared" si="37"/>
        <v>-1.1208840057532209E-2</v>
      </c>
      <c r="X99">
        <f t="shared" si="38"/>
        <v>-2.4982137024533069E-3</v>
      </c>
      <c r="Y99">
        <f t="shared" si="39"/>
        <v>-2.4345860356982272E-3</v>
      </c>
      <c r="Z99">
        <f t="shared" si="40"/>
        <v>8.9201501770197464E-2</v>
      </c>
      <c r="AA99">
        <f t="shared" si="41"/>
        <v>-1.3707053759985516E-2</v>
      </c>
      <c r="AC99" s="1"/>
      <c r="AD99" s="1">
        <v>40456</v>
      </c>
      <c r="AE99">
        <f t="shared" si="42"/>
        <v>2.2499999999999999E-2</v>
      </c>
      <c r="AF99">
        <f t="shared" si="43"/>
        <v>9.8943487520756854E-3</v>
      </c>
      <c r="AG99">
        <f t="shared" si="44"/>
        <v>3.8508228742048243E-3</v>
      </c>
      <c r="AH99">
        <f t="shared" si="45"/>
        <v>4.9613403592699373E-6</v>
      </c>
      <c r="AI99">
        <f t="shared" si="46"/>
        <v>3.6467499464942904E-5</v>
      </c>
      <c r="AJ99">
        <f t="shared" si="46"/>
        <v>3.5500294418251899E-5</v>
      </c>
      <c r="AK99">
        <f t="shared" si="47"/>
        <v>2.6090435414446885E-2</v>
      </c>
      <c r="AL99">
        <f t="shared" si="48"/>
        <v>1.4526968001079338E-5</v>
      </c>
      <c r="AM99">
        <f t="shared" si="49"/>
        <v>5.9504467231330853E-5</v>
      </c>
    </row>
    <row r="100" spans="1:39" x14ac:dyDescent="0.25">
      <c r="A100" s="1">
        <v>40484</v>
      </c>
      <c r="B100">
        <f>[4]contrs_3year_boot!A99</f>
        <v>-8.0000000000000199E-4</v>
      </c>
      <c r="C100">
        <f>[4]contrs_3year_boot!B99</f>
        <v>-7.2189862770600795E-4</v>
      </c>
      <c r="D100" s="2">
        <f>[4]contrs_3year_boot!C99</f>
        <v>-2.5255120868855902E-7</v>
      </c>
      <c r="E100">
        <f>[4]contrs_3year_boot!D99</f>
        <v>1.77892259220081E-4</v>
      </c>
      <c r="F100" s="2">
        <f>[4]contrs_3year_boot!E99</f>
        <v>-3.53003614731079E-5</v>
      </c>
      <c r="G100" s="2">
        <f>[4]contrs_3year_boot!F99</f>
        <v>-3.5299511361134503E-5</v>
      </c>
      <c r="I100" s="1">
        <f t="shared" si="28"/>
        <v>40483</v>
      </c>
      <c r="J100" s="1">
        <v>40484</v>
      </c>
      <c r="K100">
        <f t="shared" si="29"/>
        <v>8.0000000000000196E-2</v>
      </c>
      <c r="L100">
        <f t="shared" si="30"/>
        <v>7.2189862770600799E-2</v>
      </c>
      <c r="M100">
        <f t="shared" si="31"/>
        <v>2.5255120868855904E-5</v>
      </c>
      <c r="N100">
        <f t="shared" si="32"/>
        <v>-1.7789225922008101E-2</v>
      </c>
      <c r="O100">
        <f t="shared" si="33"/>
        <v>3.5300361473107902E-3</v>
      </c>
      <c r="P100">
        <f t="shared" si="33"/>
        <v>3.5299511361134503E-3</v>
      </c>
      <c r="Q100">
        <f t="shared" si="34"/>
        <v>2.2044071883227854E-2</v>
      </c>
      <c r="S100" s="1">
        <f t="shared" si="50"/>
        <v>39965</v>
      </c>
      <c r="T100">
        <f t="shared" si="27"/>
        <v>-7.000000000000059E-2</v>
      </c>
      <c r="U100">
        <f t="shared" si="35"/>
        <v>7.0840858781612932E-4</v>
      </c>
      <c r="V100">
        <f t="shared" si="36"/>
        <v>-5.4265397704426815E-2</v>
      </c>
      <c r="W100">
        <f t="shared" si="37"/>
        <v>-7.4616803736794104E-3</v>
      </c>
      <c r="X100">
        <f t="shared" si="38"/>
        <v>-4.6263944066165363E-3</v>
      </c>
      <c r="Y100">
        <f t="shared" si="39"/>
        <v>-4.5599433483824066E-3</v>
      </c>
      <c r="Z100">
        <f t="shared" si="40"/>
        <v>-5.3556989116610686E-2</v>
      </c>
      <c r="AA100">
        <f t="shared" si="41"/>
        <v>-1.2088074780295947E-2</v>
      </c>
      <c r="AC100" s="1"/>
      <c r="AD100" s="1">
        <v>40484</v>
      </c>
      <c r="AE100">
        <f t="shared" si="42"/>
        <v>6.4000000000000315E-3</v>
      </c>
      <c r="AF100">
        <f t="shared" si="43"/>
        <v>5.2113762868381749E-3</v>
      </c>
      <c r="AG100">
        <f t="shared" si="44"/>
        <v>6.37821130100521E-10</v>
      </c>
      <c r="AH100">
        <f t="shared" si="45"/>
        <v>3.1645655890424494E-4</v>
      </c>
      <c r="AI100">
        <f t="shared" si="46"/>
        <v>1.2461155201320806E-5</v>
      </c>
      <c r="AJ100">
        <f t="shared" si="46"/>
        <v>1.2460555023348639E-5</v>
      </c>
      <c r="AK100">
        <f t="shared" si="47"/>
        <v>5.2150232520788613E-3</v>
      </c>
      <c r="AL100">
        <f t="shared" si="48"/>
        <v>2.0332449303083231E-4</v>
      </c>
      <c r="AM100">
        <f t="shared" si="49"/>
        <v>4.8594110519291681E-4</v>
      </c>
    </row>
    <row r="101" spans="1:39" x14ac:dyDescent="0.25">
      <c r="A101" s="1">
        <v>40519</v>
      </c>
      <c r="B101">
        <f>[4]contrs_3year_boot!A100</f>
        <v>1.9999999999999901E-4</v>
      </c>
      <c r="C101" s="2">
        <f>[4]contrs_3year_boot!B100</f>
        <v>6.58488643622365E-5</v>
      </c>
      <c r="D101">
        <f>[4]contrs_3year_boot!C100</f>
        <v>1.5268529499595399E-4</v>
      </c>
      <c r="E101" s="2">
        <f>[4]contrs_3year_boot!D100</f>
        <v>2.4815023342114702E-5</v>
      </c>
      <c r="F101" s="2">
        <f>[4]contrs_3year_boot!E100</f>
        <v>6.2847341465192401E-5</v>
      </c>
      <c r="G101" s="2">
        <f>[4]contrs_3year_boot!F100</f>
        <v>6.2641719593312494E-5</v>
      </c>
      <c r="I101" s="1">
        <f t="shared" si="28"/>
        <v>40513</v>
      </c>
      <c r="J101" s="1">
        <v>40519</v>
      </c>
      <c r="K101">
        <f t="shared" si="29"/>
        <v>-1.99999999999999E-2</v>
      </c>
      <c r="L101">
        <f t="shared" si="30"/>
        <v>-6.5848864362236499E-3</v>
      </c>
      <c r="M101">
        <f t="shared" si="31"/>
        <v>-1.5268529499595399E-2</v>
      </c>
      <c r="N101">
        <f t="shared" si="32"/>
        <v>-2.4815023342114701E-3</v>
      </c>
      <c r="O101">
        <f t="shared" si="33"/>
        <v>-6.2847341465192405E-3</v>
      </c>
      <c r="P101">
        <f t="shared" si="33"/>
        <v>-6.2641719593312497E-3</v>
      </c>
      <c r="Q101">
        <f t="shared" si="34"/>
        <v>1.0619652416549859E-2</v>
      </c>
      <c r="S101" s="1">
        <f t="shared" si="50"/>
        <v>39995</v>
      </c>
      <c r="T101">
        <f t="shared" si="27"/>
        <v>4.00000000000005E-2</v>
      </c>
      <c r="U101">
        <f t="shared" si="35"/>
        <v>4.9815577046374189E-3</v>
      </c>
      <c r="V101">
        <f t="shared" si="36"/>
        <v>2.7466699250440284E-2</v>
      </c>
      <c r="W101">
        <f t="shared" si="37"/>
        <v>-1.6088947709540962E-4</v>
      </c>
      <c r="X101">
        <f t="shared" si="38"/>
        <v>6.0672606324420932E-3</v>
      </c>
      <c r="Y101">
        <f t="shared" si="39"/>
        <v>6.0185506464647534E-3</v>
      </c>
      <c r="Z101">
        <f t="shared" si="40"/>
        <v>3.2448256955077706E-2</v>
      </c>
      <c r="AA101">
        <f t="shared" si="41"/>
        <v>5.906371155346684E-3</v>
      </c>
      <c r="AC101" s="1"/>
      <c r="AD101" s="1">
        <v>40519</v>
      </c>
      <c r="AE101">
        <f t="shared" si="42"/>
        <v>3.9999999999999601E-4</v>
      </c>
      <c r="AF101">
        <f t="shared" si="43"/>
        <v>4.3360729377962201E-5</v>
      </c>
      <c r="AG101">
        <f t="shared" si="44"/>
        <v>2.3312799308001494E-4</v>
      </c>
      <c r="AH101">
        <f t="shared" si="45"/>
        <v>6.1578538346969751E-6</v>
      </c>
      <c r="AI101">
        <f t="shared" si="46"/>
        <v>3.9497883292424925E-5</v>
      </c>
      <c r="AJ101">
        <f t="shared" si="46"/>
        <v>3.9239850336071909E-5</v>
      </c>
      <c r="AK101">
        <f t="shared" si="47"/>
        <v>4.775717880639099E-4</v>
      </c>
      <c r="AL101">
        <f t="shared" si="48"/>
        <v>7.6846902036093961E-5</v>
      </c>
      <c r="AM101">
        <f t="shared" si="49"/>
        <v>1.1277701744833326E-4</v>
      </c>
    </row>
    <row r="102" spans="1:39" x14ac:dyDescent="0.25">
      <c r="A102" s="1">
        <v>40575</v>
      </c>
      <c r="B102" s="2">
        <f>[4]contrs_3year_boot!A101</f>
        <v>2.00000000000006E-4</v>
      </c>
      <c r="C102" s="2">
        <f>[4]contrs_3year_boot!B101</f>
        <v>7.44526786572576E-5</v>
      </c>
      <c r="D102" s="2">
        <f>[4]contrs_3year_boot!C101</f>
        <v>6.0310535037790301E-5</v>
      </c>
      <c r="E102" s="2">
        <f>[4]contrs_3year_boot!D101</f>
        <v>5.9202739203512298E-5</v>
      </c>
      <c r="F102" s="2">
        <f>[4]contrs_3year_boot!E101</f>
        <v>3.1178368672246403E-5</v>
      </c>
      <c r="G102" s="2">
        <f>[4]contrs_3year_boot!F101</f>
        <v>3.1097354028151701E-5</v>
      </c>
      <c r="I102" s="1">
        <f t="shared" si="28"/>
        <v>40575</v>
      </c>
      <c r="J102" s="1">
        <v>40575</v>
      </c>
      <c r="K102">
        <f t="shared" si="29"/>
        <v>-2.0000000000000601E-2</v>
      </c>
      <c r="L102">
        <f t="shared" si="30"/>
        <v>-7.4452678657257604E-3</v>
      </c>
      <c r="M102">
        <f t="shared" si="31"/>
        <v>-6.0310535037790304E-3</v>
      </c>
      <c r="N102">
        <f t="shared" si="32"/>
        <v>-5.9202739203512295E-3</v>
      </c>
      <c r="O102">
        <f t="shared" si="33"/>
        <v>-3.1178368672246403E-3</v>
      </c>
      <c r="P102">
        <f t="shared" si="33"/>
        <v>-3.1097354028151703E-3</v>
      </c>
      <c r="Q102">
        <f t="shared" si="34"/>
        <v>2.5144321570800599E-3</v>
      </c>
      <c r="S102" s="1">
        <f t="shared" si="50"/>
        <v>40026</v>
      </c>
      <c r="T102">
        <f t="shared" si="27"/>
        <v>-5.9999999999999602E-2</v>
      </c>
      <c r="U102">
        <f t="shared" si="35"/>
        <v>-1.6760807670732913E-2</v>
      </c>
      <c r="V102">
        <f t="shared" si="36"/>
        <v>-3.2632062544631309E-2</v>
      </c>
      <c r="W102">
        <f t="shared" si="37"/>
        <v>-1.3745182212454011E-2</v>
      </c>
      <c r="X102">
        <f t="shared" si="38"/>
        <v>3.8522786285695026E-3</v>
      </c>
      <c r="Y102">
        <f t="shared" si="39"/>
        <v>3.874073049793929E-3</v>
      </c>
      <c r="Z102">
        <f t="shared" si="40"/>
        <v>-4.9392870215364218E-2</v>
      </c>
      <c r="AA102">
        <f t="shared" si="41"/>
        <v>-9.8929035838845082E-3</v>
      </c>
      <c r="AC102" s="1"/>
      <c r="AD102" s="1">
        <v>40575</v>
      </c>
      <c r="AE102">
        <f t="shared" si="42"/>
        <v>4.0000000000002403E-4</v>
      </c>
      <c r="AF102">
        <f t="shared" si="43"/>
        <v>5.5432013592408619E-5</v>
      </c>
      <c r="AG102">
        <f t="shared" si="44"/>
        <v>3.6373606365445321E-5</v>
      </c>
      <c r="AH102">
        <f t="shared" si="45"/>
        <v>3.5049643291990914E-5</v>
      </c>
      <c r="AI102">
        <f t="shared" si="46"/>
        <v>9.7209067306251586E-6</v>
      </c>
      <c r="AJ102">
        <f t="shared" si="46"/>
        <v>9.6704542755220292E-6</v>
      </c>
      <c r="AK102">
        <f t="shared" si="47"/>
        <v>1.8161123765417147E-4</v>
      </c>
      <c r="AL102">
        <f t="shared" si="48"/>
        <v>8.1687446608495295E-5</v>
      </c>
      <c r="AM102">
        <f t="shared" si="49"/>
        <v>6.3223690725582831E-6</v>
      </c>
    </row>
    <row r="103" spans="1:39" x14ac:dyDescent="0.25">
      <c r="A103" s="1">
        <v>40603</v>
      </c>
      <c r="B103" s="2">
        <f>[4]contrs_3year_boot!A102</f>
        <v>1.00000000000003E-4</v>
      </c>
      <c r="C103">
        <f>[4]contrs_3year_boot!B102</f>
        <v>1.3298169939347001E-4</v>
      </c>
      <c r="D103" s="2">
        <f>[4]contrs_3year_boot!C102</f>
        <v>-5.4416735003675099E-5</v>
      </c>
      <c r="E103" s="2">
        <f>[4]contrs_3year_boot!D102</f>
        <v>4.6088205934747197E-5</v>
      </c>
      <c r="F103" s="2">
        <f>[4]contrs_3year_boot!E102</f>
        <v>8.6332380064945905E-5</v>
      </c>
      <c r="G103" s="2">
        <f>[4]contrs_3year_boot!F102</f>
        <v>8.5853598304594297E-5</v>
      </c>
      <c r="I103" s="1">
        <f t="shared" si="28"/>
        <v>40603</v>
      </c>
      <c r="J103" s="1">
        <v>40603</v>
      </c>
      <c r="K103">
        <f t="shared" si="29"/>
        <v>-1.00000000000003E-2</v>
      </c>
      <c r="L103">
        <f t="shared" si="30"/>
        <v>-1.3298169939347002E-2</v>
      </c>
      <c r="M103">
        <f t="shared" si="31"/>
        <v>5.4416735003675097E-3</v>
      </c>
      <c r="N103">
        <f t="shared" si="32"/>
        <v>-4.6088205934747195E-3</v>
      </c>
      <c r="O103">
        <f t="shared" si="33"/>
        <v>-8.633238006494591E-3</v>
      </c>
      <c r="P103">
        <f t="shared" si="33"/>
        <v>-8.5853598304594294E-3</v>
      </c>
      <c r="Q103">
        <f t="shared" si="34"/>
        <v>1.1098555038948502E-2</v>
      </c>
      <c r="S103" s="1">
        <f t="shared" si="50"/>
        <v>40057</v>
      </c>
      <c r="T103">
        <f t="shared" si="27"/>
        <v>-0.100000000000001</v>
      </c>
      <c r="U103">
        <f t="shared" si="35"/>
        <v>-4.6189456457128117E-2</v>
      </c>
      <c r="V103">
        <f t="shared" si="36"/>
        <v>-4.3566663564268006E-2</v>
      </c>
      <c r="W103">
        <f t="shared" si="37"/>
        <v>-1.592760545351941E-2</v>
      </c>
      <c r="X103">
        <f t="shared" si="38"/>
        <v>1.2367066865987514E-2</v>
      </c>
      <c r="Y103">
        <f t="shared" si="39"/>
        <v>1.2328062894208442E-2</v>
      </c>
      <c r="Z103">
        <f t="shared" si="40"/>
        <v>-8.975612002139613E-2</v>
      </c>
      <c r="AA103">
        <f t="shared" si="41"/>
        <v>-3.5605385875318966E-3</v>
      </c>
      <c r="AC103" s="1"/>
      <c r="AD103" s="1">
        <v>40603</v>
      </c>
      <c r="AE103">
        <f t="shared" si="42"/>
        <v>1.0000000000000601E-4</v>
      </c>
      <c r="AF103">
        <f t="shared" si="43"/>
        <v>1.7684132373575225E-4</v>
      </c>
      <c r="AG103">
        <f t="shared" si="44"/>
        <v>2.9611810484601987E-5</v>
      </c>
      <c r="AH103">
        <f t="shared" si="45"/>
        <v>2.1241227262836664E-5</v>
      </c>
      <c r="AI103">
        <f t="shared" si="46"/>
        <v>7.4532798476782696E-5</v>
      </c>
      <c r="AJ103">
        <f t="shared" si="46"/>
        <v>7.3708403418466364E-5</v>
      </c>
      <c r="AK103">
        <f t="shared" si="47"/>
        <v>6.1724536295697447E-5</v>
      </c>
      <c r="AL103">
        <f t="shared" si="48"/>
        <v>1.7535211596502121E-4</v>
      </c>
      <c r="AM103">
        <f t="shared" si="49"/>
        <v>1.2317792395256919E-4</v>
      </c>
    </row>
    <row r="104" spans="1:39" x14ac:dyDescent="0.25">
      <c r="A104" s="1">
        <v>40638</v>
      </c>
      <c r="B104" s="2">
        <f>[4]contrs_3year_boot!A103</f>
        <v>9.9999999999995898E-5</v>
      </c>
      <c r="C104" s="2">
        <f>[4]contrs_3year_boot!B103</f>
        <v>4.1166070568325297E-5</v>
      </c>
      <c r="D104" s="2">
        <f>[4]contrs_3year_boot!C103</f>
        <v>3.8669109816240301E-5</v>
      </c>
      <c r="E104" s="2">
        <f>[4]contrs_3year_boot!D103</f>
        <v>6.5677250327708298E-5</v>
      </c>
      <c r="F104" s="2">
        <f>[4]contrs_3year_boot!E103</f>
        <v>6.1589797646461003E-5</v>
      </c>
      <c r="G104" s="2">
        <f>[4]contrs_3year_boot!F103</f>
        <v>6.1236493605463098E-5</v>
      </c>
      <c r="I104" s="1">
        <f t="shared" si="28"/>
        <v>40634</v>
      </c>
      <c r="J104" s="1">
        <v>40638</v>
      </c>
      <c r="K104">
        <f t="shared" si="29"/>
        <v>-9.9999999999995891E-3</v>
      </c>
      <c r="L104">
        <f t="shared" si="30"/>
        <v>-4.1166070568325296E-3</v>
      </c>
      <c r="M104">
        <f t="shared" si="31"/>
        <v>-3.8669109816240302E-3</v>
      </c>
      <c r="N104">
        <f t="shared" si="32"/>
        <v>-6.5677250327708294E-3</v>
      </c>
      <c r="O104">
        <f t="shared" si="33"/>
        <v>-6.1589797646461001E-3</v>
      </c>
      <c r="P104">
        <f t="shared" si="33"/>
        <v>-6.1236493605463099E-3</v>
      </c>
      <c r="Q104">
        <f t="shared" si="34"/>
        <v>1.07102228358739E-2</v>
      </c>
      <c r="S104" s="1">
        <f t="shared" si="50"/>
        <v>40087</v>
      </c>
      <c r="T104">
        <f t="shared" si="27"/>
        <v>3.0000000000000197E-2</v>
      </c>
      <c r="U104">
        <f t="shared" si="35"/>
        <v>5.7016825164943288E-2</v>
      </c>
      <c r="V104">
        <f t="shared" si="36"/>
        <v>-1.2638611306712715E-2</v>
      </c>
      <c r="W104">
        <f t="shared" si="37"/>
        <v>-5.2845412798571117E-3</v>
      </c>
      <c r="X104">
        <f t="shared" si="38"/>
        <v>2.3654338422206224E-4</v>
      </c>
      <c r="Y104">
        <f t="shared" si="39"/>
        <v>2.5504155089972353E-4</v>
      </c>
      <c r="Z104">
        <f t="shared" si="40"/>
        <v>4.437821385823057E-2</v>
      </c>
      <c r="AA104">
        <f t="shared" si="41"/>
        <v>-5.047997895635049E-3</v>
      </c>
      <c r="AC104" s="1"/>
      <c r="AD104" s="1">
        <v>40638</v>
      </c>
      <c r="AE104">
        <f t="shared" si="42"/>
        <v>9.9999999999991778E-5</v>
      </c>
      <c r="AF104">
        <f t="shared" si="43"/>
        <v>1.6946453660363382E-5</v>
      </c>
      <c r="AG104">
        <f t="shared" si="44"/>
        <v>1.4953000539804521E-5</v>
      </c>
      <c r="AH104">
        <f t="shared" si="45"/>
        <v>4.3135012106084594E-5</v>
      </c>
      <c r="AI104">
        <f t="shared" si="46"/>
        <v>3.7933031741320127E-5</v>
      </c>
      <c r="AJ104">
        <f t="shared" si="46"/>
        <v>3.7499081490919232E-5</v>
      </c>
      <c r="AK104">
        <f t="shared" si="47"/>
        <v>6.3736560270361275E-5</v>
      </c>
      <c r="AL104">
        <f t="shared" si="48"/>
        <v>1.6196901500059509E-4</v>
      </c>
      <c r="AM104">
        <f t="shared" si="49"/>
        <v>1.1470887319407476E-4</v>
      </c>
    </row>
    <row r="105" spans="1:39" x14ac:dyDescent="0.25">
      <c r="A105" s="1">
        <v>40666</v>
      </c>
      <c r="B105">
        <f>[4]contrs_3year_boot!A104</f>
        <v>2.9999999999999499E-4</v>
      </c>
      <c r="C105">
        <f>[4]contrs_3year_boot!B104</f>
        <v>1.11003603418471E-4</v>
      </c>
      <c r="D105">
        <f>[4]contrs_3year_boot!C104</f>
        <v>1.9660461397413701E-4</v>
      </c>
      <c r="E105" s="2">
        <f>[4]contrs_3year_boot!D104</f>
        <v>2.1842213566113201E-5</v>
      </c>
      <c r="F105" s="2">
        <f>[4]contrs_3year_boot!E104</f>
        <v>4.8237056212785802E-5</v>
      </c>
      <c r="G105" s="2">
        <f>[4]contrs_3year_boot!F104</f>
        <v>4.8161715801358401E-5</v>
      </c>
      <c r="I105" s="1">
        <f t="shared" si="28"/>
        <v>40664</v>
      </c>
      <c r="J105" s="1">
        <v>40666</v>
      </c>
      <c r="K105">
        <f t="shared" si="29"/>
        <v>-2.9999999999999499E-2</v>
      </c>
      <c r="L105">
        <f t="shared" si="30"/>
        <v>-1.1100360341847099E-2</v>
      </c>
      <c r="M105">
        <f t="shared" si="31"/>
        <v>-1.96604613974137E-2</v>
      </c>
      <c r="N105">
        <f t="shared" si="32"/>
        <v>-2.18422135661132E-3</v>
      </c>
      <c r="O105">
        <f t="shared" si="33"/>
        <v>-4.82370562127858E-3</v>
      </c>
      <c r="P105">
        <f t="shared" si="33"/>
        <v>-4.8161715801358397E-3</v>
      </c>
      <c r="Q105">
        <f t="shared" si="34"/>
        <v>7.7687487171512002E-3</v>
      </c>
      <c r="S105" s="1">
        <f t="shared" si="50"/>
        <v>40118</v>
      </c>
      <c r="T105">
        <f t="shared" si="27"/>
        <v>-0.16999999999999998</v>
      </c>
      <c r="U105">
        <f t="shared" si="35"/>
        <v>-6.4362274479982814E-2</v>
      </c>
      <c r="V105">
        <f t="shared" si="36"/>
        <v>-8.7943267124341515E-2</v>
      </c>
      <c r="W105">
        <f t="shared" si="37"/>
        <v>-1.318254535749961E-2</v>
      </c>
      <c r="X105">
        <f t="shared" si="38"/>
        <v>-8.0625923432864734E-4</v>
      </c>
      <c r="Y105">
        <f t="shared" si="39"/>
        <v>-7.4876138264716712E-4</v>
      </c>
      <c r="Z105">
        <f t="shared" si="40"/>
        <v>-0.15230554160432433</v>
      </c>
      <c r="AA105">
        <f t="shared" si="41"/>
        <v>-1.3988804591828257E-2</v>
      </c>
      <c r="AC105" s="1"/>
      <c r="AD105" s="1">
        <v>40666</v>
      </c>
      <c r="AE105">
        <f t="shared" si="42"/>
        <v>8.9999999999996994E-4</v>
      </c>
      <c r="AF105">
        <f t="shared" si="43"/>
        <v>1.2321799971885185E-4</v>
      </c>
      <c r="AG105">
        <f t="shared" si="44"/>
        <v>3.8653374235919424E-4</v>
      </c>
      <c r="AH105">
        <f t="shared" si="45"/>
        <v>4.770822934676995E-6</v>
      </c>
      <c r="AI105">
        <f t="shared" si="46"/>
        <v>2.3268135920754572E-5</v>
      </c>
      <c r="AJ105">
        <f t="shared" si="46"/>
        <v>2.3195508689308152E-5</v>
      </c>
      <c r="AK105">
        <f t="shared" si="47"/>
        <v>9.4622815407457972E-4</v>
      </c>
      <c r="AL105">
        <f t="shared" si="48"/>
        <v>4.911104052743707E-5</v>
      </c>
      <c r="AM105">
        <f t="shared" si="49"/>
        <v>6.0353456630238419E-5</v>
      </c>
    </row>
    <row r="106" spans="1:39" x14ac:dyDescent="0.25">
      <c r="A106" s="1">
        <v>40701</v>
      </c>
      <c r="B106">
        <f>[4]contrs_3year_boot!A105</f>
        <v>6.9999999999999902E-4</v>
      </c>
      <c r="C106">
        <f>[4]contrs_3year_boot!B105</f>
        <v>4.6328714759963298E-4</v>
      </c>
      <c r="D106">
        <f>[4]contrs_3year_boot!C105</f>
        <v>1.5352714628019399E-4</v>
      </c>
      <c r="E106" s="2">
        <f>[4]contrs_3year_boot!D105</f>
        <v>6.3357738784147895E-5</v>
      </c>
      <c r="F106" s="2">
        <f>[4]contrs_3year_boot!E105</f>
        <v>5.5387565750493901E-5</v>
      </c>
      <c r="G106" s="2">
        <f>[4]contrs_3year_boot!F105</f>
        <v>5.5093654323240097E-5</v>
      </c>
      <c r="I106" s="1">
        <f t="shared" si="28"/>
        <v>40695</v>
      </c>
      <c r="J106" s="1">
        <v>40701</v>
      </c>
      <c r="K106">
        <f t="shared" si="29"/>
        <v>-6.9999999999999896E-2</v>
      </c>
      <c r="L106">
        <f t="shared" si="30"/>
        <v>-4.6328714759963301E-2</v>
      </c>
      <c r="M106">
        <f t="shared" si="31"/>
        <v>-1.53527146280194E-2</v>
      </c>
      <c r="N106">
        <f t="shared" si="32"/>
        <v>-6.33577387841479E-3</v>
      </c>
      <c r="O106">
        <f t="shared" si="33"/>
        <v>-5.5387565750493898E-3</v>
      </c>
      <c r="P106">
        <f t="shared" si="33"/>
        <v>-5.5093654323240095E-3</v>
      </c>
      <c r="Q106">
        <f t="shared" si="34"/>
        <v>3.555959841446985E-3</v>
      </c>
      <c r="S106" s="1">
        <f t="shared" si="50"/>
        <v>40148</v>
      </c>
      <c r="T106">
        <f t="shared" si="27"/>
        <v>-0.12</v>
      </c>
      <c r="U106">
        <f t="shared" si="35"/>
        <v>1.6473056848595692E-3</v>
      </c>
      <c r="V106">
        <f t="shared" si="36"/>
        <v>-8.8210018956675518E-2</v>
      </c>
      <c r="W106">
        <f t="shared" si="37"/>
        <v>-1.6488137445698409E-2</v>
      </c>
      <c r="X106">
        <f t="shared" si="38"/>
        <v>-5.4862444866270472E-3</v>
      </c>
      <c r="Y106">
        <f t="shared" si="39"/>
        <v>-5.3779205282940157E-3</v>
      </c>
      <c r="Z106">
        <f t="shared" si="40"/>
        <v>-8.6562713271815944E-2</v>
      </c>
      <c r="AA106">
        <f t="shared" si="41"/>
        <v>-2.1974381932325454E-2</v>
      </c>
      <c r="AC106" s="1"/>
      <c r="AD106" s="1">
        <v>40701</v>
      </c>
      <c r="AE106">
        <f t="shared" si="42"/>
        <v>4.8999999999999851E-3</v>
      </c>
      <c r="AF106">
        <f t="shared" si="43"/>
        <v>2.1463498113100414E-3</v>
      </c>
      <c r="AG106">
        <f t="shared" si="44"/>
        <v>2.3570584644940087E-4</v>
      </c>
      <c r="AH106">
        <f t="shared" si="45"/>
        <v>4.0142030638403188E-5</v>
      </c>
      <c r="AI106">
        <f t="shared" si="46"/>
        <v>3.067782439765285E-5</v>
      </c>
      <c r="AJ106">
        <f t="shared" si="46"/>
        <v>3.035310746688672E-5</v>
      </c>
      <c r="AK106">
        <f t="shared" si="47"/>
        <v>3.8045987313446955E-3</v>
      </c>
      <c r="AL106">
        <f t="shared" si="48"/>
        <v>1.4100447349024825E-4</v>
      </c>
      <c r="AM106">
        <f t="shared" si="49"/>
        <v>1.2644850393983667E-5</v>
      </c>
    </row>
    <row r="107" spans="1:39" x14ac:dyDescent="0.25">
      <c r="A107" s="1">
        <v>40729</v>
      </c>
      <c r="B107">
        <f>[4]contrs_3year_boot!A106</f>
        <v>5.0000000000000001E-4</v>
      </c>
      <c r="C107" s="2">
        <f>[4]contrs_3year_boot!B106</f>
        <v>4.2518741553044497E-5</v>
      </c>
      <c r="D107">
        <f>[4]contrs_3year_boot!C106</f>
        <v>3.6720222009653303E-4</v>
      </c>
      <c r="E107" s="2">
        <f>[4]contrs_3year_boot!D106</f>
        <v>5.3862699009419798E-5</v>
      </c>
      <c r="F107" s="2">
        <f>[4]contrs_3year_boot!E106</f>
        <v>5.4659617761829097E-5</v>
      </c>
      <c r="G107" s="2">
        <f>[4]contrs_3year_boot!F106</f>
        <v>5.4408317544079503E-5</v>
      </c>
      <c r="I107" s="1">
        <f t="shared" si="28"/>
        <v>40725</v>
      </c>
      <c r="J107" s="1">
        <v>40729</v>
      </c>
      <c r="K107">
        <f t="shared" si="29"/>
        <v>-0.05</v>
      </c>
      <c r="L107">
        <f t="shared" si="30"/>
        <v>-4.25187415530445E-3</v>
      </c>
      <c r="M107">
        <f t="shared" si="31"/>
        <v>-3.6720222009653303E-2</v>
      </c>
      <c r="N107">
        <f t="shared" si="32"/>
        <v>-5.3862699009419798E-3</v>
      </c>
      <c r="O107">
        <f t="shared" si="33"/>
        <v>-5.4659617761829097E-3</v>
      </c>
      <c r="P107">
        <f t="shared" si="33"/>
        <v>-5.4408317544079503E-3</v>
      </c>
      <c r="Q107">
        <f t="shared" si="34"/>
        <v>1.8243278420826421E-3</v>
      </c>
      <c r="S107" s="1">
        <f t="shared" si="50"/>
        <v>40179</v>
      </c>
      <c r="T107" t="e">
        <f t="shared" si="27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2.5000000000000005E-3</v>
      </c>
      <c r="AF107">
        <f t="shared" si="43"/>
        <v>1.8078433832545929E-5</v>
      </c>
      <c r="AG107">
        <f t="shared" si="44"/>
        <v>1.3483747044382268E-3</v>
      </c>
      <c r="AH107">
        <f t="shared" si="45"/>
        <v>2.9011903445793526E-5</v>
      </c>
      <c r="AI107">
        <f t="shared" si="46"/>
        <v>2.9876738138692628E-5</v>
      </c>
      <c r="AJ107">
        <f t="shared" si="46"/>
        <v>2.9602650179773893E-5</v>
      </c>
      <c r="AK107">
        <f t="shared" si="47"/>
        <v>1.6787126641505459E-3</v>
      </c>
      <c r="AL107">
        <f t="shared" si="48"/>
        <v>1.1777093237399289E-4</v>
      </c>
      <c r="AM107">
        <f t="shared" si="49"/>
        <v>3.3281720753979092E-6</v>
      </c>
    </row>
    <row r="108" spans="1:39" x14ac:dyDescent="0.25">
      <c r="A108" s="1">
        <v>40757</v>
      </c>
      <c r="B108">
        <f>[4]contrs_3year_boot!A107</f>
        <v>1.1999999999999899E-3</v>
      </c>
      <c r="C108">
        <f>[4]contrs_3year_boot!B107</f>
        <v>7.5461938634689999E-4</v>
      </c>
      <c r="D108">
        <f>[4]contrs_3year_boot!C107</f>
        <v>3.8645923875781199E-4</v>
      </c>
      <c r="E108" s="2">
        <f>[4]contrs_3year_boot!D107</f>
        <v>5.9124600638094002E-5</v>
      </c>
      <c r="F108" s="2">
        <f>[4]contrs_3year_boot!E107</f>
        <v>1.2128910794193E-4</v>
      </c>
      <c r="G108">
        <f>[4]contrs_3year_boot!F107</f>
        <v>1.20475722251567E-4</v>
      </c>
      <c r="I108" s="1">
        <f t="shared" si="28"/>
        <v>40756</v>
      </c>
      <c r="J108" s="1">
        <v>40757</v>
      </c>
      <c r="K108">
        <f t="shared" si="29"/>
        <v>-0.119999999999999</v>
      </c>
      <c r="L108">
        <f t="shared" si="30"/>
        <v>-7.5461938634690001E-2</v>
      </c>
      <c r="M108">
        <f t="shared" si="31"/>
        <v>-3.8645923875781196E-2</v>
      </c>
      <c r="N108">
        <f t="shared" si="32"/>
        <v>-5.9124600638094001E-3</v>
      </c>
      <c r="O108">
        <f t="shared" si="33"/>
        <v>-1.2128910794192999E-2</v>
      </c>
      <c r="P108">
        <f t="shared" si="33"/>
        <v>-1.20475722251567E-2</v>
      </c>
      <c r="Q108">
        <f t="shared" si="34"/>
        <v>1.21492333684746E-2</v>
      </c>
      <c r="S108" s="1">
        <f t="shared" si="50"/>
        <v>40210</v>
      </c>
      <c r="T108">
        <f t="shared" si="27"/>
        <v>-0.17000000000000101</v>
      </c>
      <c r="U108">
        <f t="shared" si="35"/>
        <v>-0.1361156831828281</v>
      </c>
      <c r="V108">
        <f t="shared" si="36"/>
        <v>-5.7465788580724139E-3</v>
      </c>
      <c r="W108">
        <f t="shared" si="37"/>
        <v>-1.288464635060171E-2</v>
      </c>
      <c r="X108">
        <f t="shared" si="38"/>
        <v>-9.8685006746891072E-3</v>
      </c>
      <c r="Y108">
        <f t="shared" si="39"/>
        <v>-9.7384706833524067E-3</v>
      </c>
      <c r="Z108">
        <f t="shared" si="40"/>
        <v>-0.14186226204090052</v>
      </c>
      <c r="AA108">
        <f t="shared" si="41"/>
        <v>-2.2753147025290819E-2</v>
      </c>
      <c r="AC108" s="1"/>
      <c r="AD108" s="1">
        <v>40757</v>
      </c>
      <c r="AE108">
        <f t="shared" si="42"/>
        <v>1.4399999999999758E-2</v>
      </c>
      <c r="AF108">
        <f t="shared" si="43"/>
        <v>5.6945041825057193E-3</v>
      </c>
      <c r="AG108">
        <f t="shared" si="44"/>
        <v>1.4935074322126752E-3</v>
      </c>
      <c r="AH108">
        <f t="shared" si="45"/>
        <v>3.4957184006141058E-5</v>
      </c>
      <c r="AI108">
        <f t="shared" si="46"/>
        <v>1.4711047705349146E-4</v>
      </c>
      <c r="AJ108">
        <f t="shared" si="46"/>
        <v>1.4514399652036715E-4</v>
      </c>
      <c r="AK108">
        <f t="shared" si="47"/>
        <v>1.3020604286708598E-2</v>
      </c>
      <c r="AL108">
        <f t="shared" si="48"/>
        <v>3.2549106243597823E-4</v>
      </c>
      <c r="AM108">
        <f t="shared" si="49"/>
        <v>1.4760387144165669E-4</v>
      </c>
    </row>
    <row r="109" spans="1:39" x14ac:dyDescent="0.25">
      <c r="A109" s="1">
        <v>40792</v>
      </c>
      <c r="B109" s="2">
        <f>[4]contrs_3year_boot!A108</f>
        <v>-9.9999999999995898E-5</v>
      </c>
      <c r="C109">
        <f>[4]contrs_3year_boot!B108</f>
        <v>-1.05554876231309E-4</v>
      </c>
      <c r="D109" s="2">
        <f>[4]contrs_3year_boot!C108</f>
        <v>1.9598657607880399E-5</v>
      </c>
      <c r="E109" s="2">
        <f>[4]contrs_3year_boot!D108</f>
        <v>5.0945148225890398E-5</v>
      </c>
      <c r="F109" s="2">
        <f>[4]contrs_3year_boot!E108</f>
        <v>4.4544721264307102E-5</v>
      </c>
      <c r="G109" s="2">
        <f>[4]contrs_3year_boot!F108</f>
        <v>4.4386937828446999E-5</v>
      </c>
      <c r="I109" s="1">
        <f t="shared" si="28"/>
        <v>40787</v>
      </c>
      <c r="J109" s="1">
        <v>40792</v>
      </c>
      <c r="K109">
        <f t="shared" si="29"/>
        <v>9.9999999999995891E-3</v>
      </c>
      <c r="L109">
        <f t="shared" si="30"/>
        <v>1.05554876231309E-2</v>
      </c>
      <c r="M109">
        <f t="shared" si="31"/>
        <v>-1.9598657607880401E-3</v>
      </c>
      <c r="N109">
        <f t="shared" si="32"/>
        <v>-5.0945148225890399E-3</v>
      </c>
      <c r="O109">
        <f t="shared" si="33"/>
        <v>-4.4544721264307098E-3</v>
      </c>
      <c r="P109">
        <f t="shared" si="33"/>
        <v>-4.4386937828447002E-3</v>
      </c>
      <c r="Q109">
        <f t="shared" si="34"/>
        <v>1.0953365086676478E-2</v>
      </c>
      <c r="S109" s="1">
        <f t="shared" si="50"/>
        <v>40238</v>
      </c>
      <c r="T109">
        <f t="shared" si="27"/>
        <v>1.9999999999999199E-2</v>
      </c>
      <c r="U109">
        <f t="shared" si="35"/>
        <v>7.252422175326928E-2</v>
      </c>
      <c r="V109">
        <f t="shared" si="36"/>
        <v>-6.0776126871540902E-2</v>
      </c>
      <c r="W109">
        <f t="shared" si="37"/>
        <v>5.7867409784410203E-3</v>
      </c>
      <c r="X109">
        <f t="shared" si="38"/>
        <v>1.5008997140353593E-2</v>
      </c>
      <c r="Y109">
        <f t="shared" si="39"/>
        <v>1.4864599742021693E-2</v>
      </c>
      <c r="Z109">
        <f t="shared" si="40"/>
        <v>1.1748094881728378E-2</v>
      </c>
      <c r="AA109">
        <f t="shared" si="41"/>
        <v>2.0795738118794614E-2</v>
      </c>
      <c r="AC109" s="1"/>
      <c r="AD109" s="1">
        <v>40792</v>
      </c>
      <c r="AE109">
        <f t="shared" si="42"/>
        <v>9.9999999999991778E-5</v>
      </c>
      <c r="AF109">
        <f t="shared" si="43"/>
        <v>1.1141831896206962E-4</v>
      </c>
      <c r="AG109">
        <f t="shared" si="44"/>
        <v>3.8410738003092833E-6</v>
      </c>
      <c r="AH109">
        <f t="shared" si="45"/>
        <v>2.5954081277579437E-5</v>
      </c>
      <c r="AI109">
        <f t="shared" si="46"/>
        <v>1.984232192514813E-5</v>
      </c>
      <c r="AJ109">
        <f t="shared" si="46"/>
        <v>1.9702002497864195E-5</v>
      </c>
      <c r="AK109">
        <f t="shared" si="47"/>
        <v>7.388471520038653E-5</v>
      </c>
      <c r="AL109">
        <f t="shared" si="48"/>
        <v>9.118315175254953E-5</v>
      </c>
      <c r="AM109">
        <f t="shared" si="49"/>
        <v>1.1997620672202321E-4</v>
      </c>
    </row>
    <row r="110" spans="1:39" x14ac:dyDescent="0.25">
      <c r="A110" s="1">
        <v>40820</v>
      </c>
      <c r="B110">
        <f>[4]contrs_3year_boot!A109</f>
        <v>4.0000000000000501E-4</v>
      </c>
      <c r="C110" s="2">
        <f>[4]contrs_3year_boot!B109</f>
        <v>-1.5187031484711901E-5</v>
      </c>
      <c r="D110">
        <f>[4]contrs_3year_boot!C109</f>
        <v>4.9038407329458304E-4</v>
      </c>
      <c r="E110" s="2">
        <f>[4]contrs_3year_boot!D109</f>
        <v>9.3413088429837002E-5</v>
      </c>
      <c r="F110" s="2">
        <f>[4]contrs_3year_boot!E109</f>
        <v>3.6087566973771801E-5</v>
      </c>
      <c r="G110" s="2">
        <f>[4]contrs_3year_boot!F109</f>
        <v>3.5834434930051002E-5</v>
      </c>
      <c r="I110" s="1">
        <f t="shared" si="28"/>
        <v>40817</v>
      </c>
      <c r="J110" s="1">
        <v>40820</v>
      </c>
      <c r="K110">
        <f t="shared" si="29"/>
        <v>-4.00000000000005E-2</v>
      </c>
      <c r="L110">
        <f t="shared" si="30"/>
        <v>1.5187031484711901E-3</v>
      </c>
      <c r="M110">
        <f t="shared" si="31"/>
        <v>-4.90384073294583E-2</v>
      </c>
      <c r="N110">
        <f t="shared" si="32"/>
        <v>-9.3413088429836998E-3</v>
      </c>
      <c r="O110">
        <f t="shared" si="33"/>
        <v>-3.6087566973771802E-3</v>
      </c>
      <c r="P110">
        <f t="shared" si="33"/>
        <v>-3.5834434930051002E-3</v>
      </c>
      <c r="Q110">
        <f t="shared" si="34"/>
        <v>2.0469769721347491E-2</v>
      </c>
      <c r="S110" s="1">
        <f t="shared" si="50"/>
        <v>40269</v>
      </c>
      <c r="T110">
        <f t="shared" si="27"/>
        <v>3.99999999999998E-2</v>
      </c>
      <c r="U110">
        <f t="shared" si="35"/>
        <v>4.1273603319763687E-2</v>
      </c>
      <c r="V110">
        <f t="shared" si="36"/>
        <v>4.4282690445932868E-3</v>
      </c>
      <c r="W110">
        <f t="shared" si="37"/>
        <v>4.54194337287947E-3</v>
      </c>
      <c r="X110">
        <f t="shared" si="38"/>
        <v>3.4498405166111259E-3</v>
      </c>
      <c r="Y110">
        <f t="shared" si="39"/>
        <v>3.4042387526246414E-3</v>
      </c>
      <c r="Z110">
        <f t="shared" si="40"/>
        <v>4.5701872364356973E-2</v>
      </c>
      <c r="AA110">
        <f t="shared" si="41"/>
        <v>7.9917838894905963E-3</v>
      </c>
      <c r="AC110" s="1"/>
      <c r="AD110" s="1">
        <v>40820</v>
      </c>
      <c r="AE110">
        <f t="shared" si="42"/>
        <v>1.60000000000004E-3</v>
      </c>
      <c r="AF110">
        <f t="shared" si="43"/>
        <v>2.3064592531763058E-6</v>
      </c>
      <c r="AG110">
        <f t="shared" si="44"/>
        <v>2.4047653934098695E-3</v>
      </c>
      <c r="AH110">
        <f t="shared" si="45"/>
        <v>8.7260050900005471E-5</v>
      </c>
      <c r="AI110">
        <f t="shared" si="46"/>
        <v>1.3023124900864652E-5</v>
      </c>
      <c r="AJ110">
        <f t="shared" si="46"/>
        <v>1.2841067267560594E-5</v>
      </c>
      <c r="AK110">
        <f t="shared" si="47"/>
        <v>2.2581222854485238E-3</v>
      </c>
      <c r="AL110">
        <f t="shared" si="48"/>
        <v>1.6770419749964231E-4</v>
      </c>
      <c r="AM110">
        <f t="shared" si="49"/>
        <v>4.1901147244499453E-4</v>
      </c>
    </row>
    <row r="111" spans="1:39" x14ac:dyDescent="0.25">
      <c r="A111" s="1">
        <v>40848</v>
      </c>
      <c r="B111">
        <f>[4]contrs_3year_boot!A110</f>
        <v>3.0000000000000198E-4</v>
      </c>
      <c r="C111">
        <f>[4]contrs_3year_boot!B110</f>
        <v>2.1720941770537799E-4</v>
      </c>
      <c r="D111">
        <f>[4]contrs_3year_boot!C110</f>
        <v>1.1072936460978901E-4</v>
      </c>
      <c r="E111" s="2">
        <f>[4]contrs_3year_boot!D110</f>
        <v>1.5202854373819499E-5</v>
      </c>
      <c r="F111" s="2">
        <f>[4]contrs_3year_boot!E110</f>
        <v>7.6946308288961598E-5</v>
      </c>
      <c r="G111" s="2">
        <f>[4]contrs_3year_boot!F110</f>
        <v>7.6663195479470401E-5</v>
      </c>
      <c r="I111" s="1">
        <f t="shared" si="28"/>
        <v>40848</v>
      </c>
      <c r="J111" s="1">
        <v>40848</v>
      </c>
      <c r="K111">
        <f t="shared" si="29"/>
        <v>-3.0000000000000197E-2</v>
      </c>
      <c r="L111">
        <f t="shared" si="30"/>
        <v>-2.1720941770537801E-2</v>
      </c>
      <c r="M111">
        <f t="shared" si="31"/>
        <v>-1.1072936460978901E-2</v>
      </c>
      <c r="N111">
        <f t="shared" si="32"/>
        <v>-1.52028543738195E-3</v>
      </c>
      <c r="O111">
        <f t="shared" si="33"/>
        <v>-7.6946308288961601E-3</v>
      </c>
      <c r="P111">
        <f t="shared" si="33"/>
        <v>-7.6663195479470397E-3</v>
      </c>
      <c r="Q111">
        <f t="shared" si="34"/>
        <v>1.2008794497794614E-2</v>
      </c>
      <c r="S111" s="1">
        <f t="shared" si="50"/>
        <v>40299</v>
      </c>
      <c r="T111">
        <f t="shared" si="27"/>
        <v>-3.99999999999998E-2</v>
      </c>
      <c r="U111">
        <f t="shared" si="35"/>
        <v>2.5150653787842689E-2</v>
      </c>
      <c r="V111">
        <f t="shared" si="36"/>
        <v>-4.2403675142213208E-2</v>
      </c>
      <c r="W111">
        <f t="shared" si="37"/>
        <v>-6.2186397766060501E-3</v>
      </c>
      <c r="X111">
        <f t="shared" si="38"/>
        <v>-5.8687565660395565E-3</v>
      </c>
      <c r="Y111">
        <f t="shared" si="39"/>
        <v>-5.7970076776487078E-3</v>
      </c>
      <c r="Z111">
        <f t="shared" si="40"/>
        <v>-1.7253021354370519E-2</v>
      </c>
      <c r="AA111">
        <f t="shared" si="41"/>
        <v>-1.2087396342645607E-2</v>
      </c>
      <c r="AC111" s="1"/>
      <c r="AD111" s="1">
        <v>40848</v>
      </c>
      <c r="AE111">
        <f t="shared" si="42"/>
        <v>9.0000000000001179E-4</v>
      </c>
      <c r="AF111">
        <f t="shared" si="43"/>
        <v>4.7179931139909381E-4</v>
      </c>
      <c r="AG111">
        <f t="shared" si="44"/>
        <v>1.2260992186887595E-4</v>
      </c>
      <c r="AH111">
        <f t="shared" si="45"/>
        <v>2.3112678111156272E-6</v>
      </c>
      <c r="AI111">
        <f t="shared" si="46"/>
        <v>5.920734359299921E-5</v>
      </c>
      <c r="AJ111">
        <f t="shared" si="46"/>
        <v>5.8772455411234906E-5</v>
      </c>
      <c r="AK111">
        <f t="shared" si="47"/>
        <v>1.0754384494635449E-3</v>
      </c>
      <c r="AL111">
        <f t="shared" si="48"/>
        <v>8.4914681794516915E-5</v>
      </c>
      <c r="AM111">
        <f t="shared" si="49"/>
        <v>1.4421114529026221E-4</v>
      </c>
    </row>
    <row r="112" spans="1:39" x14ac:dyDescent="0.25">
      <c r="A112" s="1">
        <v>40883</v>
      </c>
      <c r="B112">
        <f>[4]contrs_3year_boot!A111</f>
        <v>9.0000000000000496E-4</v>
      </c>
      <c r="C112">
        <f>[4]contrs_3year_boot!B111</f>
        <v>4.2573972135455097E-4</v>
      </c>
      <c r="D112">
        <f>[4]contrs_3year_boot!C111</f>
        <v>5.3743676910912596E-4</v>
      </c>
      <c r="E112" s="2">
        <f>[4]contrs_3year_boot!D111</f>
        <v>-1.70257219191546E-5</v>
      </c>
      <c r="F112" s="2">
        <f>[4]contrs_3year_boot!E111</f>
        <v>3.4078807484461601E-5</v>
      </c>
      <c r="G112" s="2">
        <f>[4]contrs_3year_boot!F111</f>
        <v>3.4268785379079403E-5</v>
      </c>
      <c r="I112" s="1">
        <f t="shared" si="28"/>
        <v>40878</v>
      </c>
      <c r="J112" s="1">
        <v>40883</v>
      </c>
      <c r="K112">
        <f t="shared" si="29"/>
        <v>-9.0000000000000496E-2</v>
      </c>
      <c r="L112">
        <f t="shared" si="30"/>
        <v>-4.25739721354551E-2</v>
      </c>
      <c r="M112">
        <f t="shared" si="31"/>
        <v>-5.3743676910912599E-2</v>
      </c>
      <c r="N112">
        <f t="shared" si="32"/>
        <v>1.7025721919154599E-3</v>
      </c>
      <c r="O112">
        <f t="shared" si="33"/>
        <v>-3.4078807484461599E-3</v>
      </c>
      <c r="P112">
        <f t="shared" si="33"/>
        <v>-3.4268785379079404E-3</v>
      </c>
      <c r="Q112">
        <f t="shared" si="34"/>
        <v>8.0229576028979024E-3</v>
      </c>
      <c r="S112" s="1">
        <f t="shared" si="50"/>
        <v>40330</v>
      </c>
      <c r="T112">
        <f t="shared" si="27"/>
        <v>3.0000000000000197E-2</v>
      </c>
      <c r="U112">
        <f t="shared" si="35"/>
        <v>-2.7094026131988806E-3</v>
      </c>
      <c r="V112">
        <f t="shared" si="36"/>
        <v>3.2123676837114992E-2</v>
      </c>
      <c r="W112">
        <f t="shared" si="37"/>
        <v>5.7416485041369807E-3</v>
      </c>
      <c r="X112">
        <f t="shared" si="38"/>
        <v>-9.1843221096103754E-4</v>
      </c>
      <c r="Y112">
        <f t="shared" si="39"/>
        <v>-9.3315250564311725E-4</v>
      </c>
      <c r="Z112">
        <f t="shared" si="40"/>
        <v>2.9414274223916112E-2</v>
      </c>
      <c r="AA112">
        <f t="shared" si="41"/>
        <v>4.8232162931759436E-3</v>
      </c>
      <c r="AC112" s="1"/>
      <c r="AD112" s="1">
        <v>40883</v>
      </c>
      <c r="AE112">
        <f t="shared" si="42"/>
        <v>8.1000000000000898E-3</v>
      </c>
      <c r="AF112">
        <f t="shared" si="43"/>
        <v>1.8125431033905073E-3</v>
      </c>
      <c r="AG112">
        <f t="shared" si="44"/>
        <v>2.8883828079045602E-3</v>
      </c>
      <c r="AH112">
        <f t="shared" si="45"/>
        <v>2.8987520686838138E-6</v>
      </c>
      <c r="AI112">
        <f t="shared" si="46"/>
        <v>1.161365119562996E-5</v>
      </c>
      <c r="AJ112">
        <f t="shared" si="46"/>
        <v>1.1743496513574063E-5</v>
      </c>
      <c r="AK112">
        <f t="shared" si="47"/>
        <v>9.277089517819255E-3</v>
      </c>
      <c r="AL112">
        <f t="shared" si="48"/>
        <v>2.9080772729768194E-6</v>
      </c>
      <c r="AM112">
        <f t="shared" si="49"/>
        <v>6.4367848697897254E-5</v>
      </c>
    </row>
    <row r="113" spans="1:39" x14ac:dyDescent="0.25">
      <c r="A113" s="1">
        <v>40946</v>
      </c>
      <c r="B113">
        <f>[4]contrs_3year_boot!A112</f>
        <v>-1.1000000000000001E-3</v>
      </c>
      <c r="C113">
        <f>[4]contrs_3year_boot!B112</f>
        <v>-7.4395390611659798E-4</v>
      </c>
      <c r="D113">
        <f>[4]contrs_3year_boot!C112</f>
        <v>-2.7392844384496902E-4</v>
      </c>
      <c r="E113" s="2">
        <f>[4]contrs_3year_boot!D112</f>
        <v>4.9869483746240202E-6</v>
      </c>
      <c r="F113" s="2">
        <f>[4]contrs_3year_boot!E112</f>
        <v>9.0916725095436095E-5</v>
      </c>
      <c r="G113" s="2">
        <f>[4]contrs_3year_boot!F112</f>
        <v>9.0559499630650801E-5</v>
      </c>
      <c r="I113" s="1">
        <f t="shared" si="28"/>
        <v>40940</v>
      </c>
      <c r="J113" s="1">
        <v>40946</v>
      </c>
      <c r="K113">
        <f t="shared" si="29"/>
        <v>0.11</v>
      </c>
      <c r="L113">
        <f t="shared" si="30"/>
        <v>7.4395390611659798E-2</v>
      </c>
      <c r="M113">
        <f t="shared" si="31"/>
        <v>2.7392844384496903E-2</v>
      </c>
      <c r="N113">
        <f t="shared" si="32"/>
        <v>-4.9869483746240199E-4</v>
      </c>
      <c r="O113">
        <f t="shared" si="33"/>
        <v>-9.091672509543609E-3</v>
      </c>
      <c r="P113">
        <f t="shared" si="33"/>
        <v>-9.0559499630650797E-3</v>
      </c>
      <c r="Q113">
        <f t="shared" si="34"/>
        <v>1.7802132350849313E-2</v>
      </c>
      <c r="S113" s="1">
        <f t="shared" si="50"/>
        <v>40360</v>
      </c>
      <c r="T113">
        <f t="shared" si="27"/>
        <v>0</v>
      </c>
      <c r="U113">
        <f t="shared" si="35"/>
        <v>1.1089730281099721E-2</v>
      </c>
      <c r="V113">
        <f t="shared" si="36"/>
        <v>-1.1587760488801615E-2</v>
      </c>
      <c r="W113">
        <f t="shared" si="37"/>
        <v>3.9612804943031255E-3</v>
      </c>
      <c r="X113">
        <f t="shared" si="38"/>
        <v>1.2699189742858726E-3</v>
      </c>
      <c r="Y113">
        <f t="shared" si="39"/>
        <v>1.2442856307639033E-3</v>
      </c>
      <c r="Z113">
        <f t="shared" si="40"/>
        <v>-4.9803020770189388E-4</v>
      </c>
      <c r="AA113">
        <f t="shared" si="41"/>
        <v>5.2311994685889981E-3</v>
      </c>
      <c r="AC113" s="1"/>
      <c r="AD113" s="1">
        <v>40946</v>
      </c>
      <c r="AE113">
        <f t="shared" si="42"/>
        <v>1.21E-2</v>
      </c>
      <c r="AF113">
        <f t="shared" si="43"/>
        <v>5.5346741442614386E-3</v>
      </c>
      <c r="AG113">
        <f t="shared" si="44"/>
        <v>7.5036792347326351E-4</v>
      </c>
      <c r="AH113">
        <f t="shared" si="45"/>
        <v>2.4869654091165155E-7</v>
      </c>
      <c r="AI113">
        <f t="shared" si="46"/>
        <v>8.2658509020790979E-5</v>
      </c>
      <c r="AJ113">
        <f t="shared" si="46"/>
        <v>8.2010229733538422E-5</v>
      </c>
      <c r="AK113">
        <f t="shared" si="47"/>
        <v>1.0360844783632821E-2</v>
      </c>
      <c r="AL113">
        <f t="shared" si="48"/>
        <v>9.1975145850519121E-5</v>
      </c>
      <c r="AM113">
        <f t="shared" si="49"/>
        <v>3.1691591623715567E-4</v>
      </c>
    </row>
    <row r="114" spans="1:39" x14ac:dyDescent="0.25">
      <c r="A114" s="1">
        <v>40974</v>
      </c>
      <c r="B114">
        <f>[4]contrs_3year_boot!A113</f>
        <v>3.9999999999999801E-4</v>
      </c>
      <c r="C114" s="2">
        <f>[4]contrs_3year_boot!B113</f>
        <v>4.9026473094344998E-5</v>
      </c>
      <c r="D114">
        <f>[4]contrs_3year_boot!C113</f>
        <v>3.6148234728317497E-4</v>
      </c>
      <c r="E114" s="2">
        <f>[4]contrs_3year_boot!D113</f>
        <v>7.3530807041958905E-5</v>
      </c>
      <c r="F114" s="2">
        <f>[4]contrs_3year_boot!E113</f>
        <v>2.4397695681613801E-5</v>
      </c>
      <c r="G114" s="2">
        <f>[4]contrs_3year_boot!F113</f>
        <v>2.43164443355064E-5</v>
      </c>
      <c r="I114" s="1">
        <f t="shared" si="28"/>
        <v>40969</v>
      </c>
      <c r="J114" s="1">
        <v>40974</v>
      </c>
      <c r="K114">
        <f t="shared" si="29"/>
        <v>-3.99999999999998E-2</v>
      </c>
      <c r="L114">
        <f t="shared" si="30"/>
        <v>-4.9026473094345002E-3</v>
      </c>
      <c r="M114">
        <f t="shared" si="31"/>
        <v>-3.6148234728317498E-2</v>
      </c>
      <c r="N114">
        <f t="shared" si="32"/>
        <v>-7.3530807041958905E-3</v>
      </c>
      <c r="O114">
        <f t="shared" si="33"/>
        <v>-2.43976956816138E-3</v>
      </c>
      <c r="P114">
        <f t="shared" si="33"/>
        <v>-2.43164443355064E-3</v>
      </c>
      <c r="Q114">
        <f t="shared" si="34"/>
        <v>1.0843732310109471E-2</v>
      </c>
      <c r="S114" s="1">
        <f t="shared" si="50"/>
        <v>40391</v>
      </c>
      <c r="T114">
        <f t="shared" si="27"/>
        <v>0</v>
      </c>
      <c r="U114">
        <f t="shared" si="35"/>
        <v>2.8922362667020245E-3</v>
      </c>
      <c r="V114">
        <f t="shared" si="36"/>
        <v>-7.8132928190320335E-4</v>
      </c>
      <c r="W114">
        <f t="shared" si="37"/>
        <v>3.5734167547156279E-3</v>
      </c>
      <c r="X114">
        <f t="shared" si="38"/>
        <v>-1.8400876503509773E-3</v>
      </c>
      <c r="Y114">
        <f t="shared" si="39"/>
        <v>-1.8389352797764363E-3</v>
      </c>
      <c r="Z114">
        <f t="shared" si="40"/>
        <v>2.1109069847988211E-3</v>
      </c>
      <c r="AA114">
        <f t="shared" si="41"/>
        <v>1.7333291043646506E-3</v>
      </c>
      <c r="AC114" s="1"/>
      <c r="AD114" s="1">
        <v>40974</v>
      </c>
      <c r="AE114">
        <f t="shared" si="42"/>
        <v>1.599999999999984E-3</v>
      </c>
      <c r="AF114">
        <f t="shared" si="43"/>
        <v>2.4035950640705345E-5</v>
      </c>
      <c r="AG114">
        <f t="shared" si="44"/>
        <v>1.3066948739735391E-3</v>
      </c>
      <c r="AH114">
        <f t="shared" si="45"/>
        <v>5.4067795842417936E-5</v>
      </c>
      <c r="AI114">
        <f t="shared" si="46"/>
        <v>5.9524755457263662E-6</v>
      </c>
      <c r="AJ114">
        <f t="shared" si="46"/>
        <v>5.9128946512178128E-6</v>
      </c>
      <c r="AK114">
        <f t="shared" si="47"/>
        <v>1.6851749160774298E-3</v>
      </c>
      <c r="AL114">
        <f t="shared" si="48"/>
        <v>9.5899916456807874E-5</v>
      </c>
      <c r="AM114">
        <f t="shared" si="49"/>
        <v>1.1758653041331209E-4</v>
      </c>
    </row>
    <row r="115" spans="1:39" x14ac:dyDescent="0.25">
      <c r="A115" s="1">
        <v>41002</v>
      </c>
      <c r="B115">
        <f>[4]contrs_3year_boot!A114</f>
        <v>6.9999999999999902E-4</v>
      </c>
      <c r="C115">
        <f>[4]contrs_3year_boot!B114</f>
        <v>-1.2463757056890601E-4</v>
      </c>
      <c r="D115">
        <f>[4]contrs_3year_boot!C114</f>
        <v>7.9516414022834305E-4</v>
      </c>
      <c r="E115">
        <f>[4]contrs_3year_boot!D114</f>
        <v>1.06822474326242E-4</v>
      </c>
      <c r="F115" s="2">
        <f>[4]contrs_3year_boot!E114</f>
        <v>2.7388918134808499E-5</v>
      </c>
      <c r="G115" s="2">
        <f>[4]contrs_3year_boot!F114</f>
        <v>2.71546942125367E-5</v>
      </c>
      <c r="I115" s="1">
        <f t="shared" si="28"/>
        <v>41000</v>
      </c>
      <c r="J115" s="1">
        <v>41002</v>
      </c>
      <c r="K115">
        <f t="shared" si="29"/>
        <v>-6.9999999999999896E-2</v>
      </c>
      <c r="L115">
        <f t="shared" si="30"/>
        <v>1.2463757056890601E-2</v>
      </c>
      <c r="M115">
        <f t="shared" si="31"/>
        <v>-7.9516414022834311E-2</v>
      </c>
      <c r="N115">
        <f t="shared" si="32"/>
        <v>-1.0682247432624199E-2</v>
      </c>
      <c r="O115">
        <f t="shared" si="33"/>
        <v>-2.7388918134808498E-3</v>
      </c>
      <c r="P115">
        <f t="shared" si="33"/>
        <v>-2.7154694212536698E-3</v>
      </c>
      <c r="Q115">
        <f t="shared" si="34"/>
        <v>1.0473796212048869E-2</v>
      </c>
      <c r="S115" s="1">
        <f t="shared" si="50"/>
        <v>40422</v>
      </c>
      <c r="T115">
        <f t="shared" si="27"/>
        <v>-3.99999999999998E-2</v>
      </c>
      <c r="U115">
        <f t="shared" si="35"/>
        <v>7.5339761071036987E-3</v>
      </c>
      <c r="V115">
        <f t="shared" si="36"/>
        <v>-4.7144199556416806E-2</v>
      </c>
      <c r="W115">
        <f t="shared" si="37"/>
        <v>1.0113111263071899E-3</v>
      </c>
      <c r="X115">
        <f t="shared" si="38"/>
        <v>6.5484812556678264E-4</v>
      </c>
      <c r="Y115">
        <f t="shared" si="39"/>
        <v>6.4561559545376311E-4</v>
      </c>
      <c r="Z115">
        <f t="shared" si="40"/>
        <v>-3.9610223449313108E-2</v>
      </c>
      <c r="AA115">
        <f t="shared" si="41"/>
        <v>1.6661592518739726E-3</v>
      </c>
      <c r="AC115" s="1"/>
      <c r="AD115" s="1">
        <v>41002</v>
      </c>
      <c r="AE115">
        <f t="shared" si="42"/>
        <v>4.8999999999999851E-3</v>
      </c>
      <c r="AF115">
        <f t="shared" si="43"/>
        <v>1.5534523997319026E-4</v>
      </c>
      <c r="AG115">
        <f t="shared" si="44"/>
        <v>6.322860099050801E-3</v>
      </c>
      <c r="AH115">
        <f t="shared" si="45"/>
        <v>1.141104102118063E-4</v>
      </c>
      <c r="AI115">
        <f t="shared" si="46"/>
        <v>7.5015283659524178E-6</v>
      </c>
      <c r="AJ115">
        <f t="shared" si="46"/>
        <v>7.3737741777637402E-6</v>
      </c>
      <c r="AK115">
        <f t="shared" si="47"/>
        <v>4.4960588061925206E-3</v>
      </c>
      <c r="AL115">
        <f t="shared" si="48"/>
        <v>1.8012697866334119E-4</v>
      </c>
      <c r="AM115">
        <f t="shared" si="49"/>
        <v>1.0970040709152922E-4</v>
      </c>
    </row>
    <row r="116" spans="1:39" x14ac:dyDescent="0.25">
      <c r="A116" s="1">
        <v>41030</v>
      </c>
      <c r="B116">
        <f>[4]contrs_3year_boot!A115</f>
        <v>1.1000000000000001E-3</v>
      </c>
      <c r="C116">
        <f>[4]contrs_3year_boot!B115</f>
        <v>8.7791456351333998E-4</v>
      </c>
      <c r="D116">
        <f>[4]contrs_3year_boot!C115</f>
        <v>2.5476483297992401E-4</v>
      </c>
      <c r="E116" s="2">
        <f>[4]contrs_3year_boot!D115</f>
        <v>-5.8268948150046003E-5</v>
      </c>
      <c r="F116" s="2">
        <f>[4]contrs_3year_boot!E115</f>
        <v>1.3076769089562199E-4</v>
      </c>
      <c r="G116">
        <f>[4]contrs_3year_boot!F115</f>
        <v>1.30330889507893E-4</v>
      </c>
      <c r="I116" s="1">
        <f t="shared" si="28"/>
        <v>41030</v>
      </c>
      <c r="J116" s="1">
        <v>41030</v>
      </c>
      <c r="K116">
        <f t="shared" si="29"/>
        <v>-0.11</v>
      </c>
      <c r="L116">
        <f t="shared" si="30"/>
        <v>-8.7791456351333994E-2</v>
      </c>
      <c r="M116">
        <f t="shared" si="31"/>
        <v>-2.5476483297992403E-2</v>
      </c>
      <c r="N116">
        <f t="shared" si="32"/>
        <v>5.8268948150046003E-3</v>
      </c>
      <c r="O116">
        <f t="shared" si="33"/>
        <v>-1.30767690895622E-2</v>
      </c>
      <c r="P116">
        <f t="shared" si="33"/>
        <v>-1.30330889507893E-2</v>
      </c>
      <c r="Q116">
        <f t="shared" si="34"/>
        <v>1.0517813923883994E-2</v>
      </c>
      <c r="S116" s="1">
        <f t="shared" si="50"/>
        <v>40452</v>
      </c>
      <c r="T116">
        <f t="shared" si="27"/>
        <v>-0.15</v>
      </c>
      <c r="U116">
        <f t="shared" si="35"/>
        <v>-9.6125062359812413E-2</v>
      </c>
      <c r="V116">
        <f t="shared" si="36"/>
        <v>-5.8709720077345803E-2</v>
      </c>
      <c r="W116">
        <f t="shared" si="37"/>
        <v>1.1178720632974101E-3</v>
      </c>
      <c r="X116">
        <f t="shared" si="38"/>
        <v>9.3841113319942937E-3</v>
      </c>
      <c r="Y116">
        <f t="shared" si="39"/>
        <v>9.3034910585280128E-3</v>
      </c>
      <c r="Z116">
        <f t="shared" si="40"/>
        <v>-0.1548347824371582</v>
      </c>
      <c r="AA116">
        <f t="shared" si="41"/>
        <v>1.0501983395291703E-2</v>
      </c>
      <c r="AC116" s="1"/>
      <c r="AD116" s="1">
        <v>41030</v>
      </c>
      <c r="AE116">
        <f t="shared" si="42"/>
        <v>1.21E-2</v>
      </c>
      <c r="AF116">
        <f t="shared" si="43"/>
        <v>7.7073398082881817E-3</v>
      </c>
      <c r="AG116">
        <f t="shared" si="44"/>
        <v>6.4905120123288581E-4</v>
      </c>
      <c r="AH116">
        <f t="shared" si="45"/>
        <v>3.3952703185127493E-5</v>
      </c>
      <c r="AI116">
        <f t="shared" si="46"/>
        <v>1.710018898217294E-4</v>
      </c>
      <c r="AJ116">
        <f t="shared" si="46"/>
        <v>1.6986140759918614E-4</v>
      </c>
      <c r="AK116">
        <f t="shared" si="47"/>
        <v>1.2829626152403446E-2</v>
      </c>
      <c r="AL116">
        <f t="shared" si="48"/>
        <v>5.2560676996892084E-5</v>
      </c>
      <c r="AM116">
        <f t="shared" si="49"/>
        <v>1.1062440973744803E-4</v>
      </c>
    </row>
    <row r="117" spans="1:39" x14ac:dyDescent="0.25">
      <c r="A117" s="1">
        <v>41065</v>
      </c>
      <c r="B117">
        <f>[4]contrs_3year_boot!A116</f>
        <v>-5.9999999999999995E-4</v>
      </c>
      <c r="C117">
        <f>[4]contrs_3year_boot!B116</f>
        <v>-5.4415484889778598E-4</v>
      </c>
      <c r="D117">
        <f>[4]contrs_3year_boot!C116</f>
        <v>1.72980760022471E-4</v>
      </c>
      <c r="E117" s="2">
        <f>[4]contrs_3year_boot!D116</f>
        <v>-3.76268480126027E-5</v>
      </c>
      <c r="F117" s="2">
        <f>[4]contrs_3year_boot!E116</f>
        <v>-2.68255900321899E-5</v>
      </c>
      <c r="G117" s="2">
        <f>[4]contrs_3year_boot!F116</f>
        <v>-2.6060799753807702E-5</v>
      </c>
      <c r="I117" s="1">
        <f t="shared" si="28"/>
        <v>41061</v>
      </c>
      <c r="J117" s="1">
        <v>41065</v>
      </c>
      <c r="K117">
        <f t="shared" si="29"/>
        <v>0.06</v>
      </c>
      <c r="L117">
        <f t="shared" si="30"/>
        <v>5.4415484889778598E-2</v>
      </c>
      <c r="M117">
        <f t="shared" si="31"/>
        <v>-1.7298076002247101E-2</v>
      </c>
      <c r="N117">
        <f t="shared" si="32"/>
        <v>3.76268480126027E-3</v>
      </c>
      <c r="O117">
        <f t="shared" si="33"/>
        <v>2.6825590032189899E-3</v>
      </c>
      <c r="P117">
        <f t="shared" si="33"/>
        <v>2.6060799753807704E-3</v>
      </c>
      <c r="Q117">
        <f t="shared" si="34"/>
        <v>1.6437347307989243E-2</v>
      </c>
      <c r="S117" s="1">
        <f t="shared" si="50"/>
        <v>40483</v>
      </c>
      <c r="T117">
        <f t="shared" si="27"/>
        <v>8.0000000000000196E-2</v>
      </c>
      <c r="U117">
        <f t="shared" si="35"/>
        <v>7.5535141478242682E-2</v>
      </c>
      <c r="V117">
        <f t="shared" si="36"/>
        <v>3.3705338285107424E-3</v>
      </c>
      <c r="W117">
        <f t="shared" si="37"/>
        <v>-1.4443947214366211E-2</v>
      </c>
      <c r="X117">
        <f t="shared" si="38"/>
        <v>6.8753148549526829E-3</v>
      </c>
      <c r="Y117">
        <f t="shared" si="39"/>
        <v>6.8752298437553434E-3</v>
      </c>
      <c r="Z117">
        <f t="shared" si="40"/>
        <v>7.8905675306753423E-2</v>
      </c>
      <c r="AA117">
        <f t="shared" si="41"/>
        <v>-7.5686323594135281E-3</v>
      </c>
      <c r="AC117" s="1"/>
      <c r="AD117" s="1">
        <v>41065</v>
      </c>
      <c r="AE117">
        <f t="shared" si="42"/>
        <v>3.5999999999999999E-3</v>
      </c>
      <c r="AF117">
        <f t="shared" si="43"/>
        <v>2.9610449957897227E-3</v>
      </c>
      <c r="AG117">
        <f t="shared" si="44"/>
        <v>2.9922343337951705E-4</v>
      </c>
      <c r="AH117">
        <f t="shared" si="45"/>
        <v>1.4157796913635037E-5</v>
      </c>
      <c r="AI117">
        <f t="shared" si="46"/>
        <v>7.1961228057512607E-6</v>
      </c>
      <c r="AJ117">
        <f t="shared" si="46"/>
        <v>6.7916528380806366E-6</v>
      </c>
      <c r="AK117">
        <f t="shared" si="47"/>
        <v>1.3777020425242022E-3</v>
      </c>
      <c r="AL117">
        <f t="shared" si="48"/>
        <v>4.1541167699178282E-5</v>
      </c>
      <c r="AM117">
        <f t="shared" si="49"/>
        <v>2.7018638652346125E-4</v>
      </c>
    </row>
    <row r="118" spans="1:39" x14ac:dyDescent="0.25">
      <c r="A118" s="1">
        <v>41093</v>
      </c>
      <c r="B118">
        <f>[4]contrs_3year_boot!A117</f>
        <v>2.9999999999999802E-4</v>
      </c>
      <c r="C118" s="2">
        <f>[4]contrs_3year_boot!B117</f>
        <v>-8.5619185558807802E-5</v>
      </c>
      <c r="D118">
        <f>[4]contrs_3year_boot!C117</f>
        <v>4.3316042472386402E-4</v>
      </c>
      <c r="E118" s="2">
        <f>[4]contrs_3year_boot!D117</f>
        <v>6.7177504618493107E-5</v>
      </c>
      <c r="F118" s="2">
        <f>[4]contrs_3year_boot!E117</f>
        <v>-2.2997735343804199E-5</v>
      </c>
      <c r="G118" s="2">
        <f>[4]contrs_3year_boot!F117</f>
        <v>-2.2669072051257799E-5</v>
      </c>
      <c r="I118" s="1">
        <f t="shared" si="28"/>
        <v>41091</v>
      </c>
      <c r="J118" s="1">
        <v>41093</v>
      </c>
      <c r="K118">
        <f t="shared" si="29"/>
        <v>-2.9999999999999801E-2</v>
      </c>
      <c r="L118">
        <f t="shared" si="30"/>
        <v>8.5619185558807806E-3</v>
      </c>
      <c r="M118">
        <f t="shared" si="31"/>
        <v>-4.33160424723864E-2</v>
      </c>
      <c r="N118">
        <f t="shared" si="32"/>
        <v>-6.7177504618493103E-3</v>
      </c>
      <c r="O118">
        <f t="shared" si="33"/>
        <v>2.2997735343804199E-3</v>
      </c>
      <c r="P118">
        <f t="shared" si="33"/>
        <v>2.2669072051257799E-3</v>
      </c>
      <c r="Q118">
        <f t="shared" si="34"/>
        <v>9.172100843974712E-3</v>
      </c>
      <c r="S118" s="1">
        <f t="shared" si="50"/>
        <v>40513</v>
      </c>
      <c r="T118">
        <f t="shared" si="27"/>
        <v>-1.99999999999999E-2</v>
      </c>
      <c r="U118">
        <f t="shared" si="35"/>
        <v>-3.2396077285817607E-3</v>
      </c>
      <c r="V118">
        <f t="shared" si="36"/>
        <v>-1.1923250791953513E-2</v>
      </c>
      <c r="W118">
        <f t="shared" si="37"/>
        <v>8.6377637343041996E-4</v>
      </c>
      <c r="X118">
        <f t="shared" si="38"/>
        <v>-2.9394554388773478E-3</v>
      </c>
      <c r="Y118">
        <f t="shared" si="39"/>
        <v>-2.9188932516893565E-3</v>
      </c>
      <c r="Z118">
        <f t="shared" si="40"/>
        <v>-1.5162858520535274E-2</v>
      </c>
      <c r="AA118">
        <f t="shared" si="41"/>
        <v>-2.0756790654469278E-3</v>
      </c>
      <c r="AC118" s="1"/>
      <c r="AD118" s="1">
        <v>41093</v>
      </c>
      <c r="AE118">
        <f t="shared" si="42"/>
        <v>8.9999999999998805E-4</v>
      </c>
      <c r="AF118">
        <f t="shared" si="43"/>
        <v>7.330644935753563E-5</v>
      </c>
      <c r="AG118">
        <f t="shared" si="44"/>
        <v>1.8762795354695825E-3</v>
      </c>
      <c r="AH118">
        <f t="shared" si="45"/>
        <v>4.5128171267676621E-5</v>
      </c>
      <c r="AI118">
        <f t="shared" si="46"/>
        <v>5.2889583094366082E-6</v>
      </c>
      <c r="AJ118">
        <f t="shared" si="46"/>
        <v>5.138868276651175E-6</v>
      </c>
      <c r="AK118">
        <f t="shared" si="47"/>
        <v>1.207849129203828E-3</v>
      </c>
      <c r="AL118">
        <f t="shared" si="48"/>
        <v>1.9518520131647457E-5</v>
      </c>
      <c r="AM118">
        <f t="shared" si="49"/>
        <v>8.4127433892041629E-5</v>
      </c>
    </row>
    <row r="119" spans="1:39" x14ac:dyDescent="0.25">
      <c r="A119" s="1">
        <v>41128</v>
      </c>
      <c r="B119">
        <f>[4]contrs_3year_boot!A118</f>
        <v>-2.0000000000000199E-4</v>
      </c>
      <c r="C119" s="2">
        <f>[4]contrs_3year_boot!B118</f>
        <v>4.1166712400074802E-5</v>
      </c>
      <c r="D119">
        <f>[4]contrs_3year_boot!C118</f>
        <v>-3.0249754611328202E-4</v>
      </c>
      <c r="E119" s="2">
        <f>[4]contrs_3year_boot!D118</f>
        <v>5.0726715612856199E-5</v>
      </c>
      <c r="F119" s="2">
        <f>[4]contrs_3year_boot!E118</f>
        <v>4.7910700791874699E-5</v>
      </c>
      <c r="G119" s="2">
        <f>[4]contrs_3year_boot!F118</f>
        <v>4.7726393332879E-5</v>
      </c>
      <c r="I119" s="1">
        <f t="shared" si="28"/>
        <v>41122</v>
      </c>
      <c r="J119" s="1">
        <v>41128</v>
      </c>
      <c r="K119">
        <f t="shared" si="29"/>
        <v>2.0000000000000198E-2</v>
      </c>
      <c r="L119">
        <f t="shared" si="30"/>
        <v>-4.1166712400074806E-3</v>
      </c>
      <c r="M119">
        <f t="shared" si="31"/>
        <v>3.0249754611328204E-2</v>
      </c>
      <c r="N119">
        <f t="shared" si="32"/>
        <v>-5.0726715612856195E-3</v>
      </c>
      <c r="O119">
        <f t="shared" si="33"/>
        <v>-4.7910700791874697E-3</v>
      </c>
      <c r="P119">
        <f t="shared" si="33"/>
        <v>-4.7726393332879003E-3</v>
      </c>
      <c r="Q119">
        <f t="shared" si="34"/>
        <v>3.7306582691525652E-3</v>
      </c>
      <c r="S119" s="1">
        <f t="shared" si="50"/>
        <v>40544</v>
      </c>
      <c r="T119" t="e">
        <f t="shared" si="27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4.0000000000000793E-4</v>
      </c>
      <c r="AF119">
        <f t="shared" si="43"/>
        <v>1.6946982098304729E-5</v>
      </c>
      <c r="AG119">
        <f t="shared" si="44"/>
        <v>9.1504765404557193E-4</v>
      </c>
      <c r="AH119">
        <f t="shared" si="45"/>
        <v>2.5731996768675884E-5</v>
      </c>
      <c r="AI119">
        <f t="shared" si="46"/>
        <v>2.2954352503685425E-5</v>
      </c>
      <c r="AJ119">
        <f t="shared" si="46"/>
        <v>2.2778086205646772E-5</v>
      </c>
      <c r="AK119">
        <f t="shared" si="47"/>
        <v>6.8293804649239968E-4</v>
      </c>
      <c r="AL119">
        <f t="shared" si="48"/>
        <v>9.7293399150002769E-5</v>
      </c>
      <c r="AM119">
        <f t="shared" si="49"/>
        <v>1.3917811121196414E-5</v>
      </c>
    </row>
    <row r="120" spans="1:39" x14ac:dyDescent="0.25">
      <c r="A120" s="1">
        <v>41156</v>
      </c>
      <c r="B120">
        <f>[4]contrs_3year_boot!A119</f>
        <v>-1E-3</v>
      </c>
      <c r="C120">
        <f>[4]contrs_3year_boot!B119</f>
        <v>-2.6108828207750001E-4</v>
      </c>
      <c r="D120">
        <f>[4]contrs_3year_boot!C119</f>
        <v>-6.2641522067704105E-4</v>
      </c>
      <c r="E120" s="2">
        <f>[4]contrs_3year_boot!D119</f>
        <v>4.6685366424544499E-5</v>
      </c>
      <c r="F120" s="2">
        <f>[4]contrs_3year_boot!E119</f>
        <v>2.5890279984403498E-6</v>
      </c>
      <c r="G120" s="2">
        <f>[4]contrs_3year_boot!F119</f>
        <v>2.7888395938508E-6</v>
      </c>
      <c r="I120" s="1">
        <f t="shared" si="28"/>
        <v>41153</v>
      </c>
      <c r="J120" s="1">
        <v>41156</v>
      </c>
      <c r="K120">
        <f t="shared" si="29"/>
        <v>0.1</v>
      </c>
      <c r="L120">
        <f t="shared" si="30"/>
        <v>2.6108828207750002E-2</v>
      </c>
      <c r="M120">
        <f t="shared" si="31"/>
        <v>6.2641522067704111E-2</v>
      </c>
      <c r="N120">
        <f t="shared" si="32"/>
        <v>-4.6685366424544499E-3</v>
      </c>
      <c r="O120">
        <f t="shared" si="33"/>
        <v>-2.5890279984403495E-4</v>
      </c>
      <c r="P120">
        <f t="shared" si="33"/>
        <v>-2.7888395938508001E-4</v>
      </c>
      <c r="Q120">
        <f t="shared" si="34"/>
        <v>1.6177089166844384E-2</v>
      </c>
      <c r="S120" s="1">
        <f t="shared" si="50"/>
        <v>40575</v>
      </c>
      <c r="T120">
        <f t="shared" si="27"/>
        <v>-2.0000000000000601E-2</v>
      </c>
      <c r="U120">
        <f t="shared" si="35"/>
        <v>-4.0999891580838707E-3</v>
      </c>
      <c r="V120">
        <f t="shared" si="36"/>
        <v>-2.6857747961371438E-3</v>
      </c>
      <c r="W120">
        <f t="shared" si="37"/>
        <v>-2.5749952127093394E-3</v>
      </c>
      <c r="X120">
        <f t="shared" si="38"/>
        <v>2.2744184041725238E-4</v>
      </c>
      <c r="Y120">
        <f t="shared" si="39"/>
        <v>2.3554330482672284E-4</v>
      </c>
      <c r="Z120">
        <f t="shared" si="40"/>
        <v>-6.7857639542210149E-3</v>
      </c>
      <c r="AA120">
        <f t="shared" si="41"/>
        <v>-2.347553372292087E-3</v>
      </c>
      <c r="AC120" s="1"/>
      <c r="AD120" s="1">
        <v>41156</v>
      </c>
      <c r="AE120">
        <f t="shared" si="42"/>
        <v>1.0000000000000002E-2</v>
      </c>
      <c r="AF120">
        <f t="shared" si="43"/>
        <v>6.8167091038180217E-4</v>
      </c>
      <c r="AG120">
        <f t="shared" si="44"/>
        <v>3.9239602869586615E-3</v>
      </c>
      <c r="AH120">
        <f t="shared" si="45"/>
        <v>2.1795234381939869E-5</v>
      </c>
      <c r="AI120">
        <f t="shared" si="46"/>
        <v>6.7030659767080429E-8</v>
      </c>
      <c r="AJ120">
        <f t="shared" si="46"/>
        <v>7.7776262802298959E-8</v>
      </c>
      <c r="AK120">
        <f t="shared" si="47"/>
        <v>7.8766246740157968E-3</v>
      </c>
      <c r="AL120">
        <f t="shared" si="48"/>
        <v>2.4279659457518804E-5</v>
      </c>
      <c r="AM120">
        <f t="shared" si="49"/>
        <v>2.6169821391203391E-4</v>
      </c>
    </row>
    <row r="121" spans="1:39" x14ac:dyDescent="0.25">
      <c r="A121" s="1">
        <v>41184</v>
      </c>
      <c r="B121">
        <f>[4]contrs_3year_boot!A120</f>
        <v>4.0000000000000099E-4</v>
      </c>
      <c r="C121">
        <f>[4]contrs_3year_boot!B120</f>
        <v>5.5557856057849295E-4</v>
      </c>
      <c r="D121" s="2">
        <f>[4]contrs_3year_boot!C120</f>
        <v>-3.03500573654917E-5</v>
      </c>
      <c r="E121" s="2">
        <f>[4]contrs_3year_boot!D120</f>
        <v>-5.0000606067127996E-6</v>
      </c>
      <c r="F121" s="2">
        <f>[4]contrs_3year_boot!E120</f>
        <v>6.5007567362998294E-5</v>
      </c>
      <c r="G121" s="2">
        <f>[4]contrs_3year_boot!F120</f>
        <v>6.4899597810811694E-5</v>
      </c>
      <c r="I121" s="1">
        <f t="shared" si="28"/>
        <v>41183</v>
      </c>
      <c r="J121" s="1">
        <v>41184</v>
      </c>
      <c r="K121">
        <f t="shared" si="29"/>
        <v>-4.0000000000000098E-2</v>
      </c>
      <c r="L121">
        <f t="shared" si="30"/>
        <v>-5.5557856057849297E-2</v>
      </c>
      <c r="M121">
        <f t="shared" si="31"/>
        <v>3.0350057365491701E-3</v>
      </c>
      <c r="N121">
        <f t="shared" si="32"/>
        <v>5.0000606067127995E-4</v>
      </c>
      <c r="O121">
        <f t="shared" si="33"/>
        <v>-6.5007567362998292E-3</v>
      </c>
      <c r="P121">
        <f t="shared" si="33"/>
        <v>-6.4899597810811694E-3</v>
      </c>
      <c r="Q121">
        <f t="shared" si="34"/>
        <v>1.8523600996928579E-2</v>
      </c>
      <c r="S121" s="1">
        <f t="shared" si="50"/>
        <v>40603</v>
      </c>
      <c r="T121">
        <f t="shared" si="27"/>
        <v>-1.00000000000003E-2</v>
      </c>
      <c r="U121">
        <f t="shared" si="35"/>
        <v>-9.9528912317051119E-3</v>
      </c>
      <c r="V121">
        <f t="shared" si="36"/>
        <v>8.7869522080093968E-3</v>
      </c>
      <c r="W121">
        <f t="shared" si="37"/>
        <v>-1.2635418858328294E-3</v>
      </c>
      <c r="X121">
        <f t="shared" si="38"/>
        <v>-5.2879592988526979E-3</v>
      </c>
      <c r="Y121">
        <f t="shared" si="39"/>
        <v>-5.2400811228175363E-3</v>
      </c>
      <c r="Z121">
        <f t="shared" si="40"/>
        <v>-1.165939023695715E-3</v>
      </c>
      <c r="AA121">
        <f t="shared" si="41"/>
        <v>-6.5515011846855268E-3</v>
      </c>
      <c r="AC121" s="1"/>
      <c r="AD121" s="1">
        <v>41184</v>
      </c>
      <c r="AE121">
        <f t="shared" si="42"/>
        <v>1.6000000000000079E-3</v>
      </c>
      <c r="AF121">
        <f t="shared" si="43"/>
        <v>3.086675369744702E-3</v>
      </c>
      <c r="AG121">
        <f t="shared" si="44"/>
        <v>9.2112598208863706E-6</v>
      </c>
      <c r="AH121">
        <f t="shared" si="45"/>
        <v>2.5000606070801171E-7</v>
      </c>
      <c r="AI121">
        <f t="shared" si="46"/>
        <v>4.2259838144547604E-5</v>
      </c>
      <c r="AJ121">
        <f t="shared" si="46"/>
        <v>4.2119577960051137E-5</v>
      </c>
      <c r="AK121">
        <f t="shared" si="47"/>
        <v>2.7586498058736969E-3</v>
      </c>
      <c r="AL121">
        <f t="shared" si="48"/>
        <v>3.6009008671056488E-5</v>
      </c>
      <c r="AM121">
        <f t="shared" si="49"/>
        <v>3.4312379389341344E-4</v>
      </c>
    </row>
    <row r="122" spans="1:39" x14ac:dyDescent="0.25">
      <c r="A122" s="1">
        <v>41219</v>
      </c>
      <c r="B122">
        <f>[4]contrs_3year_boot!A121</f>
        <v>-7.0000000000000303E-4</v>
      </c>
      <c r="C122">
        <f>[4]contrs_3year_boot!B121</f>
        <v>-4.3803925597447001E-4</v>
      </c>
      <c r="D122">
        <f>[4]contrs_3year_boot!C121</f>
        <v>-2.3708614624145001E-4</v>
      </c>
      <c r="E122" s="2">
        <f>[4]contrs_3year_boot!D121</f>
        <v>6.5918114055994197E-5</v>
      </c>
      <c r="F122" s="2">
        <f>[4]contrs_3year_boot!E121</f>
        <v>4.08014890249697E-5</v>
      </c>
      <c r="G122" s="2">
        <f>[4]contrs_3year_boot!F121</f>
        <v>4.0616279915060002E-5</v>
      </c>
      <c r="I122" s="1">
        <f t="shared" si="28"/>
        <v>41214</v>
      </c>
      <c r="J122" s="1">
        <v>41219</v>
      </c>
      <c r="K122">
        <f t="shared" si="29"/>
        <v>7.0000000000000298E-2</v>
      </c>
      <c r="L122">
        <f t="shared" si="30"/>
        <v>4.3803925597447002E-2</v>
      </c>
      <c r="M122">
        <f t="shared" si="31"/>
        <v>2.3708614624145002E-2</v>
      </c>
      <c r="N122">
        <f t="shared" si="32"/>
        <v>-6.5918114055994199E-3</v>
      </c>
      <c r="O122">
        <f t="shared" si="33"/>
        <v>-4.08014890249697E-3</v>
      </c>
      <c r="P122">
        <f t="shared" si="33"/>
        <v>-4.0616279915060005E-3</v>
      </c>
      <c r="Q122">
        <f t="shared" si="34"/>
        <v>1.3159420086504683E-2</v>
      </c>
      <c r="S122" s="1">
        <f t="shared" si="50"/>
        <v>40634</v>
      </c>
      <c r="T122">
        <f t="shared" si="27"/>
        <v>-9.9999999999995891E-3</v>
      </c>
      <c r="U122">
        <f t="shared" si="35"/>
        <v>-7.7132834919064032E-4</v>
      </c>
      <c r="V122">
        <f t="shared" si="36"/>
        <v>-5.2163227398214357E-4</v>
      </c>
      <c r="W122">
        <f t="shared" si="37"/>
        <v>-3.2224463251289393E-3</v>
      </c>
      <c r="X122">
        <f t="shared" si="38"/>
        <v>-2.8137010570042074E-3</v>
      </c>
      <c r="Y122">
        <f t="shared" si="39"/>
        <v>-2.7783706529044168E-3</v>
      </c>
      <c r="Z122">
        <f t="shared" si="40"/>
        <v>-1.2929606231727839E-3</v>
      </c>
      <c r="AA122">
        <f t="shared" si="41"/>
        <v>-6.0361473821331467E-3</v>
      </c>
      <c r="AC122" s="1"/>
      <c r="AD122" s="1">
        <v>41219</v>
      </c>
      <c r="AE122">
        <f t="shared" si="42"/>
        <v>4.9000000000000415E-3</v>
      </c>
      <c r="AF122">
        <f t="shared" si="43"/>
        <v>1.9187838977466727E-3</v>
      </c>
      <c r="AG122">
        <f t="shared" si="44"/>
        <v>5.6209840739622225E-4</v>
      </c>
      <c r="AH122">
        <f t="shared" si="45"/>
        <v>4.34519776069906E-5</v>
      </c>
      <c r="AI122">
        <f t="shared" si="46"/>
        <v>1.6647615066547229E-5</v>
      </c>
      <c r="AJ122">
        <f t="shared" si="46"/>
        <v>1.6496821941385067E-5</v>
      </c>
      <c r="AK122">
        <f t="shared" si="47"/>
        <v>4.5579430871720778E-3</v>
      </c>
      <c r="AL122">
        <f t="shared" si="48"/>
        <v>1.1389073681758479E-4</v>
      </c>
      <c r="AM122">
        <f t="shared" si="49"/>
        <v>1.7317033701310294E-4</v>
      </c>
    </row>
    <row r="123" spans="1:39" x14ac:dyDescent="0.25">
      <c r="A123" s="1">
        <v>41247</v>
      </c>
      <c r="B123" s="2">
        <f>[4]contrs_3year_boot!A122</f>
        <v>-9.9999999999995898E-5</v>
      </c>
      <c r="C123">
        <f>[4]contrs_3year_boot!B122</f>
        <v>1.2596939380755701E-4</v>
      </c>
      <c r="D123" s="2">
        <f>[4]contrs_3year_boot!C122</f>
        <v>-1.0223963880176099E-4</v>
      </c>
      <c r="E123" s="2">
        <f>[4]contrs_3year_boot!D122</f>
        <v>-3.2297531151601301E-6</v>
      </c>
      <c r="F123" s="2">
        <f>[4]contrs_3year_boot!E122</f>
        <v>2.1391054841452E-5</v>
      </c>
      <c r="G123" s="2">
        <f>[4]contrs_3year_boot!F122</f>
        <v>2.16308815877143E-5</v>
      </c>
      <c r="I123" s="1">
        <f t="shared" si="28"/>
        <v>41244</v>
      </c>
      <c r="J123" s="1">
        <v>41247</v>
      </c>
      <c r="K123">
        <f t="shared" si="29"/>
        <v>9.9999999999995891E-3</v>
      </c>
      <c r="L123">
        <f t="shared" si="30"/>
        <v>-1.2596939380755701E-2</v>
      </c>
      <c r="M123">
        <f t="shared" si="31"/>
        <v>1.02239638801761E-2</v>
      </c>
      <c r="N123">
        <f t="shared" si="32"/>
        <v>3.2297531151601299E-4</v>
      </c>
      <c r="O123">
        <f t="shared" si="33"/>
        <v>-2.1391054841452001E-3</v>
      </c>
      <c r="P123">
        <f t="shared" si="33"/>
        <v>-2.1630881587714301E-3</v>
      </c>
      <c r="Q123">
        <f t="shared" si="34"/>
        <v>1.418910567320838E-2</v>
      </c>
      <c r="S123" s="1">
        <f t="shared" si="50"/>
        <v>40664</v>
      </c>
      <c r="T123">
        <f t="shared" si="27"/>
        <v>-2.9999999999999499E-2</v>
      </c>
      <c r="U123">
        <f t="shared" si="35"/>
        <v>-7.7550816342052097E-3</v>
      </c>
      <c r="V123">
        <f t="shared" si="36"/>
        <v>-1.6315182689771814E-2</v>
      </c>
      <c r="W123">
        <f t="shared" si="37"/>
        <v>1.1610573510305701E-3</v>
      </c>
      <c r="X123">
        <f t="shared" si="38"/>
        <v>-1.4784269136366873E-3</v>
      </c>
      <c r="Y123">
        <f t="shared" si="39"/>
        <v>-1.4708928724939466E-3</v>
      </c>
      <c r="Z123">
        <f t="shared" si="40"/>
        <v>-2.4070264323977023E-2</v>
      </c>
      <c r="AA123">
        <f t="shared" si="41"/>
        <v>-3.1736956260611715E-4</v>
      </c>
      <c r="AC123" s="1"/>
      <c r="AD123" s="1">
        <v>41247</v>
      </c>
      <c r="AE123">
        <f t="shared" si="42"/>
        <v>9.9999999999991778E-5</v>
      </c>
      <c r="AF123">
        <f t="shared" si="43"/>
        <v>1.5868288176243382E-4</v>
      </c>
      <c r="AG123">
        <f t="shared" si="44"/>
        <v>1.0452943742314553E-4</v>
      </c>
      <c r="AH123">
        <f t="shared" si="45"/>
        <v>1.0431305184886564E-7</v>
      </c>
      <c r="AI123">
        <f t="shared" si="46"/>
        <v>4.5757722723000713E-6</v>
      </c>
      <c r="AJ123">
        <f t="shared" si="46"/>
        <v>4.6789503826171755E-6</v>
      </c>
      <c r="AK123">
        <f t="shared" si="47"/>
        <v>5.6310127263510102E-6</v>
      </c>
      <c r="AL123">
        <f t="shared" si="48"/>
        <v>3.2983288039341213E-6</v>
      </c>
      <c r="AM123">
        <f t="shared" si="49"/>
        <v>2.0133071980547423E-4</v>
      </c>
    </row>
    <row r="124" spans="1:39" x14ac:dyDescent="0.25">
      <c r="A124" s="1">
        <v>41310</v>
      </c>
      <c r="B124">
        <f>[4]contrs_3year_boot!A123</f>
        <v>1.9999999999999901E-4</v>
      </c>
      <c r="C124" s="2">
        <f>[4]contrs_3year_boot!B123</f>
        <v>-3.9839500884333497E-5</v>
      </c>
      <c r="D124">
        <f>[4]contrs_3year_boot!C123</f>
        <v>2.0477409424540799E-4</v>
      </c>
      <c r="E124" s="2">
        <f>[4]contrs_3year_boot!D123</f>
        <v>9.7398853496927503E-5</v>
      </c>
      <c r="F124" s="2">
        <f>[4]contrs_3year_boot!E123</f>
        <v>1.8616562112031502E-5</v>
      </c>
      <c r="G124" s="2">
        <f>[4]contrs_3year_boot!F123</f>
        <v>1.8490080936379802E-5</v>
      </c>
      <c r="I124" s="1">
        <f t="shared" si="28"/>
        <v>41306</v>
      </c>
      <c r="J124" s="1">
        <v>41310</v>
      </c>
      <c r="K124">
        <f t="shared" si="29"/>
        <v>-1.99999999999999E-2</v>
      </c>
      <c r="L124">
        <f t="shared" si="30"/>
        <v>3.98395008843335E-3</v>
      </c>
      <c r="M124">
        <f t="shared" si="31"/>
        <v>-2.04774094245408E-2</v>
      </c>
      <c r="N124">
        <f t="shared" si="32"/>
        <v>-9.7398853496927507E-3</v>
      </c>
      <c r="O124">
        <f t="shared" si="33"/>
        <v>-1.8616562112031502E-3</v>
      </c>
      <c r="P124">
        <f t="shared" si="33"/>
        <v>-1.8490080936379803E-3</v>
      </c>
      <c r="Q124">
        <f t="shared" si="34"/>
        <v>8.0950008970034504E-3</v>
      </c>
      <c r="S124" s="1">
        <f t="shared" si="50"/>
        <v>40695</v>
      </c>
      <c r="T124">
        <f t="shared" si="27"/>
        <v>-6.9999999999999896E-2</v>
      </c>
      <c r="U124">
        <f t="shared" si="35"/>
        <v>-4.2983436052321411E-2</v>
      </c>
      <c r="V124">
        <f t="shared" si="36"/>
        <v>-1.2007435920377514E-2</v>
      </c>
      <c r="W124">
        <f t="shared" si="37"/>
        <v>-2.9904951707728999E-3</v>
      </c>
      <c r="X124">
        <f t="shared" si="38"/>
        <v>-2.1934778674074971E-3</v>
      </c>
      <c r="Y124">
        <f t="shared" si="39"/>
        <v>-2.1640867246821164E-3</v>
      </c>
      <c r="Z124">
        <f t="shared" si="40"/>
        <v>-5.4990871972698925E-2</v>
      </c>
      <c r="AA124">
        <f t="shared" si="41"/>
        <v>-5.1839730381803969E-3</v>
      </c>
      <c r="AC124" s="1"/>
      <c r="AD124" s="1">
        <v>41310</v>
      </c>
      <c r="AE124">
        <f t="shared" si="42"/>
        <v>3.9999999999999601E-4</v>
      </c>
      <c r="AF124">
        <f t="shared" si="43"/>
        <v>1.5871858307128097E-5</v>
      </c>
      <c r="AG124">
        <f t="shared" si="44"/>
        <v>4.1932429674027238E-4</v>
      </c>
      <c r="AH124">
        <f t="shared" si="45"/>
        <v>9.4865366625159479E-5</v>
      </c>
      <c r="AI124">
        <f t="shared" si="46"/>
        <v>3.465763848711268E-6</v>
      </c>
      <c r="AJ124">
        <f t="shared" si="46"/>
        <v>3.4188309303387581E-6</v>
      </c>
      <c r="AK124">
        <f t="shared" si="47"/>
        <v>2.7203420087183001E-4</v>
      </c>
      <c r="AL124">
        <f t="shared" si="48"/>
        <v>1.345957665891949E-4</v>
      </c>
      <c r="AM124">
        <f t="shared" si="49"/>
        <v>6.5529039522486672E-5</v>
      </c>
    </row>
    <row r="125" spans="1:39" x14ac:dyDescent="0.25">
      <c r="A125" s="1">
        <v>41338</v>
      </c>
      <c r="B125">
        <f>[4]contrs_3year_boot!A124</f>
        <v>-3.0000000000000198E-4</v>
      </c>
      <c r="C125" s="2">
        <f>[4]contrs_3year_boot!B124</f>
        <v>-2.7282987151695399E-5</v>
      </c>
      <c r="D125">
        <f>[4]contrs_3year_boot!C124</f>
        <v>-2.8125683558005498E-4</v>
      </c>
      <c r="E125" s="2">
        <f>[4]contrs_3year_boot!D124</f>
        <v>1.5988693328546298E-5</v>
      </c>
      <c r="F125" s="2">
        <f>[4]contrs_3year_boot!E124</f>
        <v>1.17049856771156E-4</v>
      </c>
      <c r="G125">
        <f>[4]contrs_3year_boot!F124</f>
        <v>1.16437632983455E-4</v>
      </c>
      <c r="I125" s="1">
        <f t="shared" si="28"/>
        <v>41334</v>
      </c>
      <c r="J125" s="1">
        <v>41338</v>
      </c>
      <c r="K125">
        <f t="shared" si="29"/>
        <v>3.0000000000000197E-2</v>
      </c>
      <c r="L125">
        <f t="shared" si="30"/>
        <v>2.72829871516954E-3</v>
      </c>
      <c r="M125">
        <f t="shared" si="31"/>
        <v>2.8125683558005498E-2</v>
      </c>
      <c r="N125">
        <f t="shared" si="32"/>
        <v>-1.5988693328546299E-3</v>
      </c>
      <c r="O125">
        <f t="shared" si="33"/>
        <v>-1.1704985677115599E-2</v>
      </c>
      <c r="P125">
        <f t="shared" si="33"/>
        <v>-1.1643763298345499E-2</v>
      </c>
      <c r="Q125">
        <f t="shared" si="34"/>
        <v>1.2449872736795389E-2</v>
      </c>
      <c r="S125" s="1">
        <f t="shared" si="50"/>
        <v>40725</v>
      </c>
      <c r="T125">
        <f t="shared" si="27"/>
        <v>-0.05</v>
      </c>
      <c r="U125">
        <f t="shared" si="35"/>
        <v>-9.0659544766256072E-4</v>
      </c>
      <c r="V125">
        <f t="shared" si="36"/>
        <v>-3.3374943302011413E-2</v>
      </c>
      <c r="W125">
        <f t="shared" si="37"/>
        <v>-2.0409911933000897E-3</v>
      </c>
      <c r="X125">
        <f t="shared" si="38"/>
        <v>-2.120683068541017E-3</v>
      </c>
      <c r="Y125">
        <f t="shared" si="39"/>
        <v>-2.0955530467660572E-3</v>
      </c>
      <c r="Z125">
        <f t="shared" si="40"/>
        <v>-3.4281538749673976E-2</v>
      </c>
      <c r="AA125">
        <f t="shared" si="41"/>
        <v>-4.1616742618411067E-3</v>
      </c>
      <c r="AC125" s="1"/>
      <c r="AD125" s="1">
        <v>41338</v>
      </c>
      <c r="AE125">
        <f t="shared" si="42"/>
        <v>9.0000000000001179E-4</v>
      </c>
      <c r="AF125">
        <f t="shared" si="43"/>
        <v>7.4436138791957631E-6</v>
      </c>
      <c r="AG125">
        <f t="shared" si="44"/>
        <v>7.9105407560506086E-4</v>
      </c>
      <c r="AH125">
        <f t="shared" si="45"/>
        <v>2.5563831435430093E-6</v>
      </c>
      <c r="AI125">
        <f t="shared" si="46"/>
        <v>1.3700668970148132E-4</v>
      </c>
      <c r="AJ125">
        <f t="shared" si="46"/>
        <v>1.3557722374789766E-4</v>
      </c>
      <c r="AK125">
        <f t="shared" si="47"/>
        <v>9.5196822211339937E-4</v>
      </c>
      <c r="AL125">
        <f t="shared" si="48"/>
        <v>1.7699255812630998E-4</v>
      </c>
      <c r="AM125">
        <f t="shared" si="49"/>
        <v>1.5499933116240112E-4</v>
      </c>
    </row>
    <row r="126" spans="1:39" x14ac:dyDescent="0.25">
      <c r="A126" s="1">
        <v>41366</v>
      </c>
      <c r="B126">
        <f>[4]contrs_3year_boot!A125</f>
        <v>1.9999999999999901E-4</v>
      </c>
      <c r="C126" s="2">
        <f>[4]contrs_3year_boot!B125</f>
        <v>4.43970092576417E-5</v>
      </c>
      <c r="D126">
        <f>[4]contrs_3year_boot!C125</f>
        <v>1.8606097041159E-4</v>
      </c>
      <c r="E126" s="2">
        <f>[4]contrs_3year_boot!D125</f>
        <v>4.9819007880304297E-5</v>
      </c>
      <c r="F126" s="2">
        <f>[4]contrs_3year_boot!E125</f>
        <v>1.6839001767918402E-5</v>
      </c>
      <c r="G126" s="2">
        <f>[4]contrs_3year_boot!F125</f>
        <v>1.69108400117926E-5</v>
      </c>
      <c r="I126" s="1">
        <f t="shared" si="28"/>
        <v>41365</v>
      </c>
      <c r="J126" s="1">
        <v>41366</v>
      </c>
      <c r="K126">
        <f t="shared" si="29"/>
        <v>-1.99999999999999E-2</v>
      </c>
      <c r="L126">
        <f t="shared" si="30"/>
        <v>-4.4397009257641697E-3</v>
      </c>
      <c r="M126">
        <f t="shared" si="31"/>
        <v>-1.8606097041158998E-2</v>
      </c>
      <c r="N126">
        <f t="shared" si="32"/>
        <v>-4.98190078803043E-3</v>
      </c>
      <c r="O126">
        <f t="shared" si="33"/>
        <v>-1.6839001767918402E-3</v>
      </c>
      <c r="P126">
        <f t="shared" si="33"/>
        <v>-1.6910840011792601E-3</v>
      </c>
      <c r="Q126">
        <f t="shared" si="34"/>
        <v>9.7115989317455385E-3</v>
      </c>
      <c r="S126" s="1">
        <f t="shared" si="50"/>
        <v>40756</v>
      </c>
      <c r="T126">
        <f t="shared" si="27"/>
        <v>-0.119999999999999</v>
      </c>
      <c r="U126">
        <f t="shared" si="35"/>
        <v>-7.2116659927048118E-2</v>
      </c>
      <c r="V126">
        <f t="shared" si="36"/>
        <v>-3.5300645168139307E-2</v>
      </c>
      <c r="W126">
        <f t="shared" si="37"/>
        <v>-2.56718135616751E-3</v>
      </c>
      <c r="X126">
        <f t="shared" si="38"/>
        <v>-8.7836320865511061E-3</v>
      </c>
      <c r="Y126">
        <f t="shared" si="39"/>
        <v>-8.7022935175148069E-3</v>
      </c>
      <c r="Z126">
        <f t="shared" si="40"/>
        <v>-0.10741730509518743</v>
      </c>
      <c r="AA126">
        <f t="shared" si="41"/>
        <v>-1.1350813442718617E-2</v>
      </c>
      <c r="AC126" s="1"/>
      <c r="AD126" s="1">
        <v>41366</v>
      </c>
      <c r="AE126">
        <f t="shared" si="42"/>
        <v>3.9999999999999601E-4</v>
      </c>
      <c r="AF126">
        <f t="shared" si="43"/>
        <v>1.9710944310231226E-5</v>
      </c>
      <c r="AG126">
        <f t="shared" si="44"/>
        <v>3.4618684710502562E-4</v>
      </c>
      <c r="AH126">
        <f t="shared" si="45"/>
        <v>2.4819335461778219E-5</v>
      </c>
      <c r="AI126">
        <f t="shared" si="46"/>
        <v>2.8355198053995907E-6</v>
      </c>
      <c r="AJ126">
        <f t="shared" si="46"/>
        <v>2.8597650990444555E-6</v>
      </c>
      <c r="AK126">
        <f t="shared" si="47"/>
        <v>5.3110880393223998E-4</v>
      </c>
      <c r="AL126">
        <f t="shared" si="48"/>
        <v>4.4432902502625507E-5</v>
      </c>
      <c r="AM126">
        <f t="shared" si="49"/>
        <v>9.431515381108108E-5</v>
      </c>
    </row>
    <row r="127" spans="1:39" x14ac:dyDescent="0.25">
      <c r="A127" s="1">
        <v>41401</v>
      </c>
      <c r="B127">
        <f>[4]contrs_3year_boot!A126</f>
        <v>7.9999999999999895E-4</v>
      </c>
      <c r="C127">
        <f>[4]contrs_3year_boot!B126</f>
        <v>4.2654419476705101E-4</v>
      </c>
      <c r="D127">
        <f>[4]contrs_3year_boot!C126</f>
        <v>4.1545526699291997E-4</v>
      </c>
      <c r="E127" s="2">
        <f>[4]contrs_3year_boot!D126</f>
        <v>-5.3897103196003001E-5</v>
      </c>
      <c r="F127" s="2">
        <f>[4]contrs_3year_boot!E126</f>
        <v>3.4793429509233698E-5</v>
      </c>
      <c r="G127" s="2">
        <f>[4]contrs_3year_boot!F126</f>
        <v>3.5120081836212499E-5</v>
      </c>
      <c r="I127" s="1">
        <f t="shared" si="28"/>
        <v>41395</v>
      </c>
      <c r="J127" s="1">
        <v>41401</v>
      </c>
      <c r="K127">
        <f t="shared" si="29"/>
        <v>-7.9999999999999891E-2</v>
      </c>
      <c r="L127">
        <f t="shared" si="30"/>
        <v>-4.2654419476705098E-2</v>
      </c>
      <c r="M127">
        <f t="shared" si="31"/>
        <v>-4.1545526699291999E-2</v>
      </c>
      <c r="N127">
        <f t="shared" si="32"/>
        <v>5.3897103196003E-3</v>
      </c>
      <c r="O127">
        <f t="shared" si="33"/>
        <v>-3.4793429509233698E-3</v>
      </c>
      <c r="P127">
        <f t="shared" si="33"/>
        <v>-3.5120081836212498E-3</v>
      </c>
      <c r="Q127">
        <f t="shared" si="34"/>
        <v>2.2895788073202757E-3</v>
      </c>
      <c r="S127" s="1">
        <f t="shared" si="50"/>
        <v>40787</v>
      </c>
      <c r="T127">
        <f t="shared" si="27"/>
        <v>9.9999999999995891E-3</v>
      </c>
      <c r="U127">
        <f t="shared" si="35"/>
        <v>1.390076633077279E-2</v>
      </c>
      <c r="V127">
        <f t="shared" si="36"/>
        <v>1.3854129468538466E-3</v>
      </c>
      <c r="W127">
        <f t="shared" si="37"/>
        <v>-1.7492361149471498E-3</v>
      </c>
      <c r="X127">
        <f t="shared" si="38"/>
        <v>-1.1091934187888171E-3</v>
      </c>
      <c r="Y127">
        <f t="shared" si="39"/>
        <v>-1.093415075202807E-3</v>
      </c>
      <c r="Z127">
        <f t="shared" si="40"/>
        <v>1.5286179277626636E-2</v>
      </c>
      <c r="AA127">
        <f t="shared" si="41"/>
        <v>-2.8584295337359669E-3</v>
      </c>
      <c r="AC127" s="1"/>
      <c r="AD127" s="1">
        <v>41401</v>
      </c>
      <c r="AE127">
        <f t="shared" si="42"/>
        <v>6.3999999999999821E-3</v>
      </c>
      <c r="AF127">
        <f t="shared" si="43"/>
        <v>1.8193995008947191E-3</v>
      </c>
      <c r="AG127">
        <f t="shared" si="44"/>
        <v>1.7260307887215843E-3</v>
      </c>
      <c r="AH127">
        <f t="shared" si="45"/>
        <v>2.9048977329205968E-5</v>
      </c>
      <c r="AI127">
        <f t="shared" si="46"/>
        <v>1.2105827370140143E-5</v>
      </c>
      <c r="AJ127">
        <f t="shared" si="46"/>
        <v>1.2334201481822629E-5</v>
      </c>
      <c r="AK127">
        <f t="shared" si="47"/>
        <v>7.0896309360408095E-3</v>
      </c>
      <c r="AL127">
        <f t="shared" si="48"/>
        <v>3.6495034833056179E-6</v>
      </c>
      <c r="AM127">
        <f t="shared" si="49"/>
        <v>5.2421711149301366E-6</v>
      </c>
    </row>
    <row r="128" spans="1:39" x14ac:dyDescent="0.25">
      <c r="A128" s="1">
        <v>41429</v>
      </c>
      <c r="B128">
        <f>[4]contrs_3year_boot!A127</f>
        <v>-2.9999999999999802E-4</v>
      </c>
      <c r="C128">
        <f>[4]contrs_3year_boot!B127</f>
        <v>-1.2480345961232101E-4</v>
      </c>
      <c r="D128">
        <f>[4]contrs_3year_boot!C127</f>
        <v>-1.5430416999494501E-4</v>
      </c>
      <c r="E128" s="2">
        <f>[4]contrs_3year_boot!D127</f>
        <v>7.1023504317903005E-5</v>
      </c>
      <c r="F128" s="2">
        <f>[4]contrs_3year_boot!E127</f>
        <v>3.2599476524737303E-5</v>
      </c>
      <c r="G128" s="2">
        <f>[4]contrs_3year_boot!F127</f>
        <v>3.2461227244767898E-5</v>
      </c>
      <c r="I128" s="1">
        <f t="shared" si="28"/>
        <v>41426</v>
      </c>
      <c r="J128" s="1">
        <v>41429</v>
      </c>
      <c r="K128">
        <f t="shared" si="29"/>
        <v>2.9999999999999801E-2</v>
      </c>
      <c r="L128">
        <f t="shared" si="30"/>
        <v>1.2480345961232101E-2</v>
      </c>
      <c r="M128">
        <f t="shared" si="31"/>
        <v>1.54304169994945E-2</v>
      </c>
      <c r="N128">
        <f t="shared" si="32"/>
        <v>-7.1023504317903E-3</v>
      </c>
      <c r="O128">
        <f t="shared" si="33"/>
        <v>-3.2599476524737304E-3</v>
      </c>
      <c r="P128">
        <f t="shared" si="33"/>
        <v>-3.2461227244767899E-3</v>
      </c>
      <c r="Q128">
        <f t="shared" si="34"/>
        <v>1.245153512353723E-2</v>
      </c>
      <c r="S128" s="1">
        <f t="shared" si="50"/>
        <v>40817</v>
      </c>
      <c r="T128">
        <f t="shared" si="27"/>
        <v>-4.00000000000005E-2</v>
      </c>
      <c r="U128">
        <f t="shared" si="35"/>
        <v>4.8639818561130796E-3</v>
      </c>
      <c r="V128">
        <f t="shared" si="36"/>
        <v>-4.569312862181641E-2</v>
      </c>
      <c r="W128">
        <f t="shared" si="37"/>
        <v>-5.9960301353418101E-3</v>
      </c>
      <c r="X128">
        <f t="shared" si="38"/>
        <v>-2.6347798973528746E-4</v>
      </c>
      <c r="Y128">
        <f t="shared" si="39"/>
        <v>-2.381647853632071E-4</v>
      </c>
      <c r="Z128">
        <f t="shared" si="40"/>
        <v>-4.0829146765703331E-2</v>
      </c>
      <c r="AA128">
        <f t="shared" si="41"/>
        <v>-6.2595081250770975E-3</v>
      </c>
      <c r="AC128" s="1"/>
      <c r="AD128" s="1">
        <v>41429</v>
      </c>
      <c r="AE128">
        <f t="shared" si="42"/>
        <v>8.9999999999998805E-4</v>
      </c>
      <c r="AF128">
        <f t="shared" si="43"/>
        <v>1.5575903531204243E-4</v>
      </c>
      <c r="AG128">
        <f t="shared" si="44"/>
        <v>2.3809776877828885E-4</v>
      </c>
      <c r="AH128">
        <f t="shared" si="45"/>
        <v>5.0443381655951862E-5</v>
      </c>
      <c r="AI128">
        <f t="shared" si="46"/>
        <v>1.0627258696868985E-5</v>
      </c>
      <c r="AJ128">
        <f t="shared" si="46"/>
        <v>1.0537312742364618E-5</v>
      </c>
      <c r="AK128">
        <f t="shared" si="47"/>
        <v>7.7901068904986796E-4</v>
      </c>
      <c r="AL128">
        <f t="shared" si="48"/>
        <v>1.07377221587142E-4</v>
      </c>
      <c r="AM128">
        <f t="shared" si="49"/>
        <v>1.5504072693268132E-4</v>
      </c>
    </row>
    <row r="129" spans="1:39" x14ac:dyDescent="0.25">
      <c r="A129" s="1">
        <v>41457</v>
      </c>
      <c r="B129" s="2">
        <f>[4]contrs_3year_boot!A128</f>
        <v>1.9999999999999901E-4</v>
      </c>
      <c r="C129">
        <f>[4]contrs_3year_boot!B128</f>
        <v>-1.69950125127234E-4</v>
      </c>
      <c r="D129">
        <f>[4]contrs_3year_boot!C128</f>
        <v>4.0926669212461802E-4</v>
      </c>
      <c r="E129" s="2">
        <f>[4]contrs_3year_boot!D128</f>
        <v>3.8574438386312102E-5</v>
      </c>
      <c r="F129" s="2">
        <f>[4]contrs_3year_boot!E128</f>
        <v>1.8139423316397799E-6</v>
      </c>
      <c r="G129" s="2">
        <f>[4]contrs_3year_boot!F128</f>
        <v>2.0513996755397401E-6</v>
      </c>
      <c r="I129" s="1">
        <f t="shared" si="28"/>
        <v>41456</v>
      </c>
      <c r="J129" s="1">
        <v>41457</v>
      </c>
      <c r="K129">
        <f t="shared" si="29"/>
        <v>-1.99999999999999E-2</v>
      </c>
      <c r="L129">
        <f t="shared" si="30"/>
        <v>1.6995012512723399E-2</v>
      </c>
      <c r="M129">
        <f t="shared" si="31"/>
        <v>-4.0926669212461804E-2</v>
      </c>
      <c r="N129">
        <f t="shared" si="32"/>
        <v>-3.8574438386312099E-3</v>
      </c>
      <c r="O129">
        <f t="shared" si="33"/>
        <v>-1.8139423316397798E-4</v>
      </c>
      <c r="P129">
        <f t="shared" si="33"/>
        <v>-2.0513996755397402E-4</v>
      </c>
      <c r="Q129">
        <f t="shared" si="34"/>
        <v>7.9704947715336892E-3</v>
      </c>
      <c r="S129" s="1">
        <f t="shared" si="50"/>
        <v>40848</v>
      </c>
      <c r="T129">
        <f t="shared" si="27"/>
        <v>-3.0000000000000197E-2</v>
      </c>
      <c r="U129">
        <f t="shared" si="35"/>
        <v>-1.8375663062895911E-2</v>
      </c>
      <c r="V129">
        <f t="shared" si="36"/>
        <v>-7.7276577533370149E-3</v>
      </c>
      <c r="W129">
        <f t="shared" si="37"/>
        <v>1.8249932702599401E-3</v>
      </c>
      <c r="X129">
        <f t="shared" si="38"/>
        <v>-4.3493521212542678E-3</v>
      </c>
      <c r="Y129">
        <f t="shared" si="39"/>
        <v>-4.3210408403051466E-3</v>
      </c>
      <c r="Z129">
        <f t="shared" si="40"/>
        <v>-2.6103320816232928E-2</v>
      </c>
      <c r="AA129">
        <f t="shared" si="41"/>
        <v>-2.5243588509943279E-3</v>
      </c>
      <c r="AC129" s="1"/>
      <c r="AD129" s="1">
        <v>41457</v>
      </c>
      <c r="AE129">
        <f t="shared" si="42"/>
        <v>3.9999999999999601E-4</v>
      </c>
      <c r="AF129">
        <f t="shared" si="43"/>
        <v>2.8883045030762491E-4</v>
      </c>
      <c r="AG129">
        <f t="shared" si="44"/>
        <v>1.674992252826269E-3</v>
      </c>
      <c r="AH129">
        <f t="shared" si="45"/>
        <v>1.4879872968193885E-5</v>
      </c>
      <c r="AI129">
        <f t="shared" si="46"/>
        <v>3.290386782514761E-8</v>
      </c>
      <c r="AJ129">
        <f t="shared" si="46"/>
        <v>4.2082406288045514E-8</v>
      </c>
      <c r="AK129">
        <f t="shared" si="47"/>
        <v>5.7272419239413409E-4</v>
      </c>
      <c r="AL129">
        <f t="shared" si="48"/>
        <v>1.6312212970182274E-5</v>
      </c>
      <c r="AM129">
        <f t="shared" si="49"/>
        <v>6.3528786903045876E-5</v>
      </c>
    </row>
    <row r="130" spans="1:39" x14ac:dyDescent="0.25">
      <c r="A130" s="1">
        <v>41492</v>
      </c>
      <c r="B130">
        <f>[4]contrs_3year_boot!A129</f>
        <v>-5.9999999999999604E-4</v>
      </c>
      <c r="C130" s="2">
        <f>[4]contrs_3year_boot!B129</f>
        <v>3.2949704387658897E-5</v>
      </c>
      <c r="D130">
        <f>[4]contrs_3year_boot!C129</f>
        <v>-6.5911279788469495E-4</v>
      </c>
      <c r="E130" s="2">
        <f>[4]contrs_3year_boot!D129</f>
        <v>-1.22122235104841E-5</v>
      </c>
      <c r="F130" s="2">
        <f>[4]contrs_3year_boot!E129</f>
        <v>1.17058470455762E-4</v>
      </c>
      <c r="G130">
        <f>[4]contrs_3year_boot!F129</f>
        <v>1.16555155581906E-4</v>
      </c>
      <c r="I130" s="1">
        <f t="shared" si="28"/>
        <v>41487</v>
      </c>
      <c r="J130" s="1">
        <v>41492</v>
      </c>
      <c r="K130">
        <f t="shared" si="29"/>
        <v>5.9999999999999602E-2</v>
      </c>
      <c r="L130">
        <f t="shared" si="30"/>
        <v>-3.2949704387658899E-3</v>
      </c>
      <c r="M130">
        <f t="shared" si="31"/>
        <v>6.5911279788469501E-2</v>
      </c>
      <c r="N130">
        <f t="shared" si="32"/>
        <v>1.2212223510484101E-3</v>
      </c>
      <c r="O130">
        <f t="shared" si="33"/>
        <v>-1.1705847045576199E-2</v>
      </c>
      <c r="P130">
        <f t="shared" si="33"/>
        <v>-1.16555155581906E-2</v>
      </c>
      <c r="Q130">
        <f t="shared" si="34"/>
        <v>7.8683153448237762E-3</v>
      </c>
      <c r="S130" s="1">
        <f t="shared" si="50"/>
        <v>40878</v>
      </c>
      <c r="T130">
        <f t="shared" ref="T130:T193" si="51">INDEX(K$2:K$200,MATCH($S130,$I$2:$I$200,0),1)</f>
        <v>-9.0000000000000496E-2</v>
      </c>
      <c r="U130">
        <f t="shared" si="35"/>
        <v>-3.922869342781321E-2</v>
      </c>
      <c r="V130">
        <f t="shared" si="36"/>
        <v>-5.039839820327071E-2</v>
      </c>
      <c r="W130">
        <f t="shared" si="37"/>
        <v>5.04785089955735E-3</v>
      </c>
      <c r="X130">
        <f t="shared" si="38"/>
        <v>-6.2602040804267227E-5</v>
      </c>
      <c r="Y130">
        <f t="shared" si="39"/>
        <v>-8.1599830266047228E-5</v>
      </c>
      <c r="Z130">
        <f t="shared" si="40"/>
        <v>-8.9627091631083927E-2</v>
      </c>
      <c r="AA130">
        <f t="shared" si="41"/>
        <v>4.9852488587530828E-3</v>
      </c>
      <c r="AC130" s="1"/>
      <c r="AD130" s="1">
        <v>41492</v>
      </c>
      <c r="AE130">
        <f t="shared" si="42"/>
        <v>3.5999999999999522E-3</v>
      </c>
      <c r="AF130">
        <f t="shared" si="43"/>
        <v>1.085683019234108E-5</v>
      </c>
      <c r="AG130">
        <f t="shared" si="44"/>
        <v>4.3442968033539078E-3</v>
      </c>
      <c r="AH130">
        <f t="shared" si="45"/>
        <v>1.491384030700206E-6</v>
      </c>
      <c r="AI130">
        <f t="shared" si="46"/>
        <v>1.3702685505442502E-4</v>
      </c>
      <c r="AJ130">
        <f t="shared" si="46"/>
        <v>1.3585104292722312E-4</v>
      </c>
      <c r="AK130">
        <f t="shared" si="47"/>
        <v>3.9208021965777794E-3</v>
      </c>
      <c r="AL130">
        <f t="shared" si="48"/>
        <v>1.0992735498510193E-4</v>
      </c>
      <c r="AM130">
        <f t="shared" si="49"/>
        <v>6.1910386365589298E-5</v>
      </c>
    </row>
    <row r="131" spans="1:39" x14ac:dyDescent="0.25">
      <c r="A131" s="1">
        <v>41520</v>
      </c>
      <c r="B131">
        <f>[4]contrs_3year_boot!A130</f>
        <v>-7.9999999999999895E-4</v>
      </c>
      <c r="C131" s="2">
        <f>[4]contrs_3year_boot!B130</f>
        <v>2.3942524893483499E-6</v>
      </c>
      <c r="D131">
        <f>[4]contrs_3year_boot!C130</f>
        <v>-7.4068567200576802E-4</v>
      </c>
      <c r="E131" s="2">
        <f>[4]contrs_3year_boot!D130</f>
        <v>-1.12818870091827E-5</v>
      </c>
      <c r="F131" s="2">
        <f>[4]contrs_3year_boot!E130</f>
        <v>4.3253230563803097E-5</v>
      </c>
      <c r="G131" s="2">
        <f>[4]contrs_3year_boot!F130</f>
        <v>4.3346416659174097E-5</v>
      </c>
      <c r="I131" s="1">
        <f t="shared" ref="I131:I194" si="52">EOMONTH(J131,-1)+1</f>
        <v>41518</v>
      </c>
      <c r="J131" s="1">
        <v>41520</v>
      </c>
      <c r="K131">
        <f t="shared" ref="K131:K194" si="53">B131*-100</f>
        <v>7.9999999999999891E-2</v>
      </c>
      <c r="L131">
        <f t="shared" ref="L131:L194" si="54">C131*-100</f>
        <v>-2.3942524893483499E-4</v>
      </c>
      <c r="M131">
        <f t="shared" ref="M131:M194" si="55">D131*-100</f>
        <v>7.4068567200576807E-2</v>
      </c>
      <c r="N131">
        <f t="shared" ref="N131:N194" si="56">E131*-100</f>
        <v>1.1281887009182701E-3</v>
      </c>
      <c r="O131">
        <f t="shared" ref="O131:P194" si="57">F131*-100</f>
        <v>-4.32532305638031E-3</v>
      </c>
      <c r="P131">
        <f t="shared" si="57"/>
        <v>-4.3346416659174099E-3</v>
      </c>
      <c r="Q131">
        <f t="shared" ref="Q131:Q194" si="58">K131-L131-M131-N131-O131</f>
        <v>9.3679924038199552E-3</v>
      </c>
      <c r="S131" s="1">
        <f t="shared" si="50"/>
        <v>40909</v>
      </c>
      <c r="T131" t="e">
        <f t="shared" si="51"/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W131+X131</f>
        <v>#N/A</v>
      </c>
      <c r="AC131" s="1"/>
      <c r="AD131" s="1">
        <v>41520</v>
      </c>
      <c r="AE131">
        <f t="shared" ref="AE131:AE194" si="66">K131^2</f>
        <v>6.3999999999999821E-3</v>
      </c>
      <c r="AF131">
        <f t="shared" ref="AF131:AF194" si="67">L131^2</f>
        <v>5.7324449827507705E-8</v>
      </c>
      <c r="AG131">
        <f t="shared" ref="AG131:AG194" si="68">M131^2</f>
        <v>5.4861526471463628E-3</v>
      </c>
      <c r="AH131">
        <f t="shared" ref="AH131:AH194" si="69">N131^2</f>
        <v>1.2728097448796538E-6</v>
      </c>
      <c r="AI131">
        <f t="shared" ref="AI131:AJ194" si="70">O131^2</f>
        <v>1.8708419542055107E-5</v>
      </c>
      <c r="AJ131">
        <f t="shared" si="70"/>
        <v>1.878911837190726E-5</v>
      </c>
      <c r="AK131">
        <f t="shared" ref="AK131:AK194" si="71">(L131+M131)^2</f>
        <v>5.4507422013157008E-3</v>
      </c>
      <c r="AL131">
        <f t="shared" ref="AL131:AL194" si="72">(N131+O131)^2</f>
        <v>1.0221668086875673E-5</v>
      </c>
      <c r="AM131">
        <f t="shared" ref="AM131:AM194" si="73">Q131^2</f>
        <v>8.775928167802838E-5</v>
      </c>
    </row>
    <row r="132" spans="1:39" x14ac:dyDescent="0.25">
      <c r="A132" s="1">
        <v>41548</v>
      </c>
      <c r="B132">
        <f>[4]contrs_3year_boot!A131</f>
        <v>-4.0000000000000099E-4</v>
      </c>
      <c r="C132">
        <f>[4]contrs_3year_boot!B131</f>
        <v>-1.57289665582306E-4</v>
      </c>
      <c r="D132" s="2">
        <f>[4]contrs_3year_boot!C131</f>
        <v>-1.2496767260865901E-4</v>
      </c>
      <c r="E132" s="2">
        <f>[4]contrs_3year_boot!D131</f>
        <v>-3.9304737779429599E-5</v>
      </c>
      <c r="F132" s="2">
        <f>[4]contrs_3year_boot!E131</f>
        <v>2.9701941859034199E-6</v>
      </c>
      <c r="G132" s="2">
        <f>[4]contrs_3year_boot!F131</f>
        <v>3.4992046993488701E-6</v>
      </c>
      <c r="I132" s="1">
        <f t="shared" si="52"/>
        <v>41548</v>
      </c>
      <c r="J132" s="1">
        <v>41548</v>
      </c>
      <c r="K132">
        <f t="shared" si="53"/>
        <v>4.0000000000000098E-2</v>
      </c>
      <c r="L132">
        <f t="shared" si="54"/>
        <v>1.5728966558230601E-2</v>
      </c>
      <c r="M132">
        <f t="shared" si="55"/>
        <v>1.2496767260865901E-2</v>
      </c>
      <c r="N132">
        <f t="shared" si="56"/>
        <v>3.9304737779429595E-3</v>
      </c>
      <c r="O132">
        <f t="shared" si="57"/>
        <v>-2.97019418590342E-4</v>
      </c>
      <c r="P132">
        <f t="shared" si="57"/>
        <v>-3.4992046993488699E-4</v>
      </c>
      <c r="Q132">
        <f t="shared" si="58"/>
        <v>8.1408118215509778E-3</v>
      </c>
      <c r="S132" s="1">
        <f t="shared" ref="S132:S195" si="74">EOMONTH(S131,0)+1</f>
        <v>40940</v>
      </c>
      <c r="T132">
        <f t="shared" si="51"/>
        <v>0.11</v>
      </c>
      <c r="U132">
        <f t="shared" si="59"/>
        <v>7.7740669319301681E-2</v>
      </c>
      <c r="V132">
        <f t="shared" si="60"/>
        <v>3.0738123092138789E-2</v>
      </c>
      <c r="W132">
        <f t="shared" si="61"/>
        <v>2.8465838701794881E-3</v>
      </c>
      <c r="X132">
        <f t="shared" si="62"/>
        <v>-5.7463938019017159E-3</v>
      </c>
      <c r="Y132">
        <f t="shared" si="63"/>
        <v>-5.7106712554231866E-3</v>
      </c>
      <c r="Z132">
        <f t="shared" si="64"/>
        <v>0.10847879241144047</v>
      </c>
      <c r="AA132">
        <f t="shared" si="65"/>
        <v>-2.8998099317222277E-3</v>
      </c>
      <c r="AC132" s="1"/>
      <c r="AD132" s="1">
        <v>41548</v>
      </c>
      <c r="AE132">
        <f t="shared" si="66"/>
        <v>1.6000000000000079E-3</v>
      </c>
      <c r="AF132">
        <f t="shared" si="67"/>
        <v>2.4740038898993661E-4</v>
      </c>
      <c r="AG132">
        <f t="shared" si="68"/>
        <v>1.5616919197224984E-4</v>
      </c>
      <c r="AH132">
        <f t="shared" si="69"/>
        <v>1.5448624119097202E-5</v>
      </c>
      <c r="AI132">
        <f t="shared" si="70"/>
        <v>8.8220535019744802E-8</v>
      </c>
      <c r="AJ132">
        <f t="shared" si="70"/>
        <v>1.2244433527945216E-7</v>
      </c>
      <c r="AK132">
        <f t="shared" si="71"/>
        <v>7.9669204962648803E-4</v>
      </c>
      <c r="AL132">
        <f t="shared" si="72"/>
        <v>1.3201990581498539E-5</v>
      </c>
      <c r="AM132">
        <f t="shared" si="73"/>
        <v>6.6272817113904146E-5</v>
      </c>
    </row>
    <row r="133" spans="1:39" x14ac:dyDescent="0.25">
      <c r="A133" s="1">
        <v>41583</v>
      </c>
      <c r="B133">
        <f>[4]contrs_3year_boot!A132</f>
        <v>2.9999999999999802E-4</v>
      </c>
      <c r="C133" s="2">
        <f>[4]contrs_3year_boot!B132</f>
        <v>-5.3842355418708703E-5</v>
      </c>
      <c r="D133">
        <f>[4]contrs_3year_boot!C132</f>
        <v>4.30406247051019E-4</v>
      </c>
      <c r="E133" s="2">
        <f>[4]contrs_3year_boot!D132</f>
        <v>2.3418560458325699E-5</v>
      </c>
      <c r="F133" s="2">
        <f>[4]contrs_3year_boot!E132</f>
        <v>-1.5845689560466498E-5</v>
      </c>
      <c r="G133" s="2">
        <f>[4]contrs_3year_boot!F132</f>
        <v>-1.54060771501779E-5</v>
      </c>
      <c r="I133" s="1">
        <f t="shared" si="52"/>
        <v>41579</v>
      </c>
      <c r="J133" s="1">
        <v>41583</v>
      </c>
      <c r="K133">
        <f t="shared" si="53"/>
        <v>-2.9999999999999801E-2</v>
      </c>
      <c r="L133">
        <f t="shared" si="54"/>
        <v>5.3842355418708705E-3</v>
      </c>
      <c r="M133">
        <f t="shared" si="55"/>
        <v>-4.30406247051019E-2</v>
      </c>
      <c r="N133">
        <f t="shared" si="56"/>
        <v>-2.3418560458325697E-3</v>
      </c>
      <c r="O133">
        <f t="shared" si="57"/>
        <v>1.5845689560466498E-3</v>
      </c>
      <c r="P133">
        <f t="shared" si="57"/>
        <v>1.54060771501779E-3</v>
      </c>
      <c r="Q133">
        <f t="shared" si="58"/>
        <v>8.4136762530171473E-3</v>
      </c>
      <c r="S133" s="1">
        <f t="shared" si="74"/>
        <v>40969</v>
      </c>
      <c r="T133">
        <f t="shared" si="51"/>
        <v>-3.99999999999998E-2</v>
      </c>
      <c r="U133">
        <f t="shared" si="59"/>
        <v>-1.5573686017926109E-3</v>
      </c>
      <c r="V133">
        <f t="shared" si="60"/>
        <v>-3.2802956020675608E-2</v>
      </c>
      <c r="W133">
        <f t="shared" si="61"/>
        <v>-4.0078019965540009E-3</v>
      </c>
      <c r="X133">
        <f t="shared" si="62"/>
        <v>9.0550913948051273E-4</v>
      </c>
      <c r="Y133">
        <f t="shared" si="63"/>
        <v>9.1363427409125314E-4</v>
      </c>
      <c r="Z133">
        <f t="shared" si="64"/>
        <v>-3.436032462246822E-2</v>
      </c>
      <c r="AA133">
        <f t="shared" si="65"/>
        <v>-3.1022928570734881E-3</v>
      </c>
      <c r="AC133" s="1"/>
      <c r="AD133" s="1">
        <v>41583</v>
      </c>
      <c r="AE133">
        <f t="shared" si="66"/>
        <v>8.9999999999998805E-4</v>
      </c>
      <c r="AF133">
        <f t="shared" si="67"/>
        <v>2.8989992370345505E-5</v>
      </c>
      <c r="AG133">
        <f t="shared" si="68"/>
        <v>1.852495375005428E-3</v>
      </c>
      <c r="AH133">
        <f t="shared" si="69"/>
        <v>5.4842897394025587E-6</v>
      </c>
      <c r="AI133">
        <f t="shared" si="70"/>
        <v>2.5108587764667697E-6</v>
      </c>
      <c r="AJ133">
        <f t="shared" si="70"/>
        <v>2.373472131572336E-6</v>
      </c>
      <c r="AK133">
        <f t="shared" si="71"/>
        <v>1.4180036448127034E-3</v>
      </c>
      <c r="AL133">
        <f t="shared" si="72"/>
        <v>5.7348373635642794E-7</v>
      </c>
      <c r="AM133">
        <f t="shared" si="73"/>
        <v>7.0789948090584667E-5</v>
      </c>
    </row>
    <row r="134" spans="1:39" x14ac:dyDescent="0.25">
      <c r="A134" s="1">
        <v>41611</v>
      </c>
      <c r="B134" s="2">
        <f>[4]contrs_3year_boot!A133</f>
        <v>-9.9999999999995898E-5</v>
      </c>
      <c r="C134" s="2">
        <f>[4]contrs_3year_boot!B133</f>
        <v>3.7153951547582599E-5</v>
      </c>
      <c r="D134">
        <f>[4]contrs_3year_boot!C133</f>
        <v>-1.57413089573527E-4</v>
      </c>
      <c r="E134" s="2">
        <f>[4]contrs_3year_boot!D133</f>
        <v>6.0154354258946797E-5</v>
      </c>
      <c r="F134" s="2">
        <f>[4]contrs_3year_boot!E133</f>
        <v>6.1592558707811897E-5</v>
      </c>
      <c r="G134" s="2">
        <f>[4]contrs_3year_boot!F133</f>
        <v>6.1260574764928204E-5</v>
      </c>
      <c r="I134" s="1">
        <f t="shared" si="52"/>
        <v>41609</v>
      </c>
      <c r="J134" s="1">
        <v>41611</v>
      </c>
      <c r="K134">
        <f t="shared" si="53"/>
        <v>9.9999999999995891E-3</v>
      </c>
      <c r="L134">
        <f t="shared" si="54"/>
        <v>-3.7153951547582598E-3</v>
      </c>
      <c r="M134">
        <f t="shared" si="55"/>
        <v>1.57413089573527E-2</v>
      </c>
      <c r="N134">
        <f t="shared" si="56"/>
        <v>-6.0154354258946793E-3</v>
      </c>
      <c r="O134">
        <f t="shared" si="57"/>
        <v>-6.15925587078119E-3</v>
      </c>
      <c r="P134">
        <f t="shared" si="57"/>
        <v>-6.1260574764928208E-3</v>
      </c>
      <c r="Q134">
        <f t="shared" si="58"/>
        <v>1.0148777494081019E-2</v>
      </c>
      <c r="S134" s="1">
        <f t="shared" si="74"/>
        <v>41000</v>
      </c>
      <c r="T134">
        <f t="shared" si="51"/>
        <v>-6.9999999999999896E-2</v>
      </c>
      <c r="U134">
        <f t="shared" si="59"/>
        <v>1.5809035764532488E-2</v>
      </c>
      <c r="V134">
        <f t="shared" si="60"/>
        <v>-7.6171135315192429E-2</v>
      </c>
      <c r="W134">
        <f t="shared" si="61"/>
        <v>-7.3369687249823096E-3</v>
      </c>
      <c r="X134">
        <f t="shared" si="62"/>
        <v>6.0638689416104294E-4</v>
      </c>
      <c r="Y134">
        <f t="shared" si="63"/>
        <v>6.298092863882233E-4</v>
      </c>
      <c r="Z134">
        <f t="shared" si="64"/>
        <v>-6.0362099550659937E-2</v>
      </c>
      <c r="AA134">
        <f t="shared" si="65"/>
        <v>-6.7305818308212671E-3</v>
      </c>
      <c r="AC134" s="1"/>
      <c r="AD134" s="1">
        <v>41611</v>
      </c>
      <c r="AE134">
        <f t="shared" si="66"/>
        <v>9.9999999999991778E-5</v>
      </c>
      <c r="AF134">
        <f t="shared" si="67"/>
        <v>1.3804161156001154E-5</v>
      </c>
      <c r="AG134">
        <f t="shared" si="68"/>
        <v>2.4778880769083233E-4</v>
      </c>
      <c r="AH134">
        <f t="shared" si="69"/>
        <v>3.6185463363108699E-5</v>
      </c>
      <c r="AI134">
        <f t="shared" si="70"/>
        <v>3.7936432881752556E-5</v>
      </c>
      <c r="AJ134">
        <f t="shared" si="70"/>
        <v>3.752858020529359E-5</v>
      </c>
      <c r="AK134">
        <f t="shared" si="71"/>
        <v>1.4462260278743145E-4</v>
      </c>
      <c r="AL134">
        <f t="shared" si="72"/>
        <v>1.4822310816935515E-4</v>
      </c>
      <c r="AM134">
        <f t="shared" si="73"/>
        <v>1.0299768462436539E-4</v>
      </c>
    </row>
    <row r="135" spans="1:39" x14ac:dyDescent="0.25">
      <c r="A135" s="1">
        <v>41674</v>
      </c>
      <c r="B135">
        <f>[4]contrs_3year_boot!A134</f>
        <v>-8.0000000000000199E-4</v>
      </c>
      <c r="C135" s="2">
        <f>[4]contrs_3year_boot!B134</f>
        <v>4.9068231834084402E-6</v>
      </c>
      <c r="D135">
        <f>[4]contrs_3year_boot!C134</f>
        <v>-6.7089416717857795E-4</v>
      </c>
      <c r="E135" s="2">
        <f>[4]contrs_3year_boot!D134</f>
        <v>-4.1192868088060197E-5</v>
      </c>
      <c r="F135" s="2">
        <f>[4]contrs_3year_boot!E134</f>
        <v>1.4402151211705501E-5</v>
      </c>
      <c r="G135" s="2">
        <f>[4]contrs_3year_boot!F134</f>
        <v>1.48455071380172E-5</v>
      </c>
      <c r="I135" s="1">
        <f t="shared" si="52"/>
        <v>41671</v>
      </c>
      <c r="J135" s="1">
        <v>41674</v>
      </c>
      <c r="K135">
        <f t="shared" si="53"/>
        <v>8.0000000000000196E-2</v>
      </c>
      <c r="L135">
        <f t="shared" si="54"/>
        <v>-4.9068231834084402E-4</v>
      </c>
      <c r="M135">
        <f t="shared" si="55"/>
        <v>6.70894167178578E-2</v>
      </c>
      <c r="N135">
        <f t="shared" si="56"/>
        <v>4.1192868088060193E-3</v>
      </c>
      <c r="O135">
        <f t="shared" si="57"/>
        <v>-1.4402151211705501E-3</v>
      </c>
      <c r="P135">
        <f t="shared" si="57"/>
        <v>-1.4845507138017201E-3</v>
      </c>
      <c r="Q135">
        <f t="shared" si="58"/>
        <v>1.0722193912847774E-2</v>
      </c>
      <c r="S135" s="1">
        <f t="shared" si="74"/>
        <v>41030</v>
      </c>
      <c r="T135">
        <f t="shared" si="51"/>
        <v>-0.11</v>
      </c>
      <c r="U135">
        <f t="shared" si="59"/>
        <v>-8.4446177643692111E-2</v>
      </c>
      <c r="V135">
        <f t="shared" si="60"/>
        <v>-2.2131204590350517E-2</v>
      </c>
      <c r="W135">
        <f t="shared" si="61"/>
        <v>9.1721735226464908E-3</v>
      </c>
      <c r="X135">
        <f t="shared" si="62"/>
        <v>-9.7314903819203068E-3</v>
      </c>
      <c r="Y135">
        <f t="shared" si="63"/>
        <v>-9.6878102431474065E-3</v>
      </c>
      <c r="Z135">
        <f t="shared" si="64"/>
        <v>-0.10657738223404263</v>
      </c>
      <c r="AA135">
        <f t="shared" si="65"/>
        <v>-5.5931685927381597E-4</v>
      </c>
      <c r="AC135" s="1"/>
      <c r="AD135" s="1">
        <v>41674</v>
      </c>
      <c r="AE135">
        <f t="shared" si="66"/>
        <v>6.4000000000000315E-3</v>
      </c>
      <c r="AF135">
        <f t="shared" si="67"/>
        <v>2.4076913753234538E-7</v>
      </c>
      <c r="AG135">
        <f t="shared" si="68"/>
        <v>4.5009898355423779E-3</v>
      </c>
      <c r="AH135">
        <f t="shared" si="69"/>
        <v>1.696852381320328E-5</v>
      </c>
      <c r="AI135">
        <f t="shared" si="70"/>
        <v>2.0742195952483022E-6</v>
      </c>
      <c r="AJ135">
        <f t="shared" si="70"/>
        <v>2.2038908218491965E-6</v>
      </c>
      <c r="AK135">
        <f t="shared" si="71"/>
        <v>4.4353914236174028E-3</v>
      </c>
      <c r="AL135">
        <f t="shared" si="72"/>
        <v>7.1774251074899618E-6</v>
      </c>
      <c r="AM135">
        <f t="shared" si="73"/>
        <v>1.1496544230470987E-4</v>
      </c>
    </row>
    <row r="136" spans="1:39" x14ac:dyDescent="0.25">
      <c r="A136" s="1">
        <v>41702</v>
      </c>
      <c r="B136" s="2">
        <f>[4]contrs_3year_boot!A135</f>
        <v>-1.00000000000003E-4</v>
      </c>
      <c r="C136" s="2">
        <f>[4]contrs_3year_boot!B135</f>
        <v>7.9492756409880495E-5</v>
      </c>
      <c r="D136">
        <f>[4]contrs_3year_boot!C135</f>
        <v>-1.70697777087475E-4</v>
      </c>
      <c r="E136" s="2">
        <f>[4]contrs_3year_boot!D135</f>
        <v>2.1413309674308501E-5</v>
      </c>
      <c r="F136" s="2">
        <f>[4]contrs_3year_boot!E135</f>
        <v>7.8808542150728806E-5</v>
      </c>
      <c r="G136" s="2">
        <f>[4]contrs_3year_boot!F135</f>
        <v>7.8486288342409798E-5</v>
      </c>
      <c r="I136" s="1">
        <f t="shared" si="52"/>
        <v>41699</v>
      </c>
      <c r="J136" s="1">
        <v>41702</v>
      </c>
      <c r="K136">
        <f t="shared" si="53"/>
        <v>1.00000000000003E-2</v>
      </c>
      <c r="L136">
        <f t="shared" si="54"/>
        <v>-7.9492756409880495E-3</v>
      </c>
      <c r="M136">
        <f t="shared" si="55"/>
        <v>1.7069777708747499E-2</v>
      </c>
      <c r="N136">
        <f t="shared" si="56"/>
        <v>-2.1413309674308502E-3</v>
      </c>
      <c r="O136">
        <f t="shared" si="57"/>
        <v>-7.880854215072881E-3</v>
      </c>
      <c r="P136">
        <f t="shared" si="57"/>
        <v>-7.84862883424098E-3</v>
      </c>
      <c r="Q136">
        <f t="shared" si="58"/>
        <v>1.0901683114744581E-2</v>
      </c>
      <c r="S136" s="1">
        <f t="shared" si="74"/>
        <v>41061</v>
      </c>
      <c r="T136">
        <f t="shared" si="51"/>
        <v>0.06</v>
      </c>
      <c r="U136">
        <f t="shared" si="59"/>
        <v>5.7760763597420488E-2</v>
      </c>
      <c r="V136">
        <f t="shared" si="60"/>
        <v>-1.3952797294605215E-2</v>
      </c>
      <c r="W136">
        <f t="shared" si="61"/>
        <v>7.1079635089021601E-3</v>
      </c>
      <c r="X136">
        <f t="shared" si="62"/>
        <v>6.0278377108608826E-3</v>
      </c>
      <c r="Y136">
        <f t="shared" si="63"/>
        <v>5.9513586830226631E-3</v>
      </c>
      <c r="Z136">
        <f t="shared" si="64"/>
        <v>4.3807966302815277E-2</v>
      </c>
      <c r="AA136">
        <f t="shared" si="65"/>
        <v>1.3135801219763044E-2</v>
      </c>
      <c r="AC136" s="1"/>
      <c r="AD136" s="1">
        <v>41702</v>
      </c>
      <c r="AE136">
        <f t="shared" si="66"/>
        <v>1.0000000000000601E-4</v>
      </c>
      <c r="AF136">
        <f t="shared" si="67"/>
        <v>6.3190983216405966E-5</v>
      </c>
      <c r="AG136">
        <f t="shared" si="68"/>
        <v>2.9137731102605306E-4</v>
      </c>
      <c r="AH136">
        <f t="shared" si="69"/>
        <v>4.585298312078341E-6</v>
      </c>
      <c r="AI136">
        <f t="shared" si="70"/>
        <v>6.210786315923199E-5</v>
      </c>
      <c r="AJ136">
        <f t="shared" si="70"/>
        <v>6.1600974577678927E-5</v>
      </c>
      <c r="AK136">
        <f t="shared" si="71"/>
        <v>8.3183557968004407E-5</v>
      </c>
      <c r="AL136">
        <f t="shared" si="72"/>
        <v>1.0044419583239733E-4</v>
      </c>
      <c r="AM136">
        <f t="shared" si="73"/>
        <v>1.188466947343071E-4</v>
      </c>
    </row>
    <row r="137" spans="1:39" x14ac:dyDescent="0.25">
      <c r="A137" s="1">
        <v>41730</v>
      </c>
      <c r="B137">
        <f>[4]contrs_3year_boot!A136</f>
        <v>0</v>
      </c>
      <c r="C137" s="2">
        <f>[4]contrs_3year_boot!B136</f>
        <v>2.9006797249952701E-5</v>
      </c>
      <c r="D137" s="2">
        <f>[4]contrs_3year_boot!C136</f>
        <v>2.0804685992887301E-5</v>
      </c>
      <c r="E137" s="2">
        <f>[4]contrs_3year_boot!D136</f>
        <v>2.1513661582609201E-5</v>
      </c>
      <c r="F137" s="2">
        <f>[4]contrs_3year_boot!E136</f>
        <v>2.91477873442587E-5</v>
      </c>
      <c r="G137" s="2">
        <f>[4]contrs_3year_boot!F136</f>
        <v>2.92289277365917E-5</v>
      </c>
      <c r="I137" s="1">
        <f t="shared" si="52"/>
        <v>41730</v>
      </c>
      <c r="J137" s="1">
        <v>41730</v>
      </c>
      <c r="K137">
        <f t="shared" si="53"/>
        <v>0</v>
      </c>
      <c r="L137">
        <f t="shared" si="54"/>
        <v>-2.9006797249952702E-3</v>
      </c>
      <c r="M137">
        <f t="shared" si="55"/>
        <v>-2.08046859928873E-3</v>
      </c>
      <c r="N137">
        <f t="shared" si="56"/>
        <v>-2.15136615826092E-3</v>
      </c>
      <c r="O137">
        <f t="shared" si="57"/>
        <v>-2.9147787344258698E-3</v>
      </c>
      <c r="P137">
        <f t="shared" si="57"/>
        <v>-2.92289277365917E-3</v>
      </c>
      <c r="Q137">
        <f t="shared" si="58"/>
        <v>1.0047293216970791E-2</v>
      </c>
      <c r="S137" s="1">
        <f t="shared" si="74"/>
        <v>41091</v>
      </c>
      <c r="T137">
        <f t="shared" si="51"/>
        <v>-2.9999999999999801E-2</v>
      </c>
      <c r="U137">
        <f t="shared" si="59"/>
        <v>1.190719726352267E-2</v>
      </c>
      <c r="V137">
        <f t="shared" si="60"/>
        <v>-3.997076376474451E-2</v>
      </c>
      <c r="W137">
        <f t="shared" si="61"/>
        <v>-3.3724717542074202E-3</v>
      </c>
      <c r="X137">
        <f t="shared" si="62"/>
        <v>5.645052242022313E-3</v>
      </c>
      <c r="Y137">
        <f t="shared" si="63"/>
        <v>5.6121859127676726E-3</v>
      </c>
      <c r="Z137">
        <f t="shared" si="64"/>
        <v>-2.806356650122184E-2</v>
      </c>
      <c r="AA137">
        <f t="shared" si="65"/>
        <v>2.2725804878148928E-3</v>
      </c>
      <c r="AC137" s="1"/>
      <c r="AD137" s="1">
        <v>41730</v>
      </c>
      <c r="AE137">
        <f t="shared" si="66"/>
        <v>0</v>
      </c>
      <c r="AF137">
        <f t="shared" si="67"/>
        <v>8.4139428669986361E-6</v>
      </c>
      <c r="AG137">
        <f t="shared" si="68"/>
        <v>4.3283495926264105E-6</v>
      </c>
      <c r="AH137">
        <f t="shared" si="69"/>
        <v>4.6283763469103503E-6</v>
      </c>
      <c r="AI137">
        <f t="shared" si="70"/>
        <v>8.4959350706612742E-6</v>
      </c>
      <c r="AJ137">
        <f t="shared" si="70"/>
        <v>8.5433021663089955E-6</v>
      </c>
      <c r="AK137">
        <f t="shared" si="71"/>
        <v>2.4811838628517304E-5</v>
      </c>
      <c r="AL137">
        <f t="shared" si="72"/>
        <v>2.5665824073696444E-5</v>
      </c>
      <c r="AM137">
        <f t="shared" si="73"/>
        <v>1.0094810098778726E-4</v>
      </c>
    </row>
    <row r="138" spans="1:39" x14ac:dyDescent="0.25">
      <c r="A138" s="1">
        <v>41765</v>
      </c>
      <c r="B138" s="2">
        <f>[4]contrs_3year_boot!A137</f>
        <v>1.9999999999999901E-4</v>
      </c>
      <c r="C138" s="2">
        <f>[4]contrs_3year_boot!B137</f>
        <v>1.9851959464623599E-5</v>
      </c>
      <c r="D138">
        <f>[4]contrs_3year_boot!C137</f>
        <v>1.8029224184323099E-4</v>
      </c>
      <c r="E138" s="2">
        <f>[4]contrs_3year_boot!D137</f>
        <v>3.0795831757798303E-5</v>
      </c>
      <c r="F138" s="2">
        <f>[4]contrs_3year_boot!E137</f>
        <v>6.7887922816208996E-5</v>
      </c>
      <c r="G138" s="2">
        <f>[4]contrs_3year_boot!F137</f>
        <v>6.76182048583653E-5</v>
      </c>
      <c r="I138" s="1">
        <f t="shared" si="52"/>
        <v>41760</v>
      </c>
      <c r="J138" s="1">
        <v>41765</v>
      </c>
      <c r="K138">
        <f t="shared" si="53"/>
        <v>-1.99999999999999E-2</v>
      </c>
      <c r="L138">
        <f t="shared" si="54"/>
        <v>-1.9851959464623598E-3</v>
      </c>
      <c r="M138">
        <f t="shared" si="55"/>
        <v>-1.8029224184323098E-2</v>
      </c>
      <c r="N138">
        <f t="shared" si="56"/>
        <v>-3.0795831757798302E-3</v>
      </c>
      <c r="O138">
        <f t="shared" si="57"/>
        <v>-6.7887922816208994E-3</v>
      </c>
      <c r="P138">
        <f t="shared" si="57"/>
        <v>-6.7618204858365298E-3</v>
      </c>
      <c r="Q138">
        <f t="shared" si="58"/>
        <v>9.8827955881862876E-3</v>
      </c>
      <c r="S138" s="1">
        <f t="shared" si="74"/>
        <v>41122</v>
      </c>
      <c r="T138">
        <f t="shared" si="51"/>
        <v>2.0000000000000198E-2</v>
      </c>
      <c r="U138">
        <f t="shared" si="59"/>
        <v>-7.7139253236559137E-4</v>
      </c>
      <c r="V138">
        <f t="shared" si="60"/>
        <v>3.359503331897009E-2</v>
      </c>
      <c r="W138">
        <f t="shared" si="61"/>
        <v>-1.7273928536437294E-3</v>
      </c>
      <c r="X138">
        <f t="shared" si="62"/>
        <v>-1.4457913715455769E-3</v>
      </c>
      <c r="Y138">
        <f t="shared" si="63"/>
        <v>-1.4273606256460071E-3</v>
      </c>
      <c r="Z138">
        <f t="shared" si="64"/>
        <v>3.2823640786604498E-2</v>
      </c>
      <c r="AA138">
        <f t="shared" si="65"/>
        <v>-3.1731842251893063E-3</v>
      </c>
      <c r="AC138" s="1"/>
      <c r="AD138" s="1">
        <v>41765</v>
      </c>
      <c r="AE138">
        <f t="shared" si="66"/>
        <v>3.9999999999999601E-4</v>
      </c>
      <c r="AF138">
        <f t="shared" si="67"/>
        <v>3.9410029458505846E-6</v>
      </c>
      <c r="AG138">
        <f t="shared" si="68"/>
        <v>3.250529246885809E-4</v>
      </c>
      <c r="AH138">
        <f t="shared" si="69"/>
        <v>9.4838325365461846E-6</v>
      </c>
      <c r="AI138">
        <f t="shared" si="70"/>
        <v>4.60877006429955E-5</v>
      </c>
      <c r="AJ138">
        <f t="shared" si="70"/>
        <v>4.5722216282678562E-5</v>
      </c>
      <c r="AK138">
        <f t="shared" si="71"/>
        <v>4.0057701317159017E-4</v>
      </c>
      <c r="AL138">
        <f t="shared" si="72"/>
        <v>9.7384834168229081E-5</v>
      </c>
      <c r="AM138">
        <f t="shared" si="73"/>
        <v>9.7669648637874345E-5</v>
      </c>
    </row>
    <row r="139" spans="1:39" x14ac:dyDescent="0.25">
      <c r="A139" s="1">
        <v>41793</v>
      </c>
      <c r="B139">
        <f>[4]contrs_3year_boot!A138</f>
        <v>-1.00000000000003E-4</v>
      </c>
      <c r="C139" s="2">
        <f>[4]contrs_3year_boot!B138</f>
        <v>-1.32086696797958E-5</v>
      </c>
      <c r="D139" s="2">
        <f>[4]contrs_3year_boot!C138</f>
        <v>-2.2064755345508601E-5</v>
      </c>
      <c r="E139" s="2">
        <f>[4]contrs_3year_boot!D138</f>
        <v>2.7056568410227601E-5</v>
      </c>
      <c r="F139" s="2">
        <f>[4]contrs_3year_boot!E138</f>
        <v>3.4144055414583699E-5</v>
      </c>
      <c r="G139" s="2">
        <f>[4]contrs_3year_boot!F138</f>
        <v>3.4163152240119597E-5</v>
      </c>
      <c r="I139" s="1">
        <f t="shared" si="52"/>
        <v>41791</v>
      </c>
      <c r="J139" s="1">
        <v>41793</v>
      </c>
      <c r="K139">
        <f t="shared" si="53"/>
        <v>1.00000000000003E-2</v>
      </c>
      <c r="L139">
        <f t="shared" si="54"/>
        <v>1.3208669679795799E-3</v>
      </c>
      <c r="M139">
        <f t="shared" si="55"/>
        <v>2.20647553455086E-3</v>
      </c>
      <c r="N139">
        <f t="shared" si="56"/>
        <v>-2.70565684102276E-3</v>
      </c>
      <c r="O139">
        <f t="shared" si="57"/>
        <v>-3.41440554145837E-3</v>
      </c>
      <c r="P139">
        <f t="shared" si="57"/>
        <v>-3.4163152240119597E-3</v>
      </c>
      <c r="Q139">
        <f t="shared" si="58"/>
        <v>1.2592719879950989E-2</v>
      </c>
      <c r="S139" s="1">
        <f t="shared" si="74"/>
        <v>41153</v>
      </c>
      <c r="T139">
        <f t="shared" si="51"/>
        <v>0.1</v>
      </c>
      <c r="U139">
        <f t="shared" si="59"/>
        <v>2.9454106915391891E-2</v>
      </c>
      <c r="V139">
        <f t="shared" si="60"/>
        <v>6.5986800775345994E-2</v>
      </c>
      <c r="W139">
        <f t="shared" si="61"/>
        <v>-1.3232579348125598E-3</v>
      </c>
      <c r="X139">
        <f t="shared" si="62"/>
        <v>3.0863759077978579E-3</v>
      </c>
      <c r="Y139">
        <f t="shared" si="63"/>
        <v>3.0663947482568133E-3</v>
      </c>
      <c r="Z139">
        <f t="shared" si="64"/>
        <v>9.5440907690737889E-2</v>
      </c>
      <c r="AA139">
        <f t="shared" si="65"/>
        <v>1.763117972985298E-3</v>
      </c>
      <c r="AC139" s="1"/>
      <c r="AD139" s="1">
        <v>41793</v>
      </c>
      <c r="AE139">
        <f t="shared" si="66"/>
        <v>1.0000000000000601E-4</v>
      </c>
      <c r="AF139">
        <f t="shared" si="67"/>
        <v>1.7446895470995686E-6</v>
      </c>
      <c r="AG139">
        <f t="shared" si="68"/>
        <v>4.8685342845715036E-6</v>
      </c>
      <c r="AH139">
        <f t="shared" si="69"/>
        <v>7.3205789413732607E-6</v>
      </c>
      <c r="AI139">
        <f t="shared" si="70"/>
        <v>1.1658165201541626E-5</v>
      </c>
      <c r="AJ139">
        <f t="shared" si="70"/>
        <v>1.1671209709815886E-5</v>
      </c>
      <c r="AK139">
        <f t="shared" si="71"/>
        <v>1.2442145130157709E-5</v>
      </c>
      <c r="AL139">
        <f t="shared" si="72"/>
        <v>3.7455163565460607E-5</v>
      </c>
      <c r="AM139">
        <f t="shared" si="73"/>
        <v>1.5857659397491286E-4</v>
      </c>
    </row>
    <row r="140" spans="1:39" x14ac:dyDescent="0.25">
      <c r="A140" s="1">
        <v>41821</v>
      </c>
      <c r="B140">
        <f>[4]contrs_3year_boot!A139</f>
        <v>-4.0000000000000099E-4</v>
      </c>
      <c r="C140" s="2">
        <f>[4]contrs_3year_boot!B139</f>
        <v>5.5740421979257701E-5</v>
      </c>
      <c r="D140">
        <f>[4]contrs_3year_boot!C139</f>
        <v>-4.5646297220268401E-4</v>
      </c>
      <c r="E140" s="2">
        <f>[4]contrs_3year_boot!D139</f>
        <v>4.6131767922503001E-5</v>
      </c>
      <c r="F140" s="2">
        <f>[4]contrs_3year_boot!E139</f>
        <v>6.2033946031254101E-5</v>
      </c>
      <c r="G140" s="2">
        <f>[4]contrs_3year_boot!F139</f>
        <v>6.1752561801366401E-5</v>
      </c>
      <c r="I140" s="1">
        <f t="shared" si="52"/>
        <v>41821</v>
      </c>
      <c r="J140" s="1">
        <v>41821</v>
      </c>
      <c r="K140">
        <f t="shared" si="53"/>
        <v>4.0000000000000098E-2</v>
      </c>
      <c r="L140">
        <f t="shared" si="54"/>
        <v>-5.5740421979257699E-3</v>
      </c>
      <c r="M140">
        <f t="shared" si="55"/>
        <v>4.5646297220268403E-2</v>
      </c>
      <c r="N140">
        <f t="shared" si="56"/>
        <v>-4.6131767922503002E-3</v>
      </c>
      <c r="O140">
        <f t="shared" si="57"/>
        <v>-6.20339460312541E-3</v>
      </c>
      <c r="P140">
        <f t="shared" si="57"/>
        <v>-6.1752561801366405E-3</v>
      </c>
      <c r="Q140">
        <f t="shared" si="58"/>
        <v>1.0744316373033172E-2</v>
      </c>
      <c r="S140" s="1">
        <f t="shared" si="74"/>
        <v>41183</v>
      </c>
      <c r="T140">
        <f t="shared" si="51"/>
        <v>-4.0000000000000098E-2</v>
      </c>
      <c r="U140">
        <f t="shared" si="59"/>
        <v>-5.2212577350207408E-2</v>
      </c>
      <c r="V140">
        <f t="shared" si="60"/>
        <v>6.3802844441910572E-3</v>
      </c>
      <c r="W140">
        <f t="shared" si="61"/>
        <v>3.8452847683131701E-3</v>
      </c>
      <c r="X140">
        <f t="shared" si="62"/>
        <v>-3.1554780286579365E-3</v>
      </c>
      <c r="Y140">
        <f t="shared" si="63"/>
        <v>-3.1446810734392762E-3</v>
      </c>
      <c r="Z140">
        <f t="shared" si="64"/>
        <v>-4.5832292906016349E-2</v>
      </c>
      <c r="AA140">
        <f t="shared" si="65"/>
        <v>6.898067396552336E-4</v>
      </c>
      <c r="AC140" s="1"/>
      <c r="AD140" s="1">
        <v>41821</v>
      </c>
      <c r="AE140">
        <f t="shared" si="66"/>
        <v>1.6000000000000079E-3</v>
      </c>
      <c r="AF140">
        <f t="shared" si="67"/>
        <v>3.1069946424257151E-5</v>
      </c>
      <c r="AG140">
        <f t="shared" si="68"/>
        <v>2.0835844499210829E-3</v>
      </c>
      <c r="AH140">
        <f t="shared" si="69"/>
        <v>2.1281400116556768E-5</v>
      </c>
      <c r="AI140">
        <f t="shared" si="70"/>
        <v>3.8482104602085466E-5</v>
      </c>
      <c r="AJ140">
        <f t="shared" si="70"/>
        <v>3.8133788890315773E-5</v>
      </c>
      <c r="AK140">
        <f t="shared" si="71"/>
        <v>1.6057856225756646E-3</v>
      </c>
      <c r="AL140">
        <f t="shared" si="72"/>
        <v>1.1699821675126004E-4</v>
      </c>
      <c r="AM140">
        <f t="shared" si="73"/>
        <v>1.154403343238287E-4</v>
      </c>
    </row>
    <row r="141" spans="1:39" x14ac:dyDescent="0.25">
      <c r="A141" s="1">
        <v>41856</v>
      </c>
      <c r="B141">
        <f>[4]contrs_3year_boot!A140</f>
        <v>-1.9999999999999901E-4</v>
      </c>
      <c r="C141" s="2">
        <f>[4]contrs_3year_boot!B140</f>
        <v>2.0899997607791502E-5</v>
      </c>
      <c r="D141" s="2">
        <f>[4]contrs_3year_boot!C140</f>
        <v>-6.9304538047690399E-5</v>
      </c>
      <c r="E141" s="2">
        <f>[4]contrs_3year_boot!D140</f>
        <v>1.8554937362242E-5</v>
      </c>
      <c r="F141" s="2">
        <f>[4]contrs_3year_boot!E140</f>
        <v>4.2537775287691701E-5</v>
      </c>
      <c r="G141" s="2">
        <f>[4]contrs_3year_boot!F140</f>
        <v>4.2521477899540601E-5</v>
      </c>
      <c r="I141" s="1">
        <f t="shared" si="52"/>
        <v>41852</v>
      </c>
      <c r="J141" s="1">
        <v>41856</v>
      </c>
      <c r="K141">
        <f t="shared" si="53"/>
        <v>1.99999999999999E-2</v>
      </c>
      <c r="L141">
        <f t="shared" si="54"/>
        <v>-2.0899997607791501E-3</v>
      </c>
      <c r="M141">
        <f t="shared" si="55"/>
        <v>6.9304538047690401E-3</v>
      </c>
      <c r="N141">
        <f t="shared" si="56"/>
        <v>-1.8554937362242E-3</v>
      </c>
      <c r="O141">
        <f t="shared" si="57"/>
        <v>-4.2537775287691702E-3</v>
      </c>
      <c r="P141">
        <f t="shared" si="57"/>
        <v>-4.25214778995406E-3</v>
      </c>
      <c r="Q141">
        <f t="shared" si="58"/>
        <v>2.1268817221003381E-2</v>
      </c>
      <c r="S141" s="1">
        <f t="shared" si="74"/>
        <v>41214</v>
      </c>
      <c r="T141">
        <f t="shared" si="51"/>
        <v>7.0000000000000298E-2</v>
      </c>
      <c r="U141">
        <f t="shared" si="59"/>
        <v>4.7149204305088892E-2</v>
      </c>
      <c r="V141">
        <f t="shared" si="60"/>
        <v>2.7053893331786889E-2</v>
      </c>
      <c r="W141">
        <f t="shared" si="61"/>
        <v>-3.2465326979575298E-3</v>
      </c>
      <c r="X141">
        <f t="shared" si="62"/>
        <v>-7.3487019485507727E-4</v>
      </c>
      <c r="Y141">
        <f t="shared" si="63"/>
        <v>-7.1634928386410737E-4</v>
      </c>
      <c r="Z141">
        <f t="shared" si="64"/>
        <v>7.4203097636875784E-2</v>
      </c>
      <c r="AA141">
        <f t="shared" si="65"/>
        <v>-3.981402892812607E-3</v>
      </c>
      <c r="AC141" s="1"/>
      <c r="AD141" s="1">
        <v>41856</v>
      </c>
      <c r="AE141">
        <f t="shared" si="66"/>
        <v>3.9999999999999601E-4</v>
      </c>
      <c r="AF141">
        <f t="shared" si="67"/>
        <v>4.3680990000569049E-6</v>
      </c>
      <c r="AG141">
        <f t="shared" si="68"/>
        <v>4.8031189940037665E-5</v>
      </c>
      <c r="AH141">
        <f t="shared" si="69"/>
        <v>3.442857005167241E-6</v>
      </c>
      <c r="AI141">
        <f t="shared" si="70"/>
        <v>1.8094623264261548E-5</v>
      </c>
      <c r="AJ141">
        <f t="shared" si="70"/>
        <v>1.8080760827611195E-5</v>
      </c>
      <c r="AK141">
        <f t="shared" si="71"/>
        <v>2.3429995351978081E-5</v>
      </c>
      <c r="AL141">
        <f t="shared" si="72"/>
        <v>3.7323195389273698E-5</v>
      </c>
      <c r="AM141">
        <f t="shared" si="73"/>
        <v>4.5236258598044997E-4</v>
      </c>
    </row>
    <row r="142" spans="1:39" x14ac:dyDescent="0.25">
      <c r="A142" s="1">
        <v>41884</v>
      </c>
      <c r="B142" s="2">
        <f>[4]contrs_3year_boot!A141</f>
        <v>1.00000000000003E-4</v>
      </c>
      <c r="C142" s="2">
        <f>[4]contrs_3year_boot!B141</f>
        <v>5.5867479369645499E-5</v>
      </c>
      <c r="D142" s="2">
        <f>[4]contrs_3year_boot!C141</f>
        <v>4.5505372179190298E-5</v>
      </c>
      <c r="E142" s="2">
        <f>[4]contrs_3year_boot!D141</f>
        <v>4.0180604400458601E-5</v>
      </c>
      <c r="F142" s="2">
        <f>[4]contrs_3year_boot!E141</f>
        <v>8.3706454558136805E-5</v>
      </c>
      <c r="G142" s="2">
        <f>[4]contrs_3year_boot!F141</f>
        <v>8.3271852884894405E-5</v>
      </c>
      <c r="I142" s="1">
        <f t="shared" si="52"/>
        <v>41883</v>
      </c>
      <c r="J142" s="1">
        <v>41884</v>
      </c>
      <c r="K142">
        <f t="shared" si="53"/>
        <v>-1.00000000000003E-2</v>
      </c>
      <c r="L142">
        <f t="shared" si="54"/>
        <v>-5.5867479369645498E-3</v>
      </c>
      <c r="M142">
        <f t="shared" si="55"/>
        <v>-4.5505372179190295E-3</v>
      </c>
      <c r="N142">
        <f t="shared" si="56"/>
        <v>-4.0180604400458604E-3</v>
      </c>
      <c r="O142">
        <f t="shared" si="57"/>
        <v>-8.3706454558136814E-3</v>
      </c>
      <c r="P142">
        <f t="shared" si="57"/>
        <v>-8.3271852884894398E-3</v>
      </c>
      <c r="Q142">
        <f t="shared" si="58"/>
        <v>1.252599105074282E-2</v>
      </c>
      <c r="S142" s="1">
        <f t="shared" si="74"/>
        <v>41244</v>
      </c>
      <c r="T142">
        <f t="shared" si="51"/>
        <v>9.9999999999995891E-3</v>
      </c>
      <c r="U142">
        <f t="shared" si="59"/>
        <v>-9.2516606731138113E-3</v>
      </c>
      <c r="V142">
        <f t="shared" si="60"/>
        <v>1.3569242587817986E-2</v>
      </c>
      <c r="W142">
        <f t="shared" si="61"/>
        <v>3.6682540191579033E-3</v>
      </c>
      <c r="X142">
        <f t="shared" si="62"/>
        <v>1.2061732234966926E-3</v>
      </c>
      <c r="Y142">
        <f t="shared" si="63"/>
        <v>1.182190548870463E-3</v>
      </c>
      <c r="Z142">
        <f t="shared" si="64"/>
        <v>4.3175819147041744E-3</v>
      </c>
      <c r="AA142">
        <f t="shared" si="65"/>
        <v>4.8744272426545958E-3</v>
      </c>
      <c r="AC142" s="1"/>
      <c r="AD142" s="1">
        <v>41884</v>
      </c>
      <c r="AE142">
        <f t="shared" si="66"/>
        <v>1.0000000000000601E-4</v>
      </c>
      <c r="AF142">
        <f t="shared" si="67"/>
        <v>3.1211752511177655E-5</v>
      </c>
      <c r="AG142">
        <f t="shared" si="68"/>
        <v>2.0707388971666261E-5</v>
      </c>
      <c r="AH142">
        <f t="shared" si="69"/>
        <v>1.6144809699861535E-5</v>
      </c>
      <c r="AI142">
        <f t="shared" si="70"/>
        <v>7.006770534693424E-5</v>
      </c>
      <c r="AJ142">
        <f t="shared" si="70"/>
        <v>6.9342014828834952E-5</v>
      </c>
      <c r="AK142">
        <f t="shared" si="71"/>
        <v>1.02764550311423E-4</v>
      </c>
      <c r="AL142">
        <f t="shared" si="72"/>
        <v>1.5348003377410499E-4</v>
      </c>
      <c r="AM142">
        <f t="shared" si="73"/>
        <v>1.5690045180328922E-4</v>
      </c>
    </row>
    <row r="143" spans="1:39" x14ac:dyDescent="0.25">
      <c r="A143" s="1">
        <v>41919</v>
      </c>
      <c r="B143" s="2">
        <f>[4]contrs_3year_boot!A142</f>
        <v>9.9999999999999395E-5</v>
      </c>
      <c r="C143" s="2">
        <f>[4]contrs_3year_boot!B142</f>
        <v>4.4758312508982499E-5</v>
      </c>
      <c r="D143" s="2">
        <f>[4]contrs_3year_boot!C142</f>
        <v>9.9754967066428301E-5</v>
      </c>
      <c r="E143" s="2">
        <f>[4]contrs_3year_boot!D142</f>
        <v>1.54272979131304E-5</v>
      </c>
      <c r="F143" s="2">
        <f>[4]contrs_3year_boot!E142</f>
        <v>4.3030310082056501E-5</v>
      </c>
      <c r="G143" s="2">
        <f>[4]contrs_3year_boot!F142</f>
        <v>4.3022094363946299E-5</v>
      </c>
      <c r="I143" s="1">
        <f t="shared" si="52"/>
        <v>41913</v>
      </c>
      <c r="J143" s="1">
        <v>41919</v>
      </c>
      <c r="K143">
        <f t="shared" si="53"/>
        <v>-9.9999999999999395E-3</v>
      </c>
      <c r="L143">
        <f t="shared" si="54"/>
        <v>-4.4758312508982497E-3</v>
      </c>
      <c r="M143">
        <f t="shared" si="55"/>
        <v>-9.9754967066428297E-3</v>
      </c>
      <c r="N143">
        <f t="shared" si="56"/>
        <v>-1.5427297913130399E-3</v>
      </c>
      <c r="O143">
        <f t="shared" si="57"/>
        <v>-4.3030310082056503E-3</v>
      </c>
      <c r="P143">
        <f t="shared" si="57"/>
        <v>-4.30220943639463E-3</v>
      </c>
      <c r="Q143">
        <f t="shared" si="58"/>
        <v>1.0297088757059831E-2</v>
      </c>
      <c r="S143" s="1">
        <f t="shared" si="74"/>
        <v>41275</v>
      </c>
      <c r="T143" t="e">
        <f t="shared" si="51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9.9999999999998785E-5</v>
      </c>
      <c r="AF143">
        <f t="shared" si="67"/>
        <v>2.0033065386517391E-5</v>
      </c>
      <c r="AG143">
        <f t="shared" si="68"/>
        <v>9.9510534544241947E-5</v>
      </c>
      <c r="AH143">
        <f t="shared" si="69"/>
        <v>2.3800152090047757E-6</v>
      </c>
      <c r="AI143">
        <f t="shared" si="70"/>
        <v>1.8516075857579336E-5</v>
      </c>
      <c r="AJ143">
        <f t="shared" si="70"/>
        <v>1.8509006034603002E-5</v>
      </c>
      <c r="AK143">
        <f t="shared" si="71"/>
        <v>2.0884087973640844E-4</v>
      </c>
      <c r="AL143">
        <f t="shared" si="72"/>
        <v>3.4172919325189397E-5</v>
      </c>
      <c r="AM143">
        <f t="shared" si="73"/>
        <v>1.0603003687076797E-4</v>
      </c>
    </row>
    <row r="144" spans="1:39" x14ac:dyDescent="0.25">
      <c r="A144" s="1">
        <v>41947</v>
      </c>
      <c r="B144" s="2">
        <f>[4]contrs_3year_boot!A143</f>
        <v>-9.9999999999999395E-5</v>
      </c>
      <c r="C144" s="2">
        <f>[4]contrs_3year_boot!B143</f>
        <v>2.4873134183123801E-5</v>
      </c>
      <c r="D144" s="2">
        <f>[4]contrs_3year_boot!C143</f>
        <v>-8.4670160757691895E-5</v>
      </c>
      <c r="E144" s="2">
        <f>[4]contrs_3year_boot!D143</f>
        <v>3.9788149887465299E-5</v>
      </c>
      <c r="F144" s="2">
        <f>[4]contrs_3year_boot!E143</f>
        <v>2.24255019951553E-5</v>
      </c>
      <c r="G144" s="2">
        <f>[4]contrs_3year_boot!F143</f>
        <v>2.2490680493774899E-5</v>
      </c>
      <c r="I144" s="1">
        <f t="shared" si="52"/>
        <v>41944</v>
      </c>
      <c r="J144" s="1">
        <v>41947</v>
      </c>
      <c r="K144">
        <f t="shared" si="53"/>
        <v>9.9999999999999395E-3</v>
      </c>
      <c r="L144">
        <f t="shared" si="54"/>
        <v>-2.4873134183123801E-3</v>
      </c>
      <c r="M144">
        <f t="shared" si="55"/>
        <v>8.4670160757691904E-3</v>
      </c>
      <c r="N144">
        <f t="shared" si="56"/>
        <v>-3.9788149887465298E-3</v>
      </c>
      <c r="O144">
        <f t="shared" si="57"/>
        <v>-2.2425501995155298E-3</v>
      </c>
      <c r="P144">
        <f t="shared" si="57"/>
        <v>-2.2490680493774898E-3</v>
      </c>
      <c r="Q144">
        <f t="shared" si="58"/>
        <v>1.0241662530805188E-2</v>
      </c>
      <c r="S144" s="1">
        <f t="shared" si="74"/>
        <v>41306</v>
      </c>
      <c r="T144">
        <f t="shared" si="51"/>
        <v>-1.99999999999999E-2</v>
      </c>
      <c r="U144">
        <f t="shared" si="59"/>
        <v>7.3292287960752388E-3</v>
      </c>
      <c r="V144">
        <f t="shared" si="60"/>
        <v>-1.7132130716898914E-2</v>
      </c>
      <c r="W144">
        <f t="shared" si="61"/>
        <v>-6.394606642050861E-3</v>
      </c>
      <c r="X144">
        <f t="shared" si="62"/>
        <v>1.4836224964387425E-3</v>
      </c>
      <c r="Y144">
        <f t="shared" si="63"/>
        <v>1.4962706140039129E-3</v>
      </c>
      <c r="Z144">
        <f t="shared" si="64"/>
        <v>-9.8029019208236753E-3</v>
      </c>
      <c r="AA144">
        <f t="shared" si="65"/>
        <v>-4.910984145612118E-3</v>
      </c>
      <c r="AC144" s="1"/>
      <c r="AD144" s="1">
        <v>41947</v>
      </c>
      <c r="AE144">
        <f t="shared" si="66"/>
        <v>9.9999999999998785E-5</v>
      </c>
      <c r="AF144">
        <f t="shared" si="67"/>
        <v>6.1867280409168171E-6</v>
      </c>
      <c r="AG144">
        <f t="shared" si="68"/>
        <v>7.1690361227333906E-5</v>
      </c>
      <c r="AH144">
        <f t="shared" si="69"/>
        <v>1.5830968714674048E-5</v>
      </c>
      <c r="AI144">
        <f t="shared" si="70"/>
        <v>5.0290313973471428E-6</v>
      </c>
      <c r="AJ144">
        <f t="shared" si="70"/>
        <v>5.0583070907306672E-6</v>
      </c>
      <c r="AK144">
        <f t="shared" si="71"/>
        <v>3.5756843871596036E-5</v>
      </c>
      <c r="AL144">
        <f t="shared" si="72"/>
        <v>3.8705384805719017E-5</v>
      </c>
      <c r="AM144">
        <f t="shared" si="73"/>
        <v>1.0489165139489894E-4</v>
      </c>
    </row>
    <row r="145" spans="1:39" x14ac:dyDescent="0.25">
      <c r="A145" s="1">
        <v>41975</v>
      </c>
      <c r="B145">
        <f>[4]contrs_3year_boot!A144</f>
        <v>-6.0000000000000298E-4</v>
      </c>
      <c r="C145" s="2">
        <f>[4]contrs_3year_boot!B144</f>
        <v>-4.7576090792803797E-5</v>
      </c>
      <c r="D145">
        <f>[4]contrs_3year_boot!C144</f>
        <v>-4.1801164700875899E-4</v>
      </c>
      <c r="E145" s="2">
        <f>[4]contrs_3year_boot!D144</f>
        <v>7.6844404341550501E-5</v>
      </c>
      <c r="F145" s="2">
        <f>[4]contrs_3year_boot!E144</f>
        <v>-2.9456904016536601E-5</v>
      </c>
      <c r="G145" s="2">
        <f>[4]contrs_3year_boot!F144</f>
        <v>-2.9113079008635199E-5</v>
      </c>
      <c r="I145" s="1">
        <f t="shared" si="52"/>
        <v>41974</v>
      </c>
      <c r="J145" s="1">
        <v>41975</v>
      </c>
      <c r="K145">
        <f t="shared" si="53"/>
        <v>6.0000000000000296E-2</v>
      </c>
      <c r="L145">
        <f t="shared" si="54"/>
        <v>4.7576090792803795E-3</v>
      </c>
      <c r="M145">
        <f t="shared" si="55"/>
        <v>4.1801164700875901E-2</v>
      </c>
      <c r="N145">
        <f t="shared" si="56"/>
        <v>-7.6844404341550503E-3</v>
      </c>
      <c r="O145">
        <f t="shared" si="57"/>
        <v>2.9456904016536599E-3</v>
      </c>
      <c r="P145">
        <f t="shared" si="57"/>
        <v>2.9113079008635198E-3</v>
      </c>
      <c r="Q145">
        <f t="shared" si="58"/>
        <v>1.8179976252345409E-2</v>
      </c>
      <c r="S145" s="1">
        <f t="shared" si="74"/>
        <v>41334</v>
      </c>
      <c r="T145">
        <f t="shared" si="51"/>
        <v>3.0000000000000197E-2</v>
      </c>
      <c r="U145">
        <f t="shared" si="59"/>
        <v>6.0735774228114292E-3</v>
      </c>
      <c r="V145">
        <f t="shared" si="60"/>
        <v>3.1470962265647384E-2</v>
      </c>
      <c r="W145">
        <f t="shared" si="61"/>
        <v>1.7464093747872602E-3</v>
      </c>
      <c r="X145">
        <f t="shared" si="62"/>
        <v>-8.3597069694737059E-3</v>
      </c>
      <c r="Y145">
        <f t="shared" si="63"/>
        <v>-8.2984845907036059E-3</v>
      </c>
      <c r="Z145">
        <f t="shared" si="64"/>
        <v>3.7544539688458813E-2</v>
      </c>
      <c r="AA145">
        <f t="shared" si="65"/>
        <v>-6.6132975946864457E-3</v>
      </c>
      <c r="AC145" s="1"/>
      <c r="AD145" s="1">
        <v>41975</v>
      </c>
      <c r="AE145">
        <f t="shared" si="66"/>
        <v>3.6000000000000355E-3</v>
      </c>
      <c r="AF145">
        <f t="shared" si="67"/>
        <v>2.2634844151251102E-5</v>
      </c>
      <c r="AG145">
        <f t="shared" si="68"/>
        <v>1.7473373703497535E-3</v>
      </c>
      <c r="AH145">
        <f t="shared" si="69"/>
        <v>5.9050624786077061E-5</v>
      </c>
      <c r="AI145">
        <f t="shared" si="70"/>
        <v>8.6770919423945006E-6</v>
      </c>
      <c r="AJ145">
        <f t="shared" si="70"/>
        <v>8.4757136936303539E-6</v>
      </c>
      <c r="AK145">
        <f t="shared" si="71"/>
        <v>2.1677194159117675E-3</v>
      </c>
      <c r="AL145">
        <f t="shared" si="72"/>
        <v>2.2455751870531927E-5</v>
      </c>
      <c r="AM145">
        <f t="shared" si="73"/>
        <v>3.3051153653584301E-4</v>
      </c>
    </row>
    <row r="146" spans="1:39" x14ac:dyDescent="0.25">
      <c r="A146" s="1">
        <v>42038</v>
      </c>
      <c r="B146">
        <f>[4]contrs_3year_boot!A145</f>
        <v>1.8E-3</v>
      </c>
      <c r="C146">
        <f>[4]contrs_3year_boot!B145</f>
        <v>3.61619351867362E-4</v>
      </c>
      <c r="D146">
        <f>[4]contrs_3year_boot!C145</f>
        <v>1.6979389951069599E-3</v>
      </c>
      <c r="E146" s="2">
        <f>[4]contrs_3year_boot!D145</f>
        <v>-7.7958453449654197E-5</v>
      </c>
      <c r="F146" s="2">
        <f>[4]contrs_3year_boot!E145</f>
        <v>-1.0068181441628699E-4</v>
      </c>
      <c r="G146" s="2">
        <f>[4]contrs_3year_boot!F145</f>
        <v>-9.9160656959870503E-5</v>
      </c>
      <c r="I146" s="1">
        <f t="shared" si="52"/>
        <v>42036</v>
      </c>
      <c r="J146" s="1">
        <v>42038</v>
      </c>
      <c r="K146">
        <f t="shared" si="53"/>
        <v>-0.18</v>
      </c>
      <c r="L146">
        <f t="shared" si="54"/>
        <v>-3.6161935186736202E-2</v>
      </c>
      <c r="M146">
        <f t="shared" si="55"/>
        <v>-0.16979389951069598</v>
      </c>
      <c r="N146">
        <f t="shared" si="56"/>
        <v>7.79584534496542E-3</v>
      </c>
      <c r="O146">
        <f t="shared" si="57"/>
        <v>1.00681814416287E-2</v>
      </c>
      <c r="P146">
        <f t="shared" si="57"/>
        <v>9.9160656959870509E-3</v>
      </c>
      <c r="Q146">
        <f t="shared" si="58"/>
        <v>8.0918079108380867E-3</v>
      </c>
      <c r="S146" s="1">
        <f t="shared" si="74"/>
        <v>41365</v>
      </c>
      <c r="T146">
        <f t="shared" si="51"/>
        <v>-1.99999999999999E-2</v>
      </c>
      <c r="U146">
        <f t="shared" si="59"/>
        <v>-1.0944222181222805E-3</v>
      </c>
      <c r="V146">
        <f t="shared" si="60"/>
        <v>-1.5260818333517112E-2</v>
      </c>
      <c r="W146">
        <f t="shared" si="61"/>
        <v>-1.6366220803885399E-3</v>
      </c>
      <c r="X146">
        <f t="shared" si="62"/>
        <v>1.6613785308500525E-3</v>
      </c>
      <c r="Y146">
        <f t="shared" si="63"/>
        <v>1.6541947064626331E-3</v>
      </c>
      <c r="Z146">
        <f t="shared" si="64"/>
        <v>-1.6355240551639394E-2</v>
      </c>
      <c r="AA146">
        <f t="shared" si="65"/>
        <v>2.4756450461512619E-5</v>
      </c>
      <c r="AC146" s="1"/>
      <c r="AD146" s="1">
        <v>42038</v>
      </c>
      <c r="AE146">
        <f t="shared" si="66"/>
        <v>3.2399999999999998E-2</v>
      </c>
      <c r="AF146">
        <f t="shared" si="67"/>
        <v>1.3076855564497099E-3</v>
      </c>
      <c r="AG146">
        <f t="shared" si="68"/>
        <v>2.8829968311048327E-2</v>
      </c>
      <c r="AH146">
        <f t="shared" si="69"/>
        <v>6.0775204642619006E-5</v>
      </c>
      <c r="AI146">
        <f t="shared" si="70"/>
        <v>1.0136827754155656E-4</v>
      </c>
      <c r="AJ146">
        <f t="shared" si="70"/>
        <v>9.8328358887131152E-5</v>
      </c>
      <c r="AK146">
        <f t="shared" si="71"/>
        <v>4.2417805845916007E-2</v>
      </c>
      <c r="AL146">
        <f t="shared" si="72"/>
        <v>3.1912345303215231E-4</v>
      </c>
      <c r="AM146">
        <f t="shared" si="73"/>
        <v>6.5477355265901844E-5</v>
      </c>
    </row>
    <row r="147" spans="1:39" x14ac:dyDescent="0.25">
      <c r="A147" s="1">
        <v>42066</v>
      </c>
      <c r="B147">
        <f>[4]contrs_3year_boot!A146</f>
        <v>-1E-3</v>
      </c>
      <c r="C147">
        <f>[4]contrs_3year_boot!B146</f>
        <v>-4.9631275420570305E-4</v>
      </c>
      <c r="D147">
        <f>[4]contrs_3year_boot!C146</f>
        <v>-4.8310767353372899E-4</v>
      </c>
      <c r="E147">
        <f>[4]contrs_3year_boot!D146</f>
        <v>1.3480706772226001E-4</v>
      </c>
      <c r="F147" s="2">
        <f>[4]contrs_3year_boot!E146</f>
        <v>4.4714173694008997E-5</v>
      </c>
      <c r="G147" s="2">
        <f>[4]contrs_3year_boot!F146</f>
        <v>4.4230938472766697E-5</v>
      </c>
      <c r="I147" s="1">
        <f t="shared" si="52"/>
        <v>42064</v>
      </c>
      <c r="J147" s="1">
        <v>42066</v>
      </c>
      <c r="K147">
        <f t="shared" si="53"/>
        <v>0.1</v>
      </c>
      <c r="L147">
        <f t="shared" si="54"/>
        <v>4.9631275420570303E-2</v>
      </c>
      <c r="M147">
        <f t="shared" si="55"/>
        <v>4.8310767353372898E-2</v>
      </c>
      <c r="N147">
        <f t="shared" si="56"/>
        <v>-1.3480706772226E-2</v>
      </c>
      <c r="O147">
        <f t="shared" si="57"/>
        <v>-4.4714173694008997E-3</v>
      </c>
      <c r="P147">
        <f t="shared" si="57"/>
        <v>-4.4230938472766693E-3</v>
      </c>
      <c r="Q147">
        <f t="shared" si="58"/>
        <v>2.0010081367683705E-2</v>
      </c>
      <c r="S147" s="1">
        <f t="shared" si="74"/>
        <v>41395</v>
      </c>
      <c r="T147">
        <f t="shared" si="51"/>
        <v>-7.9999999999999891E-2</v>
      </c>
      <c r="U147">
        <f t="shared" si="59"/>
        <v>-3.9309140769063208E-2</v>
      </c>
      <c r="V147">
        <f t="shared" si="60"/>
        <v>-3.8200247991650109E-2</v>
      </c>
      <c r="W147">
        <f t="shared" si="61"/>
        <v>8.7349890272421897E-3</v>
      </c>
      <c r="X147">
        <f t="shared" si="62"/>
        <v>-1.3406424328147714E-4</v>
      </c>
      <c r="Y147">
        <f t="shared" si="63"/>
        <v>-1.6672947597935663E-4</v>
      </c>
      <c r="Z147">
        <f t="shared" si="64"/>
        <v>-7.750938876071331E-2</v>
      </c>
      <c r="AA147">
        <f t="shared" si="65"/>
        <v>8.6009247839607117E-3</v>
      </c>
      <c r="AC147" s="1"/>
      <c r="AD147" s="1">
        <v>42066</v>
      </c>
      <c r="AE147">
        <f t="shared" si="66"/>
        <v>1.0000000000000002E-2</v>
      </c>
      <c r="AF147">
        <f t="shared" si="67"/>
        <v>2.4632634998725061E-3</v>
      </c>
      <c r="AG147">
        <f t="shared" si="68"/>
        <v>2.3339302422717206E-3</v>
      </c>
      <c r="AH147">
        <f t="shared" si="69"/>
        <v>1.8172945507873996E-4</v>
      </c>
      <c r="AI147">
        <f t="shared" si="70"/>
        <v>1.9993573291380063E-5</v>
      </c>
      <c r="AJ147">
        <f t="shared" si="70"/>
        <v>1.9563759181816728E-5</v>
      </c>
      <c r="AK147">
        <f t="shared" si="71"/>
        <v>9.5926437427329182E-3</v>
      </c>
      <c r="AL147">
        <f t="shared" si="72"/>
        <v>3.2227876119638338E-4</v>
      </c>
      <c r="AM147">
        <f t="shared" si="73"/>
        <v>4.0040335634132257E-4</v>
      </c>
    </row>
    <row r="148" spans="1:39" x14ac:dyDescent="0.25">
      <c r="A148" s="1">
        <v>42101</v>
      </c>
      <c r="B148">
        <f>[4]contrs_3year_boot!A147</f>
        <v>-1.2999999999999999E-3</v>
      </c>
      <c r="C148">
        <f>[4]contrs_3year_boot!B147</f>
        <v>-6.3818144626575399E-4</v>
      </c>
      <c r="D148">
        <f>[4]contrs_3year_boot!C147</f>
        <v>-5.6484056032537404E-4</v>
      </c>
      <c r="E148" s="2">
        <f>[4]contrs_3year_boot!D147</f>
        <v>6.3941827529536205E-5</v>
      </c>
      <c r="F148" s="2">
        <f>[4]contrs_3year_boot!E147</f>
        <v>2.9857030061812102E-5</v>
      </c>
      <c r="G148" s="2">
        <f>[4]contrs_3year_boot!F147</f>
        <v>2.9768445346717098E-5</v>
      </c>
      <c r="I148" s="1">
        <f t="shared" si="52"/>
        <v>42095</v>
      </c>
      <c r="J148" s="1">
        <v>42101</v>
      </c>
      <c r="K148">
        <f t="shared" si="53"/>
        <v>0.13</v>
      </c>
      <c r="L148">
        <f t="shared" si="54"/>
        <v>6.3818144626575396E-2</v>
      </c>
      <c r="M148">
        <f t="shared" si="55"/>
        <v>5.6484056032537401E-2</v>
      </c>
      <c r="N148">
        <f t="shared" si="56"/>
        <v>-6.3941827529536205E-3</v>
      </c>
      <c r="O148">
        <f t="shared" si="57"/>
        <v>-2.9857030061812102E-3</v>
      </c>
      <c r="P148">
        <f t="shared" si="57"/>
        <v>-2.9768445346717099E-3</v>
      </c>
      <c r="Q148">
        <f t="shared" si="58"/>
        <v>1.907768510002204E-2</v>
      </c>
      <c r="S148" s="1">
        <f t="shared" si="74"/>
        <v>41426</v>
      </c>
      <c r="T148">
        <f t="shared" si="51"/>
        <v>2.9999999999999801E-2</v>
      </c>
      <c r="U148">
        <f t="shared" si="59"/>
        <v>1.5825624668873991E-2</v>
      </c>
      <c r="V148">
        <f t="shared" si="60"/>
        <v>1.8775695707136386E-2</v>
      </c>
      <c r="W148">
        <f t="shared" si="61"/>
        <v>-3.7570717241484099E-3</v>
      </c>
      <c r="X148">
        <f t="shared" si="62"/>
        <v>8.5331055168162261E-5</v>
      </c>
      <c r="Y148">
        <f t="shared" si="63"/>
        <v>9.9155983165103226E-5</v>
      </c>
      <c r="Z148">
        <f t="shared" si="64"/>
        <v>3.460132037601038E-2</v>
      </c>
      <c r="AA148">
        <f t="shared" si="65"/>
        <v>-3.6717406689802477E-3</v>
      </c>
      <c r="AC148" s="1"/>
      <c r="AD148" s="1">
        <v>42101</v>
      </c>
      <c r="AE148">
        <f t="shared" si="66"/>
        <v>1.6900000000000002E-2</v>
      </c>
      <c r="AF148">
        <f t="shared" si="67"/>
        <v>4.0727555835784945E-3</v>
      </c>
      <c r="AG148">
        <f t="shared" si="68"/>
        <v>3.190448585886825E-3</v>
      </c>
      <c r="AH148">
        <f t="shared" si="69"/>
        <v>4.088557307816954E-5</v>
      </c>
      <c r="AI148">
        <f t="shared" si="70"/>
        <v>8.9144224411195165E-6</v>
      </c>
      <c r="AJ148">
        <f t="shared" si="70"/>
        <v>8.8616033836048282E-6</v>
      </c>
      <c r="AK148">
        <f t="shared" si="71"/>
        <v>1.4472619483425438E-2</v>
      </c>
      <c r="AL148">
        <f t="shared" si="72"/>
        <v>8.7982256854420395E-5</v>
      </c>
      <c r="AM148">
        <f t="shared" si="73"/>
        <v>3.6395806877560294E-4</v>
      </c>
    </row>
    <row r="149" spans="1:39" x14ac:dyDescent="0.25">
      <c r="A149" s="1">
        <v>42129</v>
      </c>
      <c r="B149">
        <f>[4]contrs_3year_boot!A148</f>
        <v>-5.0000000000000001E-4</v>
      </c>
      <c r="C149">
        <f>[4]contrs_3year_boot!B148</f>
        <v>3.58369338610284E-4</v>
      </c>
      <c r="D149">
        <f>[4]contrs_3year_boot!C148</f>
        <v>-8.9346436776601497E-4</v>
      </c>
      <c r="E149" s="2">
        <f>[4]contrs_3year_boot!D148</f>
        <v>3.6031672832948401E-5</v>
      </c>
      <c r="F149" s="2">
        <f>[4]contrs_3year_boot!E148</f>
        <v>5.8901652421225501E-5</v>
      </c>
      <c r="G149" s="2">
        <f>[4]contrs_3year_boot!F148</f>
        <v>5.8684766831661899E-5</v>
      </c>
      <c r="I149" s="1">
        <f t="shared" si="52"/>
        <v>42125</v>
      </c>
      <c r="J149" s="1">
        <v>42129</v>
      </c>
      <c r="K149">
        <f t="shared" si="53"/>
        <v>0.05</v>
      </c>
      <c r="L149">
        <f t="shared" si="54"/>
        <v>-3.5836933861028403E-2</v>
      </c>
      <c r="M149">
        <f t="shared" si="55"/>
        <v>8.9346436776601493E-2</v>
      </c>
      <c r="N149">
        <f t="shared" si="56"/>
        <v>-3.6031672832948403E-3</v>
      </c>
      <c r="O149">
        <f t="shared" si="57"/>
        <v>-5.8901652421225505E-3</v>
      </c>
      <c r="P149">
        <f t="shared" si="57"/>
        <v>-5.8684766831661895E-3</v>
      </c>
      <c r="Q149">
        <f t="shared" si="58"/>
        <v>5.9838296098443031E-3</v>
      </c>
      <c r="S149" s="1">
        <f t="shared" si="74"/>
        <v>41456</v>
      </c>
      <c r="T149">
        <f t="shared" si="51"/>
        <v>-1.99999999999999E-2</v>
      </c>
      <c r="U149">
        <f t="shared" si="59"/>
        <v>2.0340291220365288E-2</v>
      </c>
      <c r="V149">
        <f t="shared" si="60"/>
        <v>-3.7581390504819914E-2</v>
      </c>
      <c r="W149">
        <f t="shared" si="61"/>
        <v>-5.1216513098931984E-4</v>
      </c>
      <c r="X149">
        <f t="shared" si="62"/>
        <v>3.1638844744779149E-3</v>
      </c>
      <c r="Y149">
        <f t="shared" si="63"/>
        <v>3.1401387400879191E-3</v>
      </c>
      <c r="Z149">
        <f t="shared" si="64"/>
        <v>-1.7241099284454626E-2</v>
      </c>
      <c r="AA149">
        <f t="shared" si="65"/>
        <v>2.6517193434885951E-3</v>
      </c>
      <c r="AC149" s="1"/>
      <c r="AD149" s="1">
        <v>42129</v>
      </c>
      <c r="AE149">
        <f t="shared" si="66"/>
        <v>2.5000000000000005E-3</v>
      </c>
      <c r="AF149">
        <f t="shared" si="67"/>
        <v>1.2842858285597241E-3</v>
      </c>
      <c r="AG149">
        <f t="shared" si="68"/>
        <v>7.9827857646752477E-3</v>
      </c>
      <c r="AH149">
        <f t="shared" si="69"/>
        <v>1.2982814471406319E-5</v>
      </c>
      <c r="AI149">
        <f t="shared" si="70"/>
        <v>3.4694046579508605E-5</v>
      </c>
      <c r="AJ149">
        <f t="shared" si="70"/>
        <v>3.443901858086524E-5</v>
      </c>
      <c r="AK149">
        <f t="shared" si="71"/>
        <v>2.8632669022717249E-3</v>
      </c>
      <c r="AL149">
        <f t="shared" si="72"/>
        <v>9.0123362438147722E-5</v>
      </c>
      <c r="AM149">
        <f t="shared" si="73"/>
        <v>3.5806216799649423E-5</v>
      </c>
    </row>
    <row r="150" spans="1:39" x14ac:dyDescent="0.25">
      <c r="A150" s="1">
        <v>42157</v>
      </c>
      <c r="B150">
        <f>[4]contrs_3year_boot!A149</f>
        <v>-3.9999999999999801E-4</v>
      </c>
      <c r="C150">
        <f>[4]contrs_3year_boot!B149</f>
        <v>-1.12676071311963E-4</v>
      </c>
      <c r="D150">
        <f>[4]contrs_3year_boot!C149</f>
        <v>-1.63323444742928E-4</v>
      </c>
      <c r="E150" s="2">
        <f>[4]contrs_3year_boot!D149</f>
        <v>-4.6962767302801397E-5</v>
      </c>
      <c r="F150" s="2">
        <f>[4]contrs_3year_boot!E149</f>
        <v>2.1483290190374799E-5</v>
      </c>
      <c r="G150" s="2">
        <f>[4]contrs_3year_boot!F149</f>
        <v>2.1891367805230701E-5</v>
      </c>
      <c r="I150" s="1">
        <f t="shared" si="52"/>
        <v>42156</v>
      </c>
      <c r="J150" s="1">
        <v>42157</v>
      </c>
      <c r="K150">
        <f t="shared" si="53"/>
        <v>3.99999999999998E-2</v>
      </c>
      <c r="L150">
        <f t="shared" si="54"/>
        <v>1.1267607131196299E-2</v>
      </c>
      <c r="M150">
        <f t="shared" si="55"/>
        <v>1.6332344474292802E-2</v>
      </c>
      <c r="N150">
        <f t="shared" si="56"/>
        <v>4.6962767302801394E-3</v>
      </c>
      <c r="O150">
        <f t="shared" si="57"/>
        <v>-2.14832901903748E-3</v>
      </c>
      <c r="P150">
        <f t="shared" si="57"/>
        <v>-2.1891367805230702E-3</v>
      </c>
      <c r="Q150">
        <f t="shared" si="58"/>
        <v>9.8521006832680384E-3</v>
      </c>
      <c r="S150" s="1">
        <f t="shared" si="74"/>
        <v>41487</v>
      </c>
      <c r="T150">
        <f t="shared" si="51"/>
        <v>5.9999999999999602E-2</v>
      </c>
      <c r="U150">
        <f t="shared" si="59"/>
        <v>5.0308268875999367E-5</v>
      </c>
      <c r="V150">
        <f t="shared" si="60"/>
        <v>6.9256558496111384E-2</v>
      </c>
      <c r="W150">
        <f t="shared" si="61"/>
        <v>4.5665010586902997E-3</v>
      </c>
      <c r="X150">
        <f t="shared" si="62"/>
        <v>-8.3605683379343061E-3</v>
      </c>
      <c r="Y150">
        <f t="shared" si="63"/>
        <v>-8.3102368505487065E-3</v>
      </c>
      <c r="Z150">
        <f t="shared" si="64"/>
        <v>6.9306866764987388E-2</v>
      </c>
      <c r="AA150">
        <f t="shared" si="65"/>
        <v>-3.7940672792440063E-3</v>
      </c>
      <c r="AC150" s="1"/>
      <c r="AD150" s="1">
        <v>42157</v>
      </c>
      <c r="AE150">
        <f t="shared" si="66"/>
        <v>1.599999999999984E-3</v>
      </c>
      <c r="AF150">
        <f t="shared" si="67"/>
        <v>1.269589704629857E-4</v>
      </c>
      <c r="AG150">
        <f t="shared" si="68"/>
        <v>2.6674547602696262E-4</v>
      </c>
      <c r="AH150">
        <f t="shared" si="69"/>
        <v>2.2055015127370718E-5</v>
      </c>
      <c r="AI150">
        <f t="shared" si="70"/>
        <v>4.615317574038541E-6</v>
      </c>
      <c r="AJ150">
        <f t="shared" si="70"/>
        <v>4.7923198438389124E-6</v>
      </c>
      <c r="AK150">
        <f t="shared" si="71"/>
        <v>7.6175732862534043E-4</v>
      </c>
      <c r="AL150">
        <f t="shared" si="72"/>
        <v>6.4920375392267064E-6</v>
      </c>
      <c r="AM150">
        <f t="shared" si="73"/>
        <v>9.706388787325055E-5</v>
      </c>
    </row>
    <row r="151" spans="1:39" x14ac:dyDescent="0.25">
      <c r="A151" s="1">
        <v>42192</v>
      </c>
      <c r="B151">
        <f>[4]contrs_3year_boot!A150</f>
        <v>-1.99999999999995E-4</v>
      </c>
      <c r="C151" s="2">
        <f>[4]contrs_3year_boot!B150</f>
        <v>-9.2922480509205303E-5</v>
      </c>
      <c r="D151" s="2">
        <f>[4]contrs_3year_boot!C150</f>
        <v>-7.1401645127326698E-5</v>
      </c>
      <c r="E151" s="2">
        <f>[4]contrs_3year_boot!D150</f>
        <v>7.9339395277847594E-6</v>
      </c>
      <c r="F151" s="2">
        <f>[4]contrs_3year_boot!E150</f>
        <v>6.7337997685607505E-5</v>
      </c>
      <c r="G151" s="2">
        <f>[4]contrs_3year_boot!F150</f>
        <v>6.7161098013463302E-5</v>
      </c>
      <c r="I151" s="1">
        <f t="shared" si="52"/>
        <v>42186</v>
      </c>
      <c r="J151" s="1">
        <v>42192</v>
      </c>
      <c r="K151">
        <f t="shared" si="53"/>
        <v>1.9999999999999501E-2</v>
      </c>
      <c r="L151">
        <f t="shared" si="54"/>
        <v>9.2922480509205312E-3</v>
      </c>
      <c r="M151">
        <f t="shared" si="55"/>
        <v>7.1401645127326697E-3</v>
      </c>
      <c r="N151">
        <f t="shared" si="56"/>
        <v>-7.9339395277847589E-4</v>
      </c>
      <c r="O151">
        <f t="shared" si="57"/>
        <v>-6.7337997685607501E-3</v>
      </c>
      <c r="P151">
        <f t="shared" si="57"/>
        <v>-6.7161098013463301E-3</v>
      </c>
      <c r="Q151">
        <f t="shared" si="58"/>
        <v>1.1094781157685526E-2</v>
      </c>
      <c r="S151" s="1">
        <f t="shared" si="74"/>
        <v>41518</v>
      </c>
      <c r="T151">
        <f t="shared" si="51"/>
        <v>7.9999999999999891E-2</v>
      </c>
      <c r="U151">
        <f t="shared" si="59"/>
        <v>3.1058534587070541E-3</v>
      </c>
      <c r="V151">
        <f t="shared" si="60"/>
        <v>7.741384590821869E-2</v>
      </c>
      <c r="W151">
        <f t="shared" si="61"/>
        <v>4.4734674085601597E-3</v>
      </c>
      <c r="X151">
        <f t="shared" si="62"/>
        <v>-9.8004434873841728E-4</v>
      </c>
      <c r="Y151">
        <f t="shared" si="63"/>
        <v>-9.893629582755168E-4</v>
      </c>
      <c r="Z151">
        <f t="shared" si="64"/>
        <v>8.051969936692574E-2</v>
      </c>
      <c r="AA151">
        <f t="shared" si="65"/>
        <v>3.4934230598217425E-3</v>
      </c>
      <c r="AC151" s="1"/>
      <c r="AD151" s="1">
        <v>42192</v>
      </c>
      <c r="AE151">
        <f t="shared" si="66"/>
        <v>3.9999999999998002E-4</v>
      </c>
      <c r="AF151">
        <f t="shared" si="67"/>
        <v>8.6345873839836415E-5</v>
      </c>
      <c r="AG151">
        <f t="shared" si="68"/>
        <v>5.0981949268886965E-5</v>
      </c>
      <c r="AH151">
        <f t="shared" si="69"/>
        <v>6.2947396430545444E-7</v>
      </c>
      <c r="AI151">
        <f t="shared" si="70"/>
        <v>4.5344059323068815E-5</v>
      </c>
      <c r="AJ151">
        <f t="shared" si="70"/>
        <v>4.5106130863740239E-5</v>
      </c>
      <c r="AK151">
        <f t="shared" si="71"/>
        <v>2.7002418266210756E-4</v>
      </c>
      <c r="AL151">
        <f t="shared" si="72"/>
        <v>5.6658645318568668E-5</v>
      </c>
      <c r="AM151">
        <f t="shared" si="73"/>
        <v>1.2309416893693378E-4</v>
      </c>
    </row>
    <row r="152" spans="1:39" x14ac:dyDescent="0.25">
      <c r="A152" s="1">
        <v>42220</v>
      </c>
      <c r="B152">
        <f>[4]contrs_3year_boot!A151</f>
        <v>-5.0000000000000001E-4</v>
      </c>
      <c r="C152">
        <f>[4]contrs_3year_boot!B151</f>
        <v>-1.1219697994851E-4</v>
      </c>
      <c r="D152">
        <f>[4]contrs_3year_boot!C151</f>
        <v>-2.3783740357353399E-4</v>
      </c>
      <c r="E152" s="2">
        <f>[4]contrs_3year_boot!D151</f>
        <v>-2.5093080410258998E-6</v>
      </c>
      <c r="F152" s="2">
        <f>[4]contrs_3year_boot!E151</f>
        <v>3.4219127799524102E-5</v>
      </c>
      <c r="G152" s="2">
        <f>[4]contrs_3year_boot!F151</f>
        <v>3.4351867893410598E-5</v>
      </c>
      <c r="I152" s="1">
        <f t="shared" si="52"/>
        <v>42217</v>
      </c>
      <c r="J152" s="1">
        <v>42220</v>
      </c>
      <c r="K152">
        <f t="shared" si="53"/>
        <v>0.05</v>
      </c>
      <c r="L152">
        <f t="shared" si="54"/>
        <v>1.1219697994851001E-2</v>
      </c>
      <c r="M152">
        <f t="shared" si="55"/>
        <v>2.3783740357353398E-2</v>
      </c>
      <c r="N152">
        <f t="shared" si="56"/>
        <v>2.5093080410258997E-4</v>
      </c>
      <c r="O152">
        <f t="shared" si="57"/>
        <v>-3.42191277995241E-3</v>
      </c>
      <c r="P152">
        <f t="shared" si="57"/>
        <v>-3.4351867893410598E-3</v>
      </c>
      <c r="Q152">
        <f t="shared" si="58"/>
        <v>1.8167543623645425E-2</v>
      </c>
      <c r="S152" s="1">
        <f t="shared" si="74"/>
        <v>41548</v>
      </c>
      <c r="T152">
        <f t="shared" si="51"/>
        <v>4.0000000000000098E-2</v>
      </c>
      <c r="U152">
        <f t="shared" si="59"/>
        <v>1.9074245265872491E-2</v>
      </c>
      <c r="V152">
        <f t="shared" si="60"/>
        <v>1.5842045968507787E-2</v>
      </c>
      <c r="W152">
        <f t="shared" si="61"/>
        <v>7.27575248558485E-3</v>
      </c>
      <c r="X152">
        <f t="shared" si="62"/>
        <v>3.0482592890515507E-3</v>
      </c>
      <c r="Y152">
        <f t="shared" si="63"/>
        <v>2.995358237707006E-3</v>
      </c>
      <c r="Z152">
        <f t="shared" si="64"/>
        <v>3.4916291234380281E-2</v>
      </c>
      <c r="AA152">
        <f t="shared" si="65"/>
        <v>1.0324011774636401E-2</v>
      </c>
      <c r="AC152" s="1"/>
      <c r="AD152" s="1">
        <v>42220</v>
      </c>
      <c r="AE152">
        <f t="shared" si="66"/>
        <v>2.5000000000000005E-3</v>
      </c>
      <c r="AF152">
        <f t="shared" si="67"/>
        <v>1.2588162309566358E-4</v>
      </c>
      <c r="AG152">
        <f t="shared" si="68"/>
        <v>5.6566630538600071E-4</v>
      </c>
      <c r="AH152">
        <f t="shared" si="69"/>
        <v>6.2966268447572384E-8</v>
      </c>
      <c r="AI152">
        <f t="shared" si="70"/>
        <v>1.170948707360163E-5</v>
      </c>
      <c r="AJ152">
        <f t="shared" si="70"/>
        <v>1.1800508277663338E-5</v>
      </c>
      <c r="AK152">
        <f t="shared" si="71"/>
        <v>1.2252406964765739E-3</v>
      </c>
      <c r="AL152">
        <f t="shared" si="72"/>
        <v>1.0055126691164429E-5</v>
      </c>
      <c r="AM152">
        <f t="shared" si="73"/>
        <v>3.3005964131705952E-4</v>
      </c>
    </row>
    <row r="153" spans="1:39" x14ac:dyDescent="0.25">
      <c r="A153" s="1">
        <v>42248</v>
      </c>
      <c r="B153" s="2">
        <f>[4]contrs_3year_boot!A152</f>
        <v>9.9999999999999395E-5</v>
      </c>
      <c r="C153" s="2">
        <f>[4]contrs_3year_boot!B152</f>
        <v>1.1414171184638899E-6</v>
      </c>
      <c r="D153" s="2">
        <f>[4]contrs_3year_boot!C152</f>
        <v>3.9880062690481703E-5</v>
      </c>
      <c r="E153" s="2">
        <f>[4]contrs_3year_boot!D152</f>
        <v>2.8848109398029198E-5</v>
      </c>
      <c r="F153" s="2">
        <f>[4]contrs_3year_boot!E152</f>
        <v>6.4139091671709398E-5</v>
      </c>
      <c r="G153" s="2">
        <f>[4]contrs_3year_boot!F152</f>
        <v>6.3907381467079397E-5</v>
      </c>
      <c r="I153" s="1">
        <f t="shared" si="52"/>
        <v>42248</v>
      </c>
      <c r="J153" s="1">
        <v>42248</v>
      </c>
      <c r="K153">
        <f t="shared" si="53"/>
        <v>-9.9999999999999395E-3</v>
      </c>
      <c r="L153">
        <f t="shared" si="54"/>
        <v>-1.1414171184638899E-4</v>
      </c>
      <c r="M153">
        <f t="shared" si="55"/>
        <v>-3.9880062690481706E-3</v>
      </c>
      <c r="N153">
        <f t="shared" si="56"/>
        <v>-2.8848109398029198E-3</v>
      </c>
      <c r="O153">
        <f t="shared" si="57"/>
        <v>-6.41390916717094E-3</v>
      </c>
      <c r="P153">
        <f t="shared" si="57"/>
        <v>-6.39073814670794E-3</v>
      </c>
      <c r="Q153">
        <f t="shared" si="58"/>
        <v>3.4008680878684799E-3</v>
      </c>
      <c r="S153" s="1">
        <f t="shared" si="74"/>
        <v>41579</v>
      </c>
      <c r="T153">
        <f t="shared" si="51"/>
        <v>-2.9999999999999801E-2</v>
      </c>
      <c r="U153">
        <f t="shared" si="59"/>
        <v>8.7295142495127601E-3</v>
      </c>
      <c r="V153">
        <f t="shared" si="60"/>
        <v>-3.969534599746001E-2</v>
      </c>
      <c r="W153">
        <f t="shared" si="61"/>
        <v>1.0034226618093204E-3</v>
      </c>
      <c r="X153">
        <f t="shared" si="62"/>
        <v>4.9298476636885427E-3</v>
      </c>
      <c r="Y153">
        <f t="shared" si="63"/>
        <v>4.8858864226596832E-3</v>
      </c>
      <c r="Z153">
        <f t="shared" si="64"/>
        <v>-3.0965831747947252E-2</v>
      </c>
      <c r="AA153">
        <f t="shared" si="65"/>
        <v>5.9332703254978631E-3</v>
      </c>
      <c r="AC153" s="1"/>
      <c r="AD153" s="1">
        <v>42248</v>
      </c>
      <c r="AE153">
        <f t="shared" si="66"/>
        <v>9.9999999999998785E-5</v>
      </c>
      <c r="AF153">
        <f t="shared" si="67"/>
        <v>1.3028330383224098E-8</v>
      </c>
      <c r="AG153">
        <f t="shared" si="68"/>
        <v>1.5904194001967508E-5</v>
      </c>
      <c r="AH153">
        <f t="shared" si="69"/>
        <v>8.3221341584066054E-6</v>
      </c>
      <c r="AI153">
        <f t="shared" si="70"/>
        <v>4.1138230804719424E-5</v>
      </c>
      <c r="AJ153">
        <f t="shared" si="70"/>
        <v>4.0841534059788036E-5</v>
      </c>
      <c r="AK153">
        <f t="shared" si="71"/>
        <v>1.6827618057157313E-5</v>
      </c>
      <c r="AL153">
        <f t="shared" si="72"/>
        <v>8.6466195627839959E-5</v>
      </c>
      <c r="AM153">
        <f t="shared" si="73"/>
        <v>1.1565903751082211E-5</v>
      </c>
    </row>
    <row r="154" spans="1:39" x14ac:dyDescent="0.25">
      <c r="A154" s="1">
        <v>42283</v>
      </c>
      <c r="B154">
        <f>[4]contrs_3year_boot!A153</f>
        <v>-2.0000000000000199E-4</v>
      </c>
      <c r="C154" s="2">
        <f>[4]contrs_3year_boot!B153</f>
        <v>-8.5844655261315897E-5</v>
      </c>
      <c r="D154" s="2">
        <f>[4]contrs_3year_boot!C153</f>
        <v>-6.8076708044180297E-5</v>
      </c>
      <c r="E154" s="2">
        <f>[4]contrs_3year_boot!D153</f>
        <v>9.6020711238301197E-6</v>
      </c>
      <c r="F154" s="2">
        <f>[4]contrs_3year_boot!E153</f>
        <v>5.4927040761221497E-5</v>
      </c>
      <c r="G154" s="2">
        <f>[4]contrs_3year_boot!F153</f>
        <v>5.4844605892925803E-5</v>
      </c>
      <c r="I154" s="1">
        <f t="shared" si="52"/>
        <v>42278</v>
      </c>
      <c r="J154" s="1">
        <v>42283</v>
      </c>
      <c r="K154">
        <f t="shared" si="53"/>
        <v>2.0000000000000198E-2</v>
      </c>
      <c r="L154">
        <f t="shared" si="54"/>
        <v>8.5844655261315891E-3</v>
      </c>
      <c r="M154">
        <f t="shared" si="55"/>
        <v>6.8076708044180296E-3</v>
      </c>
      <c r="N154">
        <f t="shared" si="56"/>
        <v>-9.60207112383012E-4</v>
      </c>
      <c r="O154">
        <f t="shared" si="57"/>
        <v>-5.4927040761221495E-3</v>
      </c>
      <c r="P154">
        <f t="shared" si="57"/>
        <v>-5.48446058929258E-3</v>
      </c>
      <c r="Q154">
        <f t="shared" si="58"/>
        <v>1.106077485795574E-2</v>
      </c>
      <c r="S154" s="1">
        <f t="shared" si="74"/>
        <v>41609</v>
      </c>
      <c r="T154">
        <f t="shared" si="51"/>
        <v>9.9999999999995891E-3</v>
      </c>
      <c r="U154">
        <f t="shared" si="59"/>
        <v>-3.701164471163706E-4</v>
      </c>
      <c r="V154">
        <f t="shared" si="60"/>
        <v>1.9086587664994586E-2</v>
      </c>
      <c r="W154">
        <f t="shared" si="61"/>
        <v>-2.6701567182527892E-3</v>
      </c>
      <c r="X154">
        <f t="shared" si="62"/>
        <v>-2.8139771631392973E-3</v>
      </c>
      <c r="Y154">
        <f t="shared" si="63"/>
        <v>-2.7807787688509276E-3</v>
      </c>
      <c r="Z154">
        <f t="shared" si="64"/>
        <v>1.8716471217878214E-2</v>
      </c>
      <c r="AA154">
        <f t="shared" si="65"/>
        <v>-5.4841338813920865E-3</v>
      </c>
      <c r="AC154" s="1"/>
      <c r="AD154" s="1">
        <v>42283</v>
      </c>
      <c r="AE154">
        <f t="shared" si="66"/>
        <v>4.0000000000000793E-4</v>
      </c>
      <c r="AF154">
        <f t="shared" si="67"/>
        <v>7.3693048369341695E-5</v>
      </c>
      <c r="AG154">
        <f t="shared" si="68"/>
        <v>4.6344381781325624E-5</v>
      </c>
      <c r="AH154">
        <f t="shared" si="69"/>
        <v>9.2199769867092224E-7</v>
      </c>
      <c r="AI154">
        <f t="shared" si="70"/>
        <v>3.0169798067848876E-5</v>
      </c>
      <c r="AJ154">
        <f t="shared" si="70"/>
        <v>3.0079307955503513E-5</v>
      </c>
      <c r="AK154">
        <f t="shared" si="71"/>
        <v>2.3691786081822552E-4</v>
      </c>
      <c r="AL154">
        <f t="shared" si="72"/>
        <v>4.1640062806735095E-5</v>
      </c>
      <c r="AM154">
        <f t="shared" si="73"/>
        <v>1.2234074045838582E-4</v>
      </c>
    </row>
    <row r="155" spans="1:39" x14ac:dyDescent="0.25">
      <c r="A155" s="1">
        <v>42311</v>
      </c>
      <c r="B155" s="2">
        <f>[4]contrs_3year_boot!A154</f>
        <v>-9.9999999999999395E-5</v>
      </c>
      <c r="C155">
        <f>[4]contrs_3year_boot!B154</f>
        <v>-4.0885843691597303E-4</v>
      </c>
      <c r="D155">
        <f>[4]contrs_3year_boot!C154</f>
        <v>2.1238252233466299E-4</v>
      </c>
      <c r="E155" s="2">
        <f>[4]contrs_3year_boot!D154</f>
        <v>7.8480565938017594E-5</v>
      </c>
      <c r="F155" s="2">
        <f>[4]contrs_3year_boot!E154</f>
        <v>5.67080608236308E-5</v>
      </c>
      <c r="G155" s="2">
        <f>[4]contrs_3year_boot!F154</f>
        <v>5.6344972413817899E-5</v>
      </c>
      <c r="I155" s="1">
        <f t="shared" si="52"/>
        <v>42309</v>
      </c>
      <c r="J155" s="1">
        <v>42311</v>
      </c>
      <c r="K155">
        <f t="shared" si="53"/>
        <v>9.9999999999999395E-3</v>
      </c>
      <c r="L155">
        <f t="shared" si="54"/>
        <v>4.0885843691597305E-2</v>
      </c>
      <c r="M155">
        <f t="shared" si="55"/>
        <v>-2.1238252233466298E-2</v>
      </c>
      <c r="N155">
        <f t="shared" si="56"/>
        <v>-7.8480565938017586E-3</v>
      </c>
      <c r="O155">
        <f t="shared" si="57"/>
        <v>-5.6708060823630804E-3</v>
      </c>
      <c r="P155">
        <f t="shared" si="57"/>
        <v>-5.63449724138179E-3</v>
      </c>
      <c r="Q155">
        <f t="shared" si="58"/>
        <v>3.8712712180337706E-3</v>
      </c>
      <c r="S155" s="1">
        <f t="shared" si="74"/>
        <v>41640</v>
      </c>
      <c r="T155" t="e">
        <f t="shared" si="51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9.9999999999998785E-5</v>
      </c>
      <c r="AF155">
        <f t="shared" si="67"/>
        <v>1.6716522143737271E-3</v>
      </c>
      <c r="AG155">
        <f t="shared" si="68"/>
        <v>4.510633579323362E-4</v>
      </c>
      <c r="AH155">
        <f t="shared" si="69"/>
        <v>6.1591992299515262E-5</v>
      </c>
      <c r="AI155">
        <f t="shared" si="70"/>
        <v>3.2158041623766106E-5</v>
      </c>
      <c r="AJ155">
        <f t="shared" si="70"/>
        <v>3.1747559163139002E-5</v>
      </c>
      <c r="AK155">
        <f t="shared" si="71"/>
        <v>3.8602785010562256E-4</v>
      </c>
      <c r="AL155">
        <f t="shared" si="72"/>
        <v>1.8275964805700276E-4</v>
      </c>
      <c r="AM155">
        <f t="shared" si="73"/>
        <v>1.4986740843576674E-5</v>
      </c>
    </row>
    <row r="156" spans="1:39" x14ac:dyDescent="0.25">
      <c r="A156" s="1">
        <v>42339</v>
      </c>
      <c r="B156">
        <f>[4]contrs_3year_boot!A155</f>
        <v>-1.9999999999999901E-4</v>
      </c>
      <c r="C156" s="2">
        <f>[4]contrs_3year_boot!B155</f>
        <v>-3.9368968977232599E-5</v>
      </c>
      <c r="D156" s="2">
        <f>[4]contrs_3year_boot!C155</f>
        <v>-9.4957139983332996E-5</v>
      </c>
      <c r="E156" s="2">
        <f>[4]contrs_3year_boot!D155</f>
        <v>6.4541128707671197E-6</v>
      </c>
      <c r="F156" s="2">
        <f>[4]contrs_3year_boot!E155</f>
        <v>2.0242695129859598E-5</v>
      </c>
      <c r="G156" s="2">
        <f>[4]contrs_3year_boot!F155</f>
        <v>2.0454436866343601E-5</v>
      </c>
      <c r="I156" s="1">
        <f t="shared" si="52"/>
        <v>42339</v>
      </c>
      <c r="J156" s="1">
        <v>42339</v>
      </c>
      <c r="K156">
        <f t="shared" si="53"/>
        <v>1.99999999999999E-2</v>
      </c>
      <c r="L156">
        <f t="shared" si="54"/>
        <v>3.9368968977232599E-3</v>
      </c>
      <c r="M156">
        <f t="shared" si="55"/>
        <v>9.4957139983332991E-3</v>
      </c>
      <c r="N156">
        <f t="shared" si="56"/>
        <v>-6.4541128707671193E-4</v>
      </c>
      <c r="O156">
        <f t="shared" si="57"/>
        <v>-2.0242695129859597E-3</v>
      </c>
      <c r="P156">
        <f t="shared" si="57"/>
        <v>-2.0454436866343601E-3</v>
      </c>
      <c r="Q156">
        <f t="shared" si="58"/>
        <v>9.2370699040060129E-3</v>
      </c>
      <c r="S156" s="1">
        <f t="shared" si="74"/>
        <v>41671</v>
      </c>
      <c r="T156">
        <f t="shared" si="51"/>
        <v>8.0000000000000196E-2</v>
      </c>
      <c r="U156">
        <f t="shared" si="59"/>
        <v>2.8545963893010454E-3</v>
      </c>
      <c r="V156">
        <f t="shared" si="60"/>
        <v>7.0434695425499683E-2</v>
      </c>
      <c r="W156">
        <f t="shared" si="61"/>
        <v>7.4645655164479099E-3</v>
      </c>
      <c r="X156">
        <f t="shared" si="62"/>
        <v>1.9050635864713427E-3</v>
      </c>
      <c r="Y156">
        <f t="shared" si="63"/>
        <v>1.8607279938401731E-3</v>
      </c>
      <c r="Z156">
        <f t="shared" si="64"/>
        <v>7.3289291814800733E-2</v>
      </c>
      <c r="AA156">
        <f t="shared" si="65"/>
        <v>9.3696291029192521E-3</v>
      </c>
      <c r="AC156" s="1"/>
      <c r="AD156" s="1">
        <v>42339</v>
      </c>
      <c r="AE156">
        <f t="shared" si="66"/>
        <v>3.9999999999999601E-4</v>
      </c>
      <c r="AF156">
        <f t="shared" si="67"/>
        <v>1.5499157183303027E-5</v>
      </c>
      <c r="AG156">
        <f t="shared" si="68"/>
        <v>9.0168584338142971E-5</v>
      </c>
      <c r="AH156">
        <f t="shared" si="69"/>
        <v>4.1655572948601785E-7</v>
      </c>
      <c r="AI156">
        <f t="shared" si="70"/>
        <v>4.097667061204414E-6</v>
      </c>
      <c r="AJ156">
        <f t="shared" si="70"/>
        <v>4.1838398751923624E-6</v>
      </c>
      <c r="AK156">
        <f t="shared" si="71"/>
        <v>1.8043503548485741E-4</v>
      </c>
      <c r="AL156">
        <f t="shared" si="72"/>
        <v>7.1271955742232673E-6</v>
      </c>
      <c r="AM156">
        <f t="shared" si="73"/>
        <v>8.5323460411493648E-5</v>
      </c>
    </row>
    <row r="157" spans="1:39" x14ac:dyDescent="0.25">
      <c r="A157" s="1">
        <v>42402</v>
      </c>
      <c r="B157">
        <f>[4]contrs_3year_boot!A156</f>
        <v>3.0000000000000198E-4</v>
      </c>
      <c r="C157" s="2">
        <f>[4]contrs_3year_boot!B156</f>
        <v>-3.0423605975277701E-5</v>
      </c>
      <c r="D157">
        <f>[4]contrs_3year_boot!C156</f>
        <v>2.80882079756435E-4</v>
      </c>
      <c r="E157" s="2">
        <f>[4]contrs_3year_boot!D156</f>
        <v>2.49532758352931E-5</v>
      </c>
      <c r="F157" s="2">
        <f>[4]contrs_3year_boot!E156</f>
        <v>4.2744471153508599E-5</v>
      </c>
      <c r="G157" s="2">
        <f>[4]contrs_3year_boot!F156</f>
        <v>4.2701767574719703E-5</v>
      </c>
      <c r="I157" s="1">
        <f t="shared" si="52"/>
        <v>42401</v>
      </c>
      <c r="J157" s="1">
        <v>42402</v>
      </c>
      <c r="K157">
        <f t="shared" si="53"/>
        <v>-3.0000000000000197E-2</v>
      </c>
      <c r="L157">
        <f t="shared" si="54"/>
        <v>3.0423605975277699E-3</v>
      </c>
      <c r="M157">
        <f t="shared" si="55"/>
        <v>-2.80882079756435E-2</v>
      </c>
      <c r="N157">
        <f t="shared" si="56"/>
        <v>-2.4953275835293098E-3</v>
      </c>
      <c r="O157">
        <f t="shared" si="57"/>
        <v>-4.2744471153508597E-3</v>
      </c>
      <c r="P157">
        <f t="shared" si="57"/>
        <v>-4.2701767574719702E-3</v>
      </c>
      <c r="Q157">
        <f t="shared" si="58"/>
        <v>1.8156220769957056E-3</v>
      </c>
      <c r="S157" s="1">
        <f t="shared" si="74"/>
        <v>41699</v>
      </c>
      <c r="T157">
        <f t="shared" si="51"/>
        <v>1.00000000000003E-2</v>
      </c>
      <c r="U157">
        <f t="shared" si="59"/>
        <v>-4.6039969333461599E-3</v>
      </c>
      <c r="V157">
        <f t="shared" si="60"/>
        <v>2.0415056416389386E-2</v>
      </c>
      <c r="W157">
        <f t="shared" si="61"/>
        <v>1.2039477402110399E-3</v>
      </c>
      <c r="X157">
        <f t="shared" si="62"/>
        <v>-4.5355755074309879E-3</v>
      </c>
      <c r="Y157">
        <f t="shared" si="63"/>
        <v>-4.5033501265990868E-3</v>
      </c>
      <c r="Z157">
        <f t="shared" si="64"/>
        <v>1.5811059483043226E-2</v>
      </c>
      <c r="AA157">
        <f t="shared" si="65"/>
        <v>-3.3316277672199479E-3</v>
      </c>
      <c r="AC157" s="1"/>
      <c r="AD157" s="1">
        <v>42402</v>
      </c>
      <c r="AE157">
        <f t="shared" si="66"/>
        <v>9.0000000000001179E-4</v>
      </c>
      <c r="AF157">
        <f t="shared" si="67"/>
        <v>9.2559580053895293E-6</v>
      </c>
      <c r="AG157">
        <f t="shared" si="68"/>
        <v>7.8894742728300316E-4</v>
      </c>
      <c r="AH157">
        <f t="shared" si="69"/>
        <v>6.2266597491222248E-6</v>
      </c>
      <c r="AI157">
        <f t="shared" si="70"/>
        <v>1.8270898141931286E-5</v>
      </c>
      <c r="AJ157">
        <f t="shared" si="70"/>
        <v>1.8234409540053829E-5</v>
      </c>
      <c r="AK157">
        <f t="shared" si="71"/>
        <v>6.272944708878666E-4</v>
      </c>
      <c r="AL157">
        <f t="shared" si="72"/>
        <v>4.5829849473598096E-5</v>
      </c>
      <c r="AM157">
        <f t="shared" si="73"/>
        <v>3.2964835264741998E-6</v>
      </c>
    </row>
    <row r="158" spans="1:39" x14ac:dyDescent="0.25">
      <c r="A158" s="1">
        <v>42430</v>
      </c>
      <c r="B158">
        <f>[4]contrs_3year_boot!A157</f>
        <v>-2.9999999999999802E-4</v>
      </c>
      <c r="C158" s="2">
        <f>[4]contrs_3year_boot!B157</f>
        <v>-2.9341354164959701E-5</v>
      </c>
      <c r="D158">
        <f>[4]contrs_3year_boot!C157</f>
        <v>-2.54276171289388E-4</v>
      </c>
      <c r="E158" s="2">
        <f>[4]contrs_3year_boot!D157</f>
        <v>2.4286073184831599E-5</v>
      </c>
      <c r="F158" s="2">
        <f>[4]contrs_3year_boot!E157</f>
        <v>5.0000701585814702E-5</v>
      </c>
      <c r="G158" s="2">
        <f>[4]contrs_3year_boot!F157</f>
        <v>4.9901577321971901E-5</v>
      </c>
      <c r="I158" s="1">
        <f t="shared" si="52"/>
        <v>42430</v>
      </c>
      <c r="J158" s="1">
        <v>42430</v>
      </c>
      <c r="K158">
        <f t="shared" si="53"/>
        <v>2.9999999999999801E-2</v>
      </c>
      <c r="L158">
        <f t="shared" si="54"/>
        <v>2.9341354164959701E-3</v>
      </c>
      <c r="M158">
        <f t="shared" si="55"/>
        <v>2.54276171289388E-2</v>
      </c>
      <c r="N158">
        <f t="shared" si="56"/>
        <v>-2.4286073184831597E-3</v>
      </c>
      <c r="O158">
        <f t="shared" si="57"/>
        <v>-5.0000701585814706E-3</v>
      </c>
      <c r="P158">
        <f t="shared" si="57"/>
        <v>-4.9901577321971903E-3</v>
      </c>
      <c r="Q158">
        <f t="shared" si="58"/>
        <v>9.0669249316296593E-3</v>
      </c>
      <c r="S158" s="1">
        <f t="shared" si="74"/>
        <v>41730</v>
      </c>
      <c r="T158">
        <f t="shared" si="51"/>
        <v>0</v>
      </c>
      <c r="U158">
        <f t="shared" si="59"/>
        <v>4.4459898264661906E-4</v>
      </c>
      <c r="V158">
        <f t="shared" si="60"/>
        <v>1.2648101083531566E-3</v>
      </c>
      <c r="W158">
        <f t="shared" si="61"/>
        <v>1.1939125493809701E-3</v>
      </c>
      <c r="X158">
        <f t="shared" si="62"/>
        <v>4.3049997321602295E-4</v>
      </c>
      <c r="Y158">
        <f t="shared" si="63"/>
        <v>4.2238593398272314E-4</v>
      </c>
      <c r="Z158">
        <f t="shared" si="64"/>
        <v>1.7094090909997757E-3</v>
      </c>
      <c r="AA158">
        <f t="shared" si="65"/>
        <v>1.624412522596993E-3</v>
      </c>
      <c r="AC158" s="1"/>
      <c r="AD158" s="1">
        <v>42430</v>
      </c>
      <c r="AE158">
        <f t="shared" si="66"/>
        <v>8.9999999999998805E-4</v>
      </c>
      <c r="AF158">
        <f t="shared" si="67"/>
        <v>8.6091506423359807E-6</v>
      </c>
      <c r="AG158">
        <f t="shared" si="68"/>
        <v>6.4656371285590187E-4</v>
      </c>
      <c r="AH158">
        <f t="shared" si="69"/>
        <v>5.8981335073899638E-6</v>
      </c>
      <c r="AI158">
        <f t="shared" si="70"/>
        <v>2.5000701590736931E-5</v>
      </c>
      <c r="AJ158">
        <f t="shared" si="70"/>
        <v>2.4901674192207407E-5</v>
      </c>
      <c r="AK158">
        <f t="shared" si="71"/>
        <v>8.0438900744847573E-4</v>
      </c>
      <c r="AL158">
        <f t="shared" si="72"/>
        <v>5.5185249058247327E-5</v>
      </c>
      <c r="AM158">
        <f t="shared" si="73"/>
        <v>8.2209127715807506E-5</v>
      </c>
    </row>
    <row r="159" spans="1:39" x14ac:dyDescent="0.25">
      <c r="A159" s="1">
        <v>42465</v>
      </c>
      <c r="B159">
        <f>[4]contrs_3year_boot!A158</f>
        <v>-4.0000000000000099E-4</v>
      </c>
      <c r="C159" s="2">
        <f>[4]contrs_3year_boot!B158</f>
        <v>-1.85278459374063E-5</v>
      </c>
      <c r="D159">
        <f>[4]contrs_3year_boot!C158</f>
        <v>-3.6666965619458101E-4</v>
      </c>
      <c r="E159" s="2">
        <f>[4]contrs_3year_boot!D158</f>
        <v>3.7547289005729597E-5</v>
      </c>
      <c r="F159" s="2">
        <f>[4]contrs_3year_boot!E158</f>
        <v>3.7429372595434402E-5</v>
      </c>
      <c r="G159" s="2">
        <f>[4]contrs_3year_boot!F158</f>
        <v>3.7381217051687198E-5</v>
      </c>
      <c r="I159" s="1">
        <f t="shared" si="52"/>
        <v>42461</v>
      </c>
      <c r="J159" s="1">
        <v>42465</v>
      </c>
      <c r="K159">
        <f t="shared" si="53"/>
        <v>4.0000000000000098E-2</v>
      </c>
      <c r="L159">
        <f t="shared" si="54"/>
        <v>1.8527845937406299E-3</v>
      </c>
      <c r="M159">
        <f t="shared" si="55"/>
        <v>3.6666965619458099E-2</v>
      </c>
      <c r="N159">
        <f t="shared" si="56"/>
        <v>-3.7547289005729597E-3</v>
      </c>
      <c r="O159">
        <f t="shared" si="57"/>
        <v>-3.7429372595434401E-3</v>
      </c>
      <c r="P159">
        <f t="shared" si="57"/>
        <v>-3.7381217051687199E-3</v>
      </c>
      <c r="Q159">
        <f t="shared" si="58"/>
        <v>8.9779159469177694E-3</v>
      </c>
      <c r="S159" s="1">
        <f t="shared" si="74"/>
        <v>41760</v>
      </c>
      <c r="T159">
        <f t="shared" si="51"/>
        <v>-1.99999999999999E-2</v>
      </c>
      <c r="U159">
        <f t="shared" si="59"/>
        <v>1.3600827611795294E-3</v>
      </c>
      <c r="V159">
        <f t="shared" si="60"/>
        <v>-1.4683945476681212E-2</v>
      </c>
      <c r="W159">
        <f t="shared" si="61"/>
        <v>2.6569553186205986E-4</v>
      </c>
      <c r="X159">
        <f t="shared" si="62"/>
        <v>-3.4435135739790067E-3</v>
      </c>
      <c r="Y159">
        <f t="shared" si="63"/>
        <v>-3.4165417781946367E-3</v>
      </c>
      <c r="Z159">
        <f t="shared" si="64"/>
        <v>-1.3323862715501683E-2</v>
      </c>
      <c r="AA159">
        <f t="shared" si="65"/>
        <v>-3.1778180421169469E-3</v>
      </c>
      <c r="AC159" s="1"/>
      <c r="AD159" s="1">
        <v>42465</v>
      </c>
      <c r="AE159">
        <f t="shared" si="66"/>
        <v>1.6000000000000079E-3</v>
      </c>
      <c r="AF159">
        <f t="shared" si="67"/>
        <v>3.4328107508026309E-6</v>
      </c>
      <c r="AG159">
        <f t="shared" si="68"/>
        <v>1.3444663677385222E-3</v>
      </c>
      <c r="AH159">
        <f t="shared" si="69"/>
        <v>1.4097989116797827E-5</v>
      </c>
      <c r="AI159">
        <f t="shared" si="70"/>
        <v>1.4009579328878558E-5</v>
      </c>
      <c r="AJ159">
        <f t="shared" si="70"/>
        <v>1.3973553882653497E-5</v>
      </c>
      <c r="AK159">
        <f t="shared" si="71"/>
        <v>1.4837711564872234E-3</v>
      </c>
      <c r="AL159">
        <f t="shared" si="72"/>
        <v>5.6214997848554593E-5</v>
      </c>
      <c r="AM159">
        <f t="shared" si="73"/>
        <v>8.0602974749920386E-5</v>
      </c>
    </row>
    <row r="160" spans="1:39" x14ac:dyDescent="0.25">
      <c r="A160" s="1">
        <v>42493</v>
      </c>
      <c r="B160">
        <f>[4]contrs_3year_boot!A159</f>
        <v>1.8E-3</v>
      </c>
      <c r="C160">
        <f>[4]contrs_3year_boot!B159</f>
        <v>7.03119878061796E-4</v>
      </c>
      <c r="D160">
        <f>[4]contrs_3year_boot!C159</f>
        <v>1.1262900612742501E-3</v>
      </c>
      <c r="E160" s="2">
        <f>[4]contrs_3year_boot!D159</f>
        <v>8.4585926975438806E-6</v>
      </c>
      <c r="F160" s="2">
        <f>[4]contrs_3year_boot!E159</f>
        <v>1.8043736848731699E-5</v>
      </c>
      <c r="G160" s="2">
        <f>[4]contrs_3year_boot!F159</f>
        <v>1.82656118259447E-5</v>
      </c>
      <c r="I160" s="1">
        <f t="shared" si="52"/>
        <v>42491</v>
      </c>
      <c r="J160" s="1">
        <v>42493</v>
      </c>
      <c r="K160">
        <f t="shared" si="53"/>
        <v>-0.18</v>
      </c>
      <c r="L160">
        <f t="shared" si="54"/>
        <v>-7.0311987806179602E-2</v>
      </c>
      <c r="M160">
        <f t="shared" si="55"/>
        <v>-0.112629006127425</v>
      </c>
      <c r="N160">
        <f t="shared" si="56"/>
        <v>-8.4585926975438801E-4</v>
      </c>
      <c r="O160">
        <f t="shared" si="57"/>
        <v>-1.8043736848731699E-3</v>
      </c>
      <c r="P160">
        <f t="shared" si="57"/>
        <v>-1.8265611825944699E-3</v>
      </c>
      <c r="Q160">
        <f t="shared" si="58"/>
        <v>5.5912268882321713E-3</v>
      </c>
      <c r="S160" s="1">
        <f t="shared" si="74"/>
        <v>41791</v>
      </c>
      <c r="T160">
        <f t="shared" si="51"/>
        <v>1.00000000000003E-2</v>
      </c>
      <c r="U160">
        <f t="shared" si="59"/>
        <v>4.6661456756214694E-3</v>
      </c>
      <c r="V160">
        <f t="shared" si="60"/>
        <v>5.5517542421927467E-3</v>
      </c>
      <c r="W160">
        <f t="shared" si="61"/>
        <v>6.3962186661913013E-4</v>
      </c>
      <c r="X160">
        <f t="shared" si="62"/>
        <v>-6.9126833816477318E-5</v>
      </c>
      <c r="Y160">
        <f t="shared" si="63"/>
        <v>-7.1036516370066513E-5</v>
      </c>
      <c r="Z160">
        <f t="shared" si="64"/>
        <v>1.0217899917814216E-2</v>
      </c>
      <c r="AA160">
        <f t="shared" si="65"/>
        <v>5.7049503280265281E-4</v>
      </c>
      <c r="AC160" s="1"/>
      <c r="AD160" s="1">
        <v>42493</v>
      </c>
      <c r="AE160">
        <f t="shared" si="66"/>
        <v>3.2399999999999998E-2</v>
      </c>
      <c r="AF160">
        <f t="shared" si="67"/>
        <v>4.9437756292563494E-3</v>
      </c>
      <c r="AG160">
        <f t="shared" si="68"/>
        <v>1.2685293021251539E-2</v>
      </c>
      <c r="AH160">
        <f t="shared" si="69"/>
        <v>7.1547790422942657E-7</v>
      </c>
      <c r="AI160">
        <f t="shared" si="70"/>
        <v>3.2557643946627813E-6</v>
      </c>
      <c r="AJ160">
        <f t="shared" si="70"/>
        <v>3.3363257537609086E-6</v>
      </c>
      <c r="AK160">
        <f t="shared" si="71"/>
        <v>3.3467407261415158E-2</v>
      </c>
      <c r="AL160">
        <f t="shared" si="72"/>
        <v>7.0237347137939149E-6</v>
      </c>
      <c r="AM160">
        <f t="shared" si="73"/>
        <v>3.1261818115690411E-5</v>
      </c>
    </row>
    <row r="161" spans="1:39" x14ac:dyDescent="0.25">
      <c r="A161" s="1">
        <v>42528</v>
      </c>
      <c r="B161">
        <f>[4]contrs_3year_boot!A160</f>
        <v>-6.9999999999999902E-4</v>
      </c>
      <c r="C161">
        <f>[4]contrs_3year_boot!B160</f>
        <v>-1.53923430484743E-4</v>
      </c>
      <c r="D161">
        <f>[4]contrs_3year_boot!C160</f>
        <v>-4.00581822761193E-4</v>
      </c>
      <c r="E161" s="2">
        <f>[4]contrs_3year_boot!D160</f>
        <v>-1.57249179873536E-6</v>
      </c>
      <c r="F161" s="2">
        <f>[4]contrs_3year_boot!E160</f>
        <v>5.5262764953019101E-5</v>
      </c>
      <c r="G161" s="2">
        <f>[4]contrs_3year_boot!F160</f>
        <v>5.5220783090503097E-5</v>
      </c>
      <c r="I161" s="1">
        <f t="shared" si="52"/>
        <v>42522</v>
      </c>
      <c r="J161" s="1">
        <v>42528</v>
      </c>
      <c r="K161">
        <f t="shared" si="53"/>
        <v>6.9999999999999896E-2</v>
      </c>
      <c r="L161">
        <f t="shared" si="54"/>
        <v>1.53923430484743E-2</v>
      </c>
      <c r="M161">
        <f t="shared" si="55"/>
        <v>4.0058182276119299E-2</v>
      </c>
      <c r="N161">
        <f t="shared" si="56"/>
        <v>1.57249179873536E-4</v>
      </c>
      <c r="O161">
        <f t="shared" si="57"/>
        <v>-5.5262764953019098E-3</v>
      </c>
      <c r="P161">
        <f t="shared" si="57"/>
        <v>-5.5220783090503094E-3</v>
      </c>
      <c r="Q161">
        <f t="shared" si="58"/>
        <v>1.9918501990834673E-2</v>
      </c>
      <c r="S161" s="1">
        <f t="shared" si="74"/>
        <v>41821</v>
      </c>
      <c r="T161">
        <f t="shared" si="51"/>
        <v>4.0000000000000098E-2</v>
      </c>
      <c r="U161">
        <f t="shared" si="59"/>
        <v>-2.2287634902838807E-3</v>
      </c>
      <c r="V161">
        <f t="shared" si="60"/>
        <v>4.8991575927910293E-2</v>
      </c>
      <c r="W161">
        <f t="shared" si="61"/>
        <v>-1.2678980846084101E-3</v>
      </c>
      <c r="X161">
        <f t="shared" si="62"/>
        <v>-2.8581158954835172E-3</v>
      </c>
      <c r="Y161">
        <f t="shared" si="63"/>
        <v>-2.8299774724947473E-3</v>
      </c>
      <c r="Z161">
        <f t="shared" si="64"/>
        <v>4.6762812437626415E-2</v>
      </c>
      <c r="AA161">
        <f t="shared" si="65"/>
        <v>-4.1260139800919273E-3</v>
      </c>
      <c r="AC161" s="1"/>
      <c r="AD161" s="1">
        <v>42528</v>
      </c>
      <c r="AE161">
        <f t="shared" si="66"/>
        <v>4.8999999999999851E-3</v>
      </c>
      <c r="AF161">
        <f t="shared" si="67"/>
        <v>2.3692422452191512E-4</v>
      </c>
      <c r="AG161">
        <f t="shared" si="68"/>
        <v>1.6046579672667983E-3</v>
      </c>
      <c r="AH161">
        <f t="shared" si="69"/>
        <v>2.4727304570899678E-8</v>
      </c>
      <c r="AI161">
        <f t="shared" si="70"/>
        <v>3.0539731902526358E-5</v>
      </c>
      <c r="AJ161">
        <f t="shared" si="70"/>
        <v>3.0493348851283924E-5</v>
      </c>
      <c r="AK161">
        <f t="shared" si="71"/>
        <v>3.0747607587733963E-3</v>
      </c>
      <c r="AL161">
        <f t="shared" si="72"/>
        <v>2.882645431381601E-5</v>
      </c>
      <c r="AM161">
        <f t="shared" si="73"/>
        <v>3.9674672155888481E-4</v>
      </c>
    </row>
    <row r="162" spans="1:39" x14ac:dyDescent="0.25">
      <c r="A162" s="1">
        <v>42556</v>
      </c>
      <c r="B162">
        <f>[4]contrs_3year_boot!A161</f>
        <v>0</v>
      </c>
      <c r="C162" s="2">
        <f>[4]contrs_3year_boot!B161</f>
        <v>-2.6340878371050901E-5</v>
      </c>
      <c r="D162" s="2">
        <f>[4]contrs_3year_boot!C161</f>
        <v>7.5793380037388899E-5</v>
      </c>
      <c r="E162" s="2">
        <f>[4]contrs_3year_boot!D161</f>
        <v>6.1927215942375303E-6</v>
      </c>
      <c r="F162" s="2">
        <f>[4]contrs_3year_boot!E161</f>
        <v>3.2019743881726501E-5</v>
      </c>
      <c r="G162" s="2">
        <f>[4]contrs_3year_boot!F161</f>
        <v>3.2136738825461103E-5</v>
      </c>
      <c r="I162" s="1">
        <f t="shared" si="52"/>
        <v>42552</v>
      </c>
      <c r="J162" s="1">
        <v>42556</v>
      </c>
      <c r="K162">
        <f t="shared" si="53"/>
        <v>0</v>
      </c>
      <c r="L162">
        <f t="shared" si="54"/>
        <v>2.6340878371050899E-3</v>
      </c>
      <c r="M162">
        <f t="shared" si="55"/>
        <v>-7.57933800373889E-3</v>
      </c>
      <c r="N162">
        <f t="shared" si="56"/>
        <v>-6.1927215942375298E-4</v>
      </c>
      <c r="O162">
        <f t="shared" si="57"/>
        <v>-3.2019743881726501E-3</v>
      </c>
      <c r="P162">
        <f t="shared" si="57"/>
        <v>-3.2136738825461102E-3</v>
      </c>
      <c r="Q162">
        <f t="shared" si="58"/>
        <v>8.7664967142302031E-3</v>
      </c>
      <c r="S162" s="1">
        <f t="shared" si="74"/>
        <v>41852</v>
      </c>
      <c r="T162">
        <f t="shared" si="51"/>
        <v>1.99999999999999E-2</v>
      </c>
      <c r="U162">
        <f t="shared" si="59"/>
        <v>1.2552789468627391E-3</v>
      </c>
      <c r="V162">
        <f t="shared" si="60"/>
        <v>1.0275732512410927E-2</v>
      </c>
      <c r="W162">
        <f t="shared" si="61"/>
        <v>1.4897849714176901E-3</v>
      </c>
      <c r="X162">
        <f t="shared" si="62"/>
        <v>-9.0849882112727749E-4</v>
      </c>
      <c r="Y162">
        <f t="shared" si="63"/>
        <v>-9.0686908231216688E-4</v>
      </c>
      <c r="Z162">
        <f t="shared" si="64"/>
        <v>1.1531011459273667E-2</v>
      </c>
      <c r="AA162">
        <f t="shared" si="65"/>
        <v>5.8128615029041258E-4</v>
      </c>
      <c r="AC162" s="1"/>
      <c r="AD162" s="1">
        <v>42556</v>
      </c>
      <c r="AE162">
        <f t="shared" si="66"/>
        <v>0</v>
      </c>
      <c r="AF162">
        <f t="shared" si="67"/>
        <v>6.9384187335849707E-6</v>
      </c>
      <c r="AG162">
        <f t="shared" si="68"/>
        <v>5.7446364574920619E-5</v>
      </c>
      <c r="AH162">
        <f t="shared" si="69"/>
        <v>3.8349800743735814E-7</v>
      </c>
      <c r="AI162">
        <f t="shared" si="70"/>
        <v>1.0252639982513617E-5</v>
      </c>
      <c r="AJ162">
        <f t="shared" si="70"/>
        <v>1.032769982335899E-5</v>
      </c>
      <c r="AK162">
        <f t="shared" si="71"/>
        <v>2.4455499210591632E-5</v>
      </c>
      <c r="AL162">
        <f t="shared" si="72"/>
        <v>1.460192517751743E-5</v>
      </c>
      <c r="AM162">
        <f t="shared" si="73"/>
        <v>7.6851464640608947E-5</v>
      </c>
    </row>
    <row r="163" spans="1:39" x14ac:dyDescent="0.25">
      <c r="A163" s="1">
        <v>42584</v>
      </c>
      <c r="B163">
        <f>[4]contrs_3year_boot!A162</f>
        <v>2.9999999999999802E-4</v>
      </c>
      <c r="C163">
        <f>[4]contrs_3year_boot!B162</f>
        <v>3.9944377375273699E-4</v>
      </c>
      <c r="D163" s="2">
        <f>[4]contrs_3year_boot!C162</f>
        <v>5.5339342675705201E-5</v>
      </c>
      <c r="E163" s="2">
        <f>[4]contrs_3year_boot!D162</f>
        <v>-2.3357112858345401E-5</v>
      </c>
      <c r="F163" s="2">
        <f>[4]contrs_3year_boot!E162</f>
        <v>2.7726922668157699E-5</v>
      </c>
      <c r="G163" s="2">
        <f>[4]contrs_3year_boot!F162</f>
        <v>2.7993013386485101E-5</v>
      </c>
      <c r="I163" s="1">
        <f t="shared" si="52"/>
        <v>42583</v>
      </c>
      <c r="J163" s="1">
        <v>42584</v>
      </c>
      <c r="K163">
        <f t="shared" si="53"/>
        <v>-2.9999999999999801E-2</v>
      </c>
      <c r="L163">
        <f t="shared" si="54"/>
        <v>-3.9944377375273697E-2</v>
      </c>
      <c r="M163">
        <f t="shared" si="55"/>
        <v>-5.5339342675705203E-3</v>
      </c>
      <c r="N163">
        <f t="shared" si="56"/>
        <v>2.3357112858345399E-3</v>
      </c>
      <c r="O163">
        <f t="shared" si="57"/>
        <v>-2.7726922668157698E-3</v>
      </c>
      <c r="P163">
        <f t="shared" si="57"/>
        <v>-2.79930133864851E-3</v>
      </c>
      <c r="Q163">
        <f t="shared" si="58"/>
        <v>1.5915292623825648E-2</v>
      </c>
      <c r="S163" s="1">
        <f t="shared" si="74"/>
        <v>41883</v>
      </c>
      <c r="T163">
        <f t="shared" si="51"/>
        <v>-1.00000000000003E-2</v>
      </c>
      <c r="U163">
        <f t="shared" si="59"/>
        <v>-2.2414692293226605E-3</v>
      </c>
      <c r="V163">
        <f t="shared" si="60"/>
        <v>-1.2052585102771429E-3</v>
      </c>
      <c r="W163">
        <f t="shared" si="61"/>
        <v>-6.7278173240397027E-4</v>
      </c>
      <c r="X163">
        <f t="shared" si="62"/>
        <v>-5.0253667481717883E-3</v>
      </c>
      <c r="Y163">
        <f t="shared" si="63"/>
        <v>-4.9819065808475466E-3</v>
      </c>
      <c r="Z163">
        <f t="shared" si="64"/>
        <v>-3.4467277395998034E-3</v>
      </c>
      <c r="AA163">
        <f t="shared" si="65"/>
        <v>-5.6981484805757581E-3</v>
      </c>
      <c r="AC163" s="1"/>
      <c r="AD163" s="1">
        <v>42584</v>
      </c>
      <c r="AE163">
        <f t="shared" si="66"/>
        <v>8.9999999999998805E-4</v>
      </c>
      <c r="AF163">
        <f t="shared" si="67"/>
        <v>1.5955532838982773E-3</v>
      </c>
      <c r="AG163">
        <f t="shared" si="68"/>
        <v>3.0624428477791269E-5</v>
      </c>
      <c r="AH163">
        <f t="shared" si="69"/>
        <v>5.45554721077484E-6</v>
      </c>
      <c r="AI163">
        <f t="shared" si="70"/>
        <v>7.6878224064599724E-6</v>
      </c>
      <c r="AJ163">
        <f t="shared" si="70"/>
        <v>7.8360879845593398E-6</v>
      </c>
      <c r="AK163">
        <f t="shared" si="71"/>
        <v>2.0682768298836596E-3</v>
      </c>
      <c r="AL163">
        <f t="shared" si="72"/>
        <v>1.9095237773931796E-7</v>
      </c>
      <c r="AM163">
        <f t="shared" si="73"/>
        <v>2.5329653930199908E-4</v>
      </c>
    </row>
    <row r="164" spans="1:39" x14ac:dyDescent="0.25">
      <c r="A164" s="1">
        <v>42619</v>
      </c>
      <c r="B164">
        <f>[4]contrs_3year_boot!A163</f>
        <v>0</v>
      </c>
      <c r="C164" s="2">
        <f>[4]contrs_3year_boot!B163</f>
        <v>-1.3146960282372901E-5</v>
      </c>
      <c r="D164" s="2">
        <f>[4]contrs_3year_boot!C163</f>
        <v>7.9631411257361903E-5</v>
      </c>
      <c r="E164" s="2">
        <f>[4]contrs_3year_boot!D163</f>
        <v>2.1600606436888299E-5</v>
      </c>
      <c r="F164" s="2">
        <f>[4]contrs_3year_boot!E163</f>
        <v>7.7533114186060297E-6</v>
      </c>
      <c r="G164" s="2">
        <f>[4]contrs_3year_boot!F163</f>
        <v>8.0080701716320906E-6</v>
      </c>
      <c r="I164" s="1">
        <f t="shared" si="52"/>
        <v>42614</v>
      </c>
      <c r="J164" s="1">
        <v>42619</v>
      </c>
      <c r="K164">
        <f t="shared" si="53"/>
        <v>0</v>
      </c>
      <c r="L164">
        <f t="shared" si="54"/>
        <v>1.3146960282372901E-3</v>
      </c>
      <c r="M164">
        <f t="shared" si="55"/>
        <v>-7.9631411257361905E-3</v>
      </c>
      <c r="N164">
        <f t="shared" si="56"/>
        <v>-2.1600606436888298E-3</v>
      </c>
      <c r="O164">
        <f t="shared" si="57"/>
        <v>-7.75331141860603E-4</v>
      </c>
      <c r="P164">
        <f t="shared" si="57"/>
        <v>-8.0080701716320906E-4</v>
      </c>
      <c r="Q164">
        <f t="shared" si="58"/>
        <v>9.5838368830483342E-3</v>
      </c>
      <c r="S164" s="1">
        <f t="shared" si="74"/>
        <v>41913</v>
      </c>
      <c r="T164">
        <f t="shared" si="51"/>
        <v>-9.9999999999999395E-3</v>
      </c>
      <c r="U164">
        <f t="shared" si="59"/>
        <v>-1.1305525432563604E-3</v>
      </c>
      <c r="V164">
        <f t="shared" si="60"/>
        <v>-6.6302179990009435E-3</v>
      </c>
      <c r="W164">
        <f t="shared" si="61"/>
        <v>1.8025489163288502E-3</v>
      </c>
      <c r="X164">
        <f t="shared" si="62"/>
        <v>-9.5775230056375756E-4</v>
      </c>
      <c r="Y164">
        <f t="shared" si="63"/>
        <v>-9.5693072875273691E-4</v>
      </c>
      <c r="Z164">
        <f t="shared" si="64"/>
        <v>-7.7607705422573035E-3</v>
      </c>
      <c r="AA164">
        <f t="shared" si="65"/>
        <v>8.4479661576509265E-4</v>
      </c>
      <c r="AC164" s="1"/>
      <c r="AD164" s="1">
        <v>42619</v>
      </c>
      <c r="AE164">
        <f t="shared" si="66"/>
        <v>0</v>
      </c>
      <c r="AF164">
        <f t="shared" si="67"/>
        <v>1.7284256466629055E-6</v>
      </c>
      <c r="AG164">
        <f t="shared" si="68"/>
        <v>6.3411616588391042E-5</v>
      </c>
      <c r="AH164">
        <f t="shared" si="69"/>
        <v>4.6658619844134019E-6</v>
      </c>
      <c r="AI164">
        <f t="shared" si="70"/>
        <v>6.0113837953886652E-7</v>
      </c>
      <c r="AJ164">
        <f t="shared" si="70"/>
        <v>6.4129187873783619E-7</v>
      </c>
      <c r="AK164">
        <f t="shared" si="71"/>
        <v>4.4201822214457169E-5</v>
      </c>
      <c r="AL164">
        <f t="shared" si="72"/>
        <v>8.616524934671086E-6</v>
      </c>
      <c r="AM164">
        <f t="shared" si="73"/>
        <v>9.184992940087761E-5</v>
      </c>
    </row>
    <row r="165" spans="1:39" x14ac:dyDescent="0.25">
      <c r="A165" s="1">
        <v>42647</v>
      </c>
      <c r="B165" s="2">
        <f>[4]contrs_3year_boot!A164</f>
        <v>9.9999999999999395E-5</v>
      </c>
      <c r="C165" s="2">
        <f>[4]contrs_3year_boot!B164</f>
        <v>-3.7437718568999097E-5</v>
      </c>
      <c r="D165">
        <f>[4]contrs_3year_boot!C164</f>
        <v>2.26810224598459E-4</v>
      </c>
      <c r="E165" s="2">
        <f>[4]contrs_3year_boot!D164</f>
        <v>1.49692029671344E-5</v>
      </c>
      <c r="F165" s="2">
        <f>[4]contrs_3year_boot!E164</f>
        <v>1.7249267526396402E-5</v>
      </c>
      <c r="G165" s="2">
        <f>[4]contrs_3year_boot!F164</f>
        <v>1.7452442733145299E-5</v>
      </c>
      <c r="I165" s="1">
        <f t="shared" si="52"/>
        <v>42644</v>
      </c>
      <c r="J165" s="1">
        <v>42647</v>
      </c>
      <c r="K165">
        <f t="shared" si="53"/>
        <v>-9.9999999999999395E-3</v>
      </c>
      <c r="L165">
        <f t="shared" si="54"/>
        <v>3.7437718568999099E-3</v>
      </c>
      <c r="M165">
        <f t="shared" si="55"/>
        <v>-2.26810224598459E-2</v>
      </c>
      <c r="N165">
        <f t="shared" si="56"/>
        <v>-1.49692029671344E-3</v>
      </c>
      <c r="O165">
        <f t="shared" si="57"/>
        <v>-1.7249267526396402E-3</v>
      </c>
      <c r="P165">
        <f t="shared" si="57"/>
        <v>-1.7452442733145298E-3</v>
      </c>
      <c r="Q165">
        <f t="shared" si="58"/>
        <v>1.2159097652299129E-2</v>
      </c>
      <c r="S165" s="1">
        <f t="shared" si="74"/>
        <v>41944</v>
      </c>
      <c r="T165">
        <f t="shared" si="51"/>
        <v>9.9999999999999395E-3</v>
      </c>
      <c r="U165">
        <f t="shared" si="59"/>
        <v>8.5796528932950917E-4</v>
      </c>
      <c r="V165">
        <f t="shared" si="60"/>
        <v>1.1812294783411077E-2</v>
      </c>
      <c r="W165">
        <f t="shared" si="61"/>
        <v>-6.3353628110463965E-4</v>
      </c>
      <c r="X165">
        <f t="shared" si="62"/>
        <v>1.1027285081263629E-3</v>
      </c>
      <c r="Y165">
        <f t="shared" si="63"/>
        <v>1.0962106582644033E-3</v>
      </c>
      <c r="Z165">
        <f t="shared" si="64"/>
        <v>1.2670260072740585E-2</v>
      </c>
      <c r="AA165">
        <f t="shared" si="65"/>
        <v>4.6919222702172326E-4</v>
      </c>
      <c r="AC165" s="1"/>
      <c r="AD165" s="1">
        <v>42647</v>
      </c>
      <c r="AE165">
        <f t="shared" si="66"/>
        <v>9.9999999999998785E-5</v>
      </c>
      <c r="AF165">
        <f t="shared" si="67"/>
        <v>1.40158277165158E-5</v>
      </c>
      <c r="AG165">
        <f t="shared" si="68"/>
        <v>5.1442877982403417E-4</v>
      </c>
      <c r="AH165">
        <f t="shared" si="69"/>
        <v>2.240770374712653E-6</v>
      </c>
      <c r="AI165">
        <f t="shared" si="70"/>
        <v>2.9753723019719344E-6</v>
      </c>
      <c r="AJ165">
        <f t="shared" si="70"/>
        <v>3.0458775735371614E-6</v>
      </c>
      <c r="AK165">
        <f t="shared" si="71"/>
        <v>3.5861946039877831E-4</v>
      </c>
      <c r="AL165">
        <f t="shared" si="72"/>
        <v>1.0380298409425148E-5</v>
      </c>
      <c r="AM165">
        <f t="shared" si="73"/>
        <v>1.4784365571814619E-4</v>
      </c>
    </row>
    <row r="166" spans="1:39" x14ac:dyDescent="0.25">
      <c r="A166" s="1">
        <v>42675</v>
      </c>
      <c r="B166">
        <f>[4]contrs_3year_boot!A165</f>
        <v>-3.0000000000000198E-4</v>
      </c>
      <c r="C166" s="2">
        <f>[4]contrs_3year_boot!B165</f>
        <v>3.8707978903021699E-5</v>
      </c>
      <c r="D166">
        <f>[4]contrs_3year_boot!C165</f>
        <v>-4.1685408959559801E-4</v>
      </c>
      <c r="E166" s="2">
        <f>[4]contrs_3year_boot!D165</f>
        <v>9.3771416079938198E-6</v>
      </c>
      <c r="F166" s="2">
        <f>[4]contrs_3year_boot!E165</f>
        <v>8.1479804359608498E-5</v>
      </c>
      <c r="G166" s="2">
        <f>[4]contrs_3year_boot!F165</f>
        <v>8.1182343315255507E-5</v>
      </c>
      <c r="I166" s="1">
        <f t="shared" si="52"/>
        <v>42675</v>
      </c>
      <c r="J166" s="1">
        <v>42675</v>
      </c>
      <c r="K166">
        <f t="shared" si="53"/>
        <v>3.0000000000000197E-2</v>
      </c>
      <c r="L166">
        <f t="shared" si="54"/>
        <v>-3.8707978903021697E-3</v>
      </c>
      <c r="M166">
        <f t="shared" si="55"/>
        <v>4.16854089595598E-2</v>
      </c>
      <c r="N166">
        <f t="shared" si="56"/>
        <v>-9.3771416079938192E-4</v>
      </c>
      <c r="O166">
        <f t="shared" si="57"/>
        <v>-8.1479804359608499E-3</v>
      </c>
      <c r="P166">
        <f t="shared" si="57"/>
        <v>-8.1182343315255503E-3</v>
      </c>
      <c r="Q166">
        <f t="shared" si="58"/>
        <v>1.2710835275027994E-3</v>
      </c>
      <c r="S166" s="1">
        <f t="shared" si="74"/>
        <v>41974</v>
      </c>
      <c r="T166">
        <f t="shared" si="51"/>
        <v>6.0000000000000296E-2</v>
      </c>
      <c r="U166">
        <f t="shared" si="59"/>
        <v>8.1028877869222683E-3</v>
      </c>
      <c r="V166">
        <f t="shared" si="60"/>
        <v>4.514644340851779E-2</v>
      </c>
      <c r="W166">
        <f t="shared" si="61"/>
        <v>-4.3391617265131598E-3</v>
      </c>
      <c r="X166">
        <f t="shared" si="62"/>
        <v>6.2909691092955522E-3</v>
      </c>
      <c r="Y166">
        <f t="shared" si="63"/>
        <v>6.2565866085054125E-3</v>
      </c>
      <c r="Z166">
        <f t="shared" si="64"/>
        <v>5.3249331195440057E-2</v>
      </c>
      <c r="AA166">
        <f t="shared" si="65"/>
        <v>1.9518073827823924E-3</v>
      </c>
      <c r="AC166" s="1"/>
      <c r="AD166" s="1">
        <v>42675</v>
      </c>
      <c r="AE166">
        <f t="shared" si="66"/>
        <v>9.0000000000001179E-4</v>
      </c>
      <c r="AF166">
        <f t="shared" si="67"/>
        <v>1.4983076307567728E-5</v>
      </c>
      <c r="AG166">
        <f t="shared" si="68"/>
        <v>1.7376733201257485E-3</v>
      </c>
      <c r="AH166">
        <f t="shared" si="69"/>
        <v>8.7930784736368914E-7</v>
      </c>
      <c r="AI166">
        <f t="shared" si="70"/>
        <v>6.6389585184800767E-5</v>
      </c>
      <c r="AJ166">
        <f t="shared" si="70"/>
        <v>6.5905728661560099E-5</v>
      </c>
      <c r="AK166">
        <f t="shared" si="71"/>
        <v>1.4299448103192219E-3</v>
      </c>
      <c r="AL166">
        <f t="shared" si="72"/>
        <v>8.2549846305598069E-5</v>
      </c>
      <c r="AM166">
        <f t="shared" si="73"/>
        <v>1.6156533338889597E-6</v>
      </c>
    </row>
    <row r="167" spans="1:39" x14ac:dyDescent="0.25">
      <c r="A167" s="1">
        <v>42710</v>
      </c>
      <c r="B167">
        <f>[4]contrs_3year_boot!A166</f>
        <v>-3.0000000000000198E-4</v>
      </c>
      <c r="C167" s="2">
        <f>[4]contrs_3year_boot!B166</f>
        <v>3.3220836414550803E-5</v>
      </c>
      <c r="D167">
        <f>[4]contrs_3year_boot!C166</f>
        <v>-2.5459467270986499E-4</v>
      </c>
      <c r="E167" s="2">
        <f>[4]contrs_3year_boot!D166</f>
        <v>-7.9946545807391793E-6</v>
      </c>
      <c r="F167" s="2">
        <f>[4]contrs_3year_boot!E166</f>
        <v>2.53412081412399E-5</v>
      </c>
      <c r="G167" s="2">
        <f>[4]contrs_3year_boot!F166</f>
        <v>2.5567330326079699E-5</v>
      </c>
      <c r="I167" s="1">
        <f t="shared" si="52"/>
        <v>42705</v>
      </c>
      <c r="J167" s="1">
        <v>42710</v>
      </c>
      <c r="K167">
        <f t="shared" si="53"/>
        <v>3.0000000000000197E-2</v>
      </c>
      <c r="L167">
        <f t="shared" si="54"/>
        <v>-3.3220836414550804E-3</v>
      </c>
      <c r="M167">
        <f t="shared" si="55"/>
        <v>2.54594672709865E-2</v>
      </c>
      <c r="N167">
        <f t="shared" si="56"/>
        <v>7.9946545807391795E-4</v>
      </c>
      <c r="O167">
        <f t="shared" si="57"/>
        <v>-2.53412081412399E-3</v>
      </c>
      <c r="P167">
        <f t="shared" si="57"/>
        <v>-2.55673303260797E-3</v>
      </c>
      <c r="Q167">
        <f t="shared" si="58"/>
        <v>9.5972717265188513E-3</v>
      </c>
      <c r="S167" s="1">
        <f t="shared" si="74"/>
        <v>42005</v>
      </c>
      <c r="T167" t="e">
        <f t="shared" si="51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9.0000000000001179E-4</v>
      </c>
      <c r="AF167">
        <f t="shared" si="67"/>
        <v>1.1036239720823447E-5</v>
      </c>
      <c r="AG167">
        <f t="shared" si="68"/>
        <v>6.4818447372243281E-4</v>
      </c>
      <c r="AH167">
        <f t="shared" si="69"/>
        <v>6.3914501865333947E-7</v>
      </c>
      <c r="AI167">
        <f t="shared" si="70"/>
        <v>6.4217683005764337E-6</v>
      </c>
      <c r="AJ167">
        <f t="shared" si="70"/>
        <v>6.5368838000287472E-6</v>
      </c>
      <c r="AK167">
        <f t="shared" si="71"/>
        <v>4.9006375396104572E-4</v>
      </c>
      <c r="AL167">
        <f t="shared" si="72"/>
        <v>3.0090292042732024E-6</v>
      </c>
      <c r="AM167">
        <f t="shared" si="73"/>
        <v>9.2107624592638126E-5</v>
      </c>
    </row>
    <row r="168" spans="1:39" x14ac:dyDescent="0.25">
      <c r="A168" s="1">
        <v>42773</v>
      </c>
      <c r="B168" s="2">
        <f>[4]contrs_3year_boot!A167</f>
        <v>-9.9999999999999395E-5</v>
      </c>
      <c r="C168" s="2">
        <f>[4]contrs_3year_boot!B167</f>
        <v>1.27974790008104E-5</v>
      </c>
      <c r="D168" s="2">
        <f>[4]contrs_3year_boot!C167</f>
        <v>-7.5441011791057901E-5</v>
      </c>
      <c r="E168" s="2">
        <f>[4]contrs_3year_boot!D167</f>
        <v>6.77569491432109E-6</v>
      </c>
      <c r="F168" s="2">
        <f>[4]contrs_3year_boot!E167</f>
        <v>4.9939528256752297E-5</v>
      </c>
      <c r="G168" s="2">
        <f>[4]contrs_3year_boot!F167</f>
        <v>4.9908568069346599E-5</v>
      </c>
      <c r="I168" s="1">
        <f t="shared" si="52"/>
        <v>42767</v>
      </c>
      <c r="J168" s="1">
        <v>42773</v>
      </c>
      <c r="K168">
        <f t="shared" si="53"/>
        <v>9.9999999999999395E-3</v>
      </c>
      <c r="L168">
        <f t="shared" si="54"/>
        <v>-1.27974790008104E-3</v>
      </c>
      <c r="M168">
        <f t="shared" si="55"/>
        <v>7.5441011791057902E-3</v>
      </c>
      <c r="N168">
        <f t="shared" si="56"/>
        <v>-6.7756949143210903E-4</v>
      </c>
      <c r="O168">
        <f t="shared" si="57"/>
        <v>-4.9939528256752299E-3</v>
      </c>
      <c r="P168">
        <f t="shared" si="57"/>
        <v>-4.9908568069346598E-3</v>
      </c>
      <c r="Q168">
        <f t="shared" si="58"/>
        <v>9.4071690380825284E-3</v>
      </c>
      <c r="S168" s="1">
        <f t="shared" si="74"/>
        <v>42036</v>
      </c>
      <c r="T168">
        <f t="shared" si="51"/>
        <v>-0.18</v>
      </c>
      <c r="U168">
        <f t="shared" si="59"/>
        <v>-3.2816656479094312E-2</v>
      </c>
      <c r="V168">
        <f t="shared" si="60"/>
        <v>-0.16644862080305409</v>
      </c>
      <c r="W168">
        <f t="shared" si="61"/>
        <v>1.114112405260731E-2</v>
      </c>
      <c r="X168">
        <f t="shared" si="62"/>
        <v>1.3413460149270593E-2</v>
      </c>
      <c r="Y168">
        <f t="shared" si="63"/>
        <v>1.3261344403628944E-2</v>
      </c>
      <c r="Z168">
        <f t="shared" si="64"/>
        <v>-0.19926527728214841</v>
      </c>
      <c r="AA168">
        <f t="shared" si="65"/>
        <v>2.4554584201877901E-2</v>
      </c>
      <c r="AC168" s="1"/>
      <c r="AD168" s="1">
        <v>42773</v>
      </c>
      <c r="AE168">
        <f t="shared" si="66"/>
        <v>9.9999999999998785E-5</v>
      </c>
      <c r="AF168">
        <f t="shared" si="67"/>
        <v>1.6377546877618315E-6</v>
      </c>
      <c r="AG168">
        <f t="shared" si="68"/>
        <v>5.6913462600585377E-5</v>
      </c>
      <c r="AH168">
        <f t="shared" si="69"/>
        <v>4.5910041571956687E-7</v>
      </c>
      <c r="AI168">
        <f t="shared" si="70"/>
        <v>2.4939564825069612E-5</v>
      </c>
      <c r="AJ168">
        <f t="shared" si="70"/>
        <v>2.4908651667326027E-5</v>
      </c>
      <c r="AK168">
        <f t="shared" si="71"/>
        <v>3.9242122004428134E-5</v>
      </c>
      <c r="AL168">
        <f t="shared" si="72"/>
        <v>3.2166165393446595E-5</v>
      </c>
      <c r="AM168">
        <f t="shared" si="73"/>
        <v>8.8494829311058557E-5</v>
      </c>
    </row>
    <row r="169" spans="1:39" x14ac:dyDescent="0.25">
      <c r="A169" s="1">
        <v>42801</v>
      </c>
      <c r="B169">
        <f>[4]contrs_3year_boot!A168</f>
        <v>0</v>
      </c>
      <c r="C169" s="2">
        <f>[4]contrs_3year_boot!B168</f>
        <v>1.0741562044635101E-5</v>
      </c>
      <c r="D169" s="2">
        <f>[4]contrs_3year_boot!C168</f>
        <v>5.0898124814558299E-5</v>
      </c>
      <c r="E169" s="2">
        <f>[4]contrs_3year_boot!D168</f>
        <v>-8.8393121530043196E-7</v>
      </c>
      <c r="F169" s="2">
        <f>[4]contrs_3year_boot!E168</f>
        <v>3.2865563175794097E-5</v>
      </c>
      <c r="G169" s="2">
        <f>[4]contrs_3year_boot!F168</f>
        <v>3.3003027774581899E-5</v>
      </c>
      <c r="I169" s="1">
        <f t="shared" si="52"/>
        <v>42795</v>
      </c>
      <c r="J169" s="1">
        <v>42801</v>
      </c>
      <c r="K169">
        <f t="shared" si="53"/>
        <v>0</v>
      </c>
      <c r="L169">
        <f t="shared" si="54"/>
        <v>-1.0741562044635101E-3</v>
      </c>
      <c r="M169">
        <f t="shared" si="55"/>
        <v>-5.08981248145583E-3</v>
      </c>
      <c r="N169">
        <f t="shared" si="56"/>
        <v>8.8393121530043196E-5</v>
      </c>
      <c r="O169">
        <f t="shared" si="57"/>
        <v>-3.2865563175794098E-3</v>
      </c>
      <c r="P169">
        <f t="shared" si="57"/>
        <v>-3.30030277745819E-3</v>
      </c>
      <c r="Q169">
        <f t="shared" si="58"/>
        <v>9.3621318819687074E-3</v>
      </c>
      <c r="S169" s="1">
        <f t="shared" si="74"/>
        <v>42064</v>
      </c>
      <c r="T169">
        <f t="shared" si="51"/>
        <v>0.1</v>
      </c>
      <c r="U169">
        <f t="shared" si="59"/>
        <v>5.2976554128212193E-2</v>
      </c>
      <c r="V169">
        <f t="shared" si="60"/>
        <v>5.1656046061014788E-2</v>
      </c>
      <c r="W169">
        <f t="shared" si="61"/>
        <v>-1.0135428064584111E-2</v>
      </c>
      <c r="X169">
        <f t="shared" si="62"/>
        <v>-1.126138661759007E-3</v>
      </c>
      <c r="Y169">
        <f t="shared" si="63"/>
        <v>-1.0778151396347762E-3</v>
      </c>
      <c r="Z169">
        <f t="shared" si="64"/>
        <v>0.10463260018922699</v>
      </c>
      <c r="AA169">
        <f t="shared" si="65"/>
        <v>-1.1261566726343118E-2</v>
      </c>
      <c r="AC169" s="1"/>
      <c r="AD169" s="1">
        <v>42801</v>
      </c>
      <c r="AE169">
        <f t="shared" si="66"/>
        <v>0</v>
      </c>
      <c r="AF169">
        <f t="shared" si="67"/>
        <v>1.1538115515874541E-6</v>
      </c>
      <c r="AG169">
        <f t="shared" si="68"/>
        <v>2.5906191096383555E-5</v>
      </c>
      <c r="AH169">
        <f t="shared" si="69"/>
        <v>7.8133439338249859E-9</v>
      </c>
      <c r="AI169">
        <f t="shared" si="70"/>
        <v>1.080145242862113E-5</v>
      </c>
      <c r="AJ169">
        <f t="shared" si="70"/>
        <v>1.0891998422898243E-5</v>
      </c>
      <c r="AK169">
        <f t="shared" si="71"/>
        <v>3.7994509960994198E-5</v>
      </c>
      <c r="AL169">
        <f t="shared" si="72"/>
        <v>1.0228247828564698E-5</v>
      </c>
      <c r="AM169">
        <f t="shared" si="73"/>
        <v>8.7649513375374926E-5</v>
      </c>
    </row>
    <row r="170" spans="1:39" x14ac:dyDescent="0.25">
      <c r="A170" s="1">
        <v>42829</v>
      </c>
      <c r="B170" s="2">
        <f>[4]contrs_3year_boot!A169</f>
        <v>-9.9999999999999395E-5</v>
      </c>
      <c r="C170" s="2">
        <f>[4]contrs_3year_boot!B169</f>
        <v>3.2445523234380802E-5</v>
      </c>
      <c r="D170" s="2">
        <f>[4]contrs_3year_boot!C169</f>
        <v>5.2245936171040198E-6</v>
      </c>
      <c r="E170" s="2">
        <f>[4]contrs_3year_boot!D169</f>
        <v>1.41241505741493E-5</v>
      </c>
      <c r="F170" s="2">
        <f>[4]contrs_3year_boot!E169</f>
        <v>3.3478569730881403E-5</v>
      </c>
      <c r="G170" s="2">
        <f>[4]contrs_3year_boot!F169</f>
        <v>3.3553053218744599E-5</v>
      </c>
      <c r="I170" s="1">
        <f t="shared" si="52"/>
        <v>42826</v>
      </c>
      <c r="J170" s="1">
        <v>42829</v>
      </c>
      <c r="K170">
        <f t="shared" si="53"/>
        <v>9.9999999999999395E-3</v>
      </c>
      <c r="L170">
        <f t="shared" si="54"/>
        <v>-3.2445523234380801E-3</v>
      </c>
      <c r="M170">
        <f t="shared" si="55"/>
        <v>-5.2245936171040194E-4</v>
      </c>
      <c r="N170">
        <f t="shared" si="56"/>
        <v>-1.41241505741493E-3</v>
      </c>
      <c r="O170">
        <f t="shared" si="57"/>
        <v>-3.3478569730881402E-3</v>
      </c>
      <c r="P170">
        <f t="shared" si="57"/>
        <v>-3.3553053218744601E-3</v>
      </c>
      <c r="Q170">
        <f t="shared" si="58"/>
        <v>1.8527283715651491E-2</v>
      </c>
      <c r="S170" s="1">
        <f t="shared" si="74"/>
        <v>42095</v>
      </c>
      <c r="T170">
        <f t="shared" si="51"/>
        <v>0.13</v>
      </c>
      <c r="U170">
        <f t="shared" si="59"/>
        <v>6.7163423334217279E-2</v>
      </c>
      <c r="V170">
        <f t="shared" si="60"/>
        <v>5.9829334740179291E-2</v>
      </c>
      <c r="W170">
        <f t="shared" si="61"/>
        <v>-3.0489040453117303E-3</v>
      </c>
      <c r="X170">
        <f t="shared" si="62"/>
        <v>3.5957570146068251E-4</v>
      </c>
      <c r="Y170">
        <f t="shared" si="63"/>
        <v>3.6843417297018326E-4</v>
      </c>
      <c r="Z170">
        <f t="shared" si="64"/>
        <v>0.12699275807439658</v>
      </c>
      <c r="AA170">
        <f t="shared" si="65"/>
        <v>-2.6893283438510478E-3</v>
      </c>
      <c r="AC170" s="1"/>
      <c r="AD170" s="1">
        <v>42829</v>
      </c>
      <c r="AE170">
        <f t="shared" si="66"/>
        <v>9.9999999999998785E-5</v>
      </c>
      <c r="AF170">
        <f t="shared" si="67"/>
        <v>1.0527119779527443E-5</v>
      </c>
      <c r="AG170">
        <f t="shared" si="68"/>
        <v>2.7296378463884061E-7</v>
      </c>
      <c r="AH170">
        <f t="shared" si="69"/>
        <v>1.9949162944124201E-6</v>
      </c>
      <c r="AI170">
        <f t="shared" si="70"/>
        <v>1.1208146312254884E-5</v>
      </c>
      <c r="AJ170">
        <f t="shared" si="70"/>
        <v>1.1258073802999075E-5</v>
      </c>
      <c r="AK170">
        <f t="shared" si="71"/>
        <v>1.4190377036045207E-5</v>
      </c>
      <c r="AL170">
        <f t="shared" si="72"/>
        <v>2.2660189804389819E-5</v>
      </c>
      <c r="AM170">
        <f t="shared" si="73"/>
        <v>3.4326024188024496E-4</v>
      </c>
    </row>
    <row r="171" spans="1:39" x14ac:dyDescent="0.25">
      <c r="A171" s="1">
        <v>42857</v>
      </c>
      <c r="B171">
        <f>[4]contrs_3year_boot!A170</f>
        <v>0</v>
      </c>
      <c r="C171" s="2">
        <f>[4]contrs_3year_boot!B170</f>
        <v>3.6716096269721902E-5</v>
      </c>
      <c r="D171" s="2">
        <f>[4]contrs_3year_boot!C170</f>
        <v>7.9252650719856999E-7</v>
      </c>
      <c r="E171" s="2">
        <f>[4]contrs_3year_boot!D170</f>
        <v>3.31634091353148E-5</v>
      </c>
      <c r="F171" s="2">
        <f>[4]contrs_3year_boot!E170</f>
        <v>4.4501226703548898E-5</v>
      </c>
      <c r="G171" s="2">
        <f>[4]contrs_3year_boot!F170</f>
        <v>4.44125122417553E-5</v>
      </c>
      <c r="I171" s="1">
        <f t="shared" si="52"/>
        <v>42856</v>
      </c>
      <c r="J171" s="1">
        <v>42857</v>
      </c>
      <c r="K171">
        <f t="shared" si="53"/>
        <v>0</v>
      </c>
      <c r="L171">
        <f t="shared" si="54"/>
        <v>-3.67160962697219E-3</v>
      </c>
      <c r="M171">
        <f t="shared" si="55"/>
        <v>-7.9252650719856992E-5</v>
      </c>
      <c r="N171">
        <f t="shared" si="56"/>
        <v>-3.3163409135314801E-3</v>
      </c>
      <c r="O171">
        <f t="shared" si="57"/>
        <v>-4.4501226703548896E-3</v>
      </c>
      <c r="P171">
        <f t="shared" si="57"/>
        <v>-4.4412512241755299E-3</v>
      </c>
      <c r="Q171">
        <f t="shared" si="58"/>
        <v>1.1517325861578418E-2</v>
      </c>
      <c r="S171" s="1">
        <f t="shared" si="74"/>
        <v>42125</v>
      </c>
      <c r="T171">
        <f t="shared" si="51"/>
        <v>0.05</v>
      </c>
      <c r="U171">
        <f t="shared" si="59"/>
        <v>-3.2491655153386513E-2</v>
      </c>
      <c r="V171">
        <f t="shared" si="60"/>
        <v>9.2691715484243375E-2</v>
      </c>
      <c r="W171">
        <f t="shared" si="61"/>
        <v>-2.5788857565295017E-4</v>
      </c>
      <c r="X171">
        <f t="shared" si="62"/>
        <v>-2.5448865344806578E-3</v>
      </c>
      <c r="Y171">
        <f t="shared" si="63"/>
        <v>-2.5231979755242964E-3</v>
      </c>
      <c r="Z171">
        <f t="shared" si="64"/>
        <v>6.0200060330856862E-2</v>
      </c>
      <c r="AA171">
        <f t="shared" si="65"/>
        <v>-2.8027751101336079E-3</v>
      </c>
      <c r="AC171" s="1"/>
      <c r="AD171" s="1">
        <v>42857</v>
      </c>
      <c r="AE171">
        <f t="shared" si="66"/>
        <v>0</v>
      </c>
      <c r="AF171">
        <f t="shared" si="67"/>
        <v>1.3480717252874864E-5</v>
      </c>
      <c r="AG171">
        <f t="shared" si="68"/>
        <v>6.2809826461236492E-9</v>
      </c>
      <c r="AH171">
        <f t="shared" si="69"/>
        <v>1.0998117054762812E-5</v>
      </c>
      <c r="AI171">
        <f t="shared" si="70"/>
        <v>1.9803591781206534E-5</v>
      </c>
      <c r="AJ171">
        <f t="shared" si="70"/>
        <v>1.9724712436240644E-5</v>
      </c>
      <c r="AK171">
        <f t="shared" si="71"/>
        <v>1.4068967826213171E-5</v>
      </c>
      <c r="AL171">
        <f t="shared" si="72"/>
        <v>6.0317956599833111E-5</v>
      </c>
      <c r="AM171">
        <f t="shared" si="73"/>
        <v>1.3264879500178304E-4</v>
      </c>
    </row>
    <row r="172" spans="1:39" x14ac:dyDescent="0.25">
      <c r="A172" s="1">
        <v>42892</v>
      </c>
      <c r="B172" s="2">
        <f>[4]contrs_3year_boot!A171</f>
        <v>-9.9999999999999395E-5</v>
      </c>
      <c r="C172" s="2">
        <f>[4]contrs_3year_boot!B171</f>
        <v>1.3919081636429599E-5</v>
      </c>
      <c r="D172" s="2">
        <f>[4]contrs_3year_boot!C171</f>
        <v>-3.7486045664628403E-5</v>
      </c>
      <c r="E172" s="2">
        <f>[4]contrs_3year_boot!D171</f>
        <v>2.6930619290587201E-6</v>
      </c>
      <c r="F172" s="2">
        <f>[4]contrs_3year_boot!E171</f>
        <v>2.61400188806984E-5</v>
      </c>
      <c r="G172" s="2">
        <f>[4]contrs_3year_boot!F171</f>
        <v>2.6318344733191501E-5</v>
      </c>
      <c r="I172" s="1">
        <f t="shared" si="52"/>
        <v>42887</v>
      </c>
      <c r="J172" s="1">
        <v>42892</v>
      </c>
      <c r="K172">
        <f t="shared" si="53"/>
        <v>9.9999999999999395E-3</v>
      </c>
      <c r="L172">
        <f t="shared" si="54"/>
        <v>-1.3919081636429599E-3</v>
      </c>
      <c r="M172">
        <f t="shared" si="55"/>
        <v>3.7486045664628402E-3</v>
      </c>
      <c r="N172">
        <f t="shared" si="56"/>
        <v>-2.6930619290587202E-4</v>
      </c>
      <c r="O172">
        <f t="shared" si="57"/>
        <v>-2.6140018880698402E-3</v>
      </c>
      <c r="P172">
        <f t="shared" si="57"/>
        <v>-2.6318344733191499E-3</v>
      </c>
      <c r="Q172">
        <f t="shared" si="58"/>
        <v>1.0526611678155769E-2</v>
      </c>
      <c r="S172" s="1">
        <f t="shared" si="74"/>
        <v>42156</v>
      </c>
      <c r="T172">
        <f t="shared" si="51"/>
        <v>3.99999999999998E-2</v>
      </c>
      <c r="U172">
        <f t="shared" si="59"/>
        <v>1.4612885838838189E-2</v>
      </c>
      <c r="V172">
        <f t="shared" si="60"/>
        <v>1.9677623181934688E-2</v>
      </c>
      <c r="W172">
        <f t="shared" si="61"/>
        <v>8.0415554379220291E-3</v>
      </c>
      <c r="X172">
        <f t="shared" si="62"/>
        <v>1.1969496886044127E-3</v>
      </c>
      <c r="Y172">
        <f t="shared" si="63"/>
        <v>1.156141927118823E-3</v>
      </c>
      <c r="Z172">
        <f t="shared" si="64"/>
        <v>3.429050902077288E-2</v>
      </c>
      <c r="AA172">
        <f t="shared" si="65"/>
        <v>9.2385051265264414E-3</v>
      </c>
      <c r="AC172" s="1"/>
      <c r="AD172" s="1">
        <v>42892</v>
      </c>
      <c r="AE172">
        <f t="shared" si="66"/>
        <v>9.9999999999998785E-5</v>
      </c>
      <c r="AF172">
        <f t="shared" si="67"/>
        <v>1.9374083360159171E-6</v>
      </c>
      <c r="AG172">
        <f t="shared" si="68"/>
        <v>1.4052036195706058E-5</v>
      </c>
      <c r="AH172">
        <f t="shared" si="69"/>
        <v>7.2525825537454751E-8</v>
      </c>
      <c r="AI172">
        <f t="shared" si="70"/>
        <v>6.8330058708326893E-6</v>
      </c>
      <c r="AJ172">
        <f t="shared" si="70"/>
        <v>6.9265526949510872E-6</v>
      </c>
      <c r="AK172">
        <f t="shared" si="71"/>
        <v>5.5540179350641619E-6</v>
      </c>
      <c r="AL172">
        <f t="shared" si="72"/>
        <v>8.3134654898198463E-6</v>
      </c>
      <c r="AM172">
        <f t="shared" si="73"/>
        <v>1.1080955342268542E-4</v>
      </c>
    </row>
    <row r="173" spans="1:39" x14ac:dyDescent="0.25">
      <c r="A173" s="1">
        <v>42920</v>
      </c>
      <c r="B173">
        <f>[4]contrs_3year_boot!A172</f>
        <v>5.9999999999999604E-4</v>
      </c>
      <c r="C173" s="2">
        <f>[4]contrs_3year_boot!B172</f>
        <v>-5.4653032992862999E-5</v>
      </c>
      <c r="D173">
        <f>[4]contrs_3year_boot!C172</f>
        <v>7.0181075151406602E-4</v>
      </c>
      <c r="E173" s="2">
        <f>[4]contrs_3year_boot!D172</f>
        <v>-1.1402781049536199E-5</v>
      </c>
      <c r="F173" s="2">
        <f>[4]contrs_3year_boot!E172</f>
        <v>4.3535733928151301E-5</v>
      </c>
      <c r="G173" s="2">
        <f>[4]contrs_3year_boot!F172</f>
        <v>4.3627090223317601E-5</v>
      </c>
      <c r="I173" s="1">
        <f t="shared" si="52"/>
        <v>42917</v>
      </c>
      <c r="J173" s="1">
        <v>42920</v>
      </c>
      <c r="K173">
        <f t="shared" si="53"/>
        <v>-5.9999999999999602E-2</v>
      </c>
      <c r="L173">
        <f t="shared" si="54"/>
        <v>5.4653032992863001E-3</v>
      </c>
      <c r="M173">
        <f t="shared" si="55"/>
        <v>-7.0181075151406605E-2</v>
      </c>
      <c r="N173">
        <f t="shared" si="56"/>
        <v>1.14027810495362E-3</v>
      </c>
      <c r="O173">
        <f t="shared" si="57"/>
        <v>-4.3535733928151297E-3</v>
      </c>
      <c r="P173">
        <f t="shared" si="57"/>
        <v>-4.3627090223317599E-3</v>
      </c>
      <c r="Q173">
        <f t="shared" si="58"/>
        <v>7.9290671399822113E-3</v>
      </c>
      <c r="S173" s="1">
        <f t="shared" si="74"/>
        <v>42186</v>
      </c>
      <c r="T173">
        <f t="shared" si="51"/>
        <v>1.9999999999999501E-2</v>
      </c>
      <c r="U173">
        <f t="shared" si="59"/>
        <v>1.2637526758562421E-2</v>
      </c>
      <c r="V173">
        <f t="shared" si="60"/>
        <v>1.0485443220374556E-2</v>
      </c>
      <c r="W173">
        <f t="shared" si="61"/>
        <v>2.5518847548634143E-3</v>
      </c>
      <c r="X173">
        <f t="shared" si="62"/>
        <v>-3.3885210609188574E-3</v>
      </c>
      <c r="Y173">
        <f t="shared" si="63"/>
        <v>-3.3708310937044369E-3</v>
      </c>
      <c r="Z173">
        <f t="shared" si="64"/>
        <v>2.3122969978936977E-2</v>
      </c>
      <c r="AA173">
        <f t="shared" si="65"/>
        <v>-8.3663630605544312E-4</v>
      </c>
      <c r="AC173" s="1"/>
      <c r="AD173" s="1">
        <v>42920</v>
      </c>
      <c r="AE173">
        <f t="shared" si="66"/>
        <v>3.5999999999999522E-3</v>
      </c>
      <c r="AF173">
        <f t="shared" si="67"/>
        <v>2.9869540153189715E-5</v>
      </c>
      <c r="AG173">
        <f t="shared" si="68"/>
        <v>4.9253833094073819E-3</v>
      </c>
      <c r="AH173">
        <f t="shared" si="69"/>
        <v>1.3002341566366188E-6</v>
      </c>
      <c r="AI173">
        <f t="shared" si="70"/>
        <v>1.8953601286627839E-5</v>
      </c>
      <c r="AJ173">
        <f t="shared" si="70"/>
        <v>1.9033230013534941E-5</v>
      </c>
      <c r="AK173">
        <f t="shared" si="71"/>
        <v>4.1881311264156873E-3</v>
      </c>
      <c r="AL173">
        <f t="shared" si="72"/>
        <v>1.0325266606992981E-5</v>
      </c>
      <c r="AM173">
        <f t="shared" si="73"/>
        <v>6.2870105710345682E-5</v>
      </c>
    </row>
    <row r="174" spans="1:39" x14ac:dyDescent="0.25">
      <c r="A174" s="1">
        <v>42948</v>
      </c>
      <c r="B174">
        <f>[4]contrs_3year_boot!A173</f>
        <v>0</v>
      </c>
      <c r="C174" s="2">
        <f>[4]contrs_3year_boot!B173</f>
        <v>2.27868892282313E-5</v>
      </c>
      <c r="D174" s="2">
        <f>[4]contrs_3year_boot!C173</f>
        <v>1.0541351979827999E-5</v>
      </c>
      <c r="E174" s="2">
        <f>[4]contrs_3year_boot!D173</f>
        <v>2.3585616264216001E-5</v>
      </c>
      <c r="F174" s="2">
        <f>[4]contrs_3year_boot!E173</f>
        <v>3.0779648383133301E-5</v>
      </c>
      <c r="G174" s="2">
        <f>[4]contrs_3year_boot!F173</f>
        <v>3.0839513616562598E-5</v>
      </c>
      <c r="I174" s="1">
        <f t="shared" si="52"/>
        <v>42948</v>
      </c>
      <c r="J174" s="1">
        <v>42948</v>
      </c>
      <c r="K174">
        <f t="shared" si="53"/>
        <v>0</v>
      </c>
      <c r="L174">
        <f t="shared" si="54"/>
        <v>-2.27868892282313E-3</v>
      </c>
      <c r="M174">
        <f t="shared" si="55"/>
        <v>-1.0541351979828E-3</v>
      </c>
      <c r="N174">
        <f t="shared" si="56"/>
        <v>-2.3585616264216003E-3</v>
      </c>
      <c r="O174">
        <f t="shared" si="57"/>
        <v>-3.0779648383133301E-3</v>
      </c>
      <c r="P174">
        <f t="shared" si="57"/>
        <v>-3.0839513616562598E-3</v>
      </c>
      <c r="Q174">
        <f t="shared" si="58"/>
        <v>8.769350585540861E-3</v>
      </c>
      <c r="S174" s="1">
        <f t="shared" si="74"/>
        <v>42217</v>
      </c>
      <c r="T174">
        <f t="shared" si="51"/>
        <v>0.05</v>
      </c>
      <c r="U174">
        <f t="shared" si="59"/>
        <v>1.4564976702492891E-2</v>
      </c>
      <c r="V174">
        <f t="shared" si="60"/>
        <v>2.7129019064995284E-2</v>
      </c>
      <c r="W174">
        <f t="shared" si="61"/>
        <v>3.5962095117444801E-3</v>
      </c>
      <c r="X174">
        <f t="shared" si="62"/>
        <v>-7.6634072310517286E-5</v>
      </c>
      <c r="Y174">
        <f t="shared" si="63"/>
        <v>-8.9908081699166618E-5</v>
      </c>
      <c r="Z174">
        <f t="shared" si="64"/>
        <v>4.1693995767488175E-2</v>
      </c>
      <c r="AA174">
        <f t="shared" si="65"/>
        <v>3.5195754394339628E-3</v>
      </c>
      <c r="AC174" s="1"/>
      <c r="AD174" s="1">
        <v>42948</v>
      </c>
      <c r="AE174">
        <f t="shared" si="66"/>
        <v>0</v>
      </c>
      <c r="AF174">
        <f t="shared" si="67"/>
        <v>5.1924232069968368E-6</v>
      </c>
      <c r="AG174">
        <f t="shared" si="68"/>
        <v>1.1112010156262369E-6</v>
      </c>
      <c r="AH174">
        <f t="shared" si="69"/>
        <v>5.5628129456285046E-6</v>
      </c>
      <c r="AI174">
        <f t="shared" si="70"/>
        <v>9.4738675458932042E-6</v>
      </c>
      <c r="AJ174">
        <f t="shared" si="70"/>
        <v>9.5107560010614984E-6</v>
      </c>
      <c r="AK174">
        <f t="shared" si="71"/>
        <v>1.1107716620225822E-5</v>
      </c>
      <c r="AL174">
        <f t="shared" si="72"/>
        <v>2.9555820001763276E-5</v>
      </c>
      <c r="AM174">
        <f t="shared" si="73"/>
        <v>7.6901509692125841E-5</v>
      </c>
    </row>
    <row r="175" spans="1:39" x14ac:dyDescent="0.25">
      <c r="A175" s="1">
        <v>42983</v>
      </c>
      <c r="B175" s="2">
        <f>[4]contrs_3year_boot!A174</f>
        <v>9.9999999999999395E-5</v>
      </c>
      <c r="C175" s="2">
        <f>[4]contrs_3year_boot!B174</f>
        <v>5.3852579784523399E-6</v>
      </c>
      <c r="D175">
        <f>[4]contrs_3year_boot!C174</f>
        <v>1.5073585705911599E-4</v>
      </c>
      <c r="E175" s="2">
        <f>[4]contrs_3year_boot!D174</f>
        <v>2.1573364749209499E-5</v>
      </c>
      <c r="F175" s="2">
        <f>[4]contrs_3year_boot!E174</f>
        <v>2.7844610327807698E-5</v>
      </c>
      <c r="G175" s="2">
        <f>[4]contrs_3year_boot!F174</f>
        <v>2.7936115885072E-5</v>
      </c>
      <c r="I175" s="1">
        <f t="shared" si="52"/>
        <v>42979</v>
      </c>
      <c r="J175" s="1">
        <v>42983</v>
      </c>
      <c r="K175">
        <f t="shared" si="53"/>
        <v>-9.9999999999999395E-3</v>
      </c>
      <c r="L175">
        <f t="shared" si="54"/>
        <v>-5.3852579784523398E-4</v>
      </c>
      <c r="M175">
        <f t="shared" si="55"/>
        <v>-1.5073585705911599E-2</v>
      </c>
      <c r="N175">
        <f t="shared" si="56"/>
        <v>-2.1573364749209499E-3</v>
      </c>
      <c r="O175">
        <f t="shared" si="57"/>
        <v>-2.7844610327807696E-3</v>
      </c>
      <c r="P175">
        <f t="shared" si="57"/>
        <v>-2.7936115885072001E-3</v>
      </c>
      <c r="Q175">
        <f t="shared" si="58"/>
        <v>1.0553909011458612E-2</v>
      </c>
      <c r="S175" s="1">
        <f t="shared" si="74"/>
        <v>42248</v>
      </c>
      <c r="T175">
        <f t="shared" si="51"/>
        <v>-9.9999999999999395E-3</v>
      </c>
      <c r="U175">
        <f t="shared" si="59"/>
        <v>3.2311369957955002E-3</v>
      </c>
      <c r="V175">
        <f t="shared" si="60"/>
        <v>-6.4272756140628393E-4</v>
      </c>
      <c r="W175">
        <f t="shared" si="61"/>
        <v>4.6046776783897035E-4</v>
      </c>
      <c r="X175">
        <f t="shared" si="62"/>
        <v>-3.0686304595290473E-3</v>
      </c>
      <c r="Y175">
        <f t="shared" si="63"/>
        <v>-3.0454594390660469E-3</v>
      </c>
      <c r="Z175">
        <f t="shared" si="64"/>
        <v>2.5884094343892163E-3</v>
      </c>
      <c r="AA175">
        <f t="shared" si="65"/>
        <v>-2.608162691690077E-3</v>
      </c>
      <c r="AC175" s="1"/>
      <c r="AD175" s="1">
        <v>42983</v>
      </c>
      <c r="AE175">
        <f t="shared" si="66"/>
        <v>9.9999999999998785E-5</v>
      </c>
      <c r="AF175">
        <f t="shared" si="67"/>
        <v>2.9001003494484583E-7</v>
      </c>
      <c r="AG175">
        <f t="shared" si="68"/>
        <v>2.2721298603346247E-4</v>
      </c>
      <c r="AH175">
        <f t="shared" si="69"/>
        <v>4.6541006660243502E-6</v>
      </c>
      <c r="AI175">
        <f t="shared" si="70"/>
        <v>7.7532232430745511E-6</v>
      </c>
      <c r="AJ175">
        <f t="shared" si="70"/>
        <v>7.8042657074417211E-6</v>
      </c>
      <c r="AK175">
        <f t="shared" si="71"/>
        <v>2.4373802560573643E-4</v>
      </c>
      <c r="AL175">
        <f t="shared" si="72"/>
        <v>2.4421362607126927E-5</v>
      </c>
      <c r="AM175">
        <f t="shared" si="73"/>
        <v>1.113849954221473E-4</v>
      </c>
    </row>
    <row r="176" spans="1:39" x14ac:dyDescent="0.25">
      <c r="A176" s="1">
        <v>43011</v>
      </c>
      <c r="B176" s="2">
        <f>[4]contrs_3year_boot!A175</f>
        <v>-1.00000000000003E-4</v>
      </c>
      <c r="C176" s="2">
        <f>[4]contrs_3year_boot!B175</f>
        <v>2.76197276285312E-5</v>
      </c>
      <c r="D176" s="2">
        <f>[4]contrs_3year_boot!C175</f>
        <v>9.4377629917834095E-6</v>
      </c>
      <c r="E176" s="2">
        <f>[4]contrs_3year_boot!D175</f>
        <v>1.7044328723663902E-5</v>
      </c>
      <c r="F176" s="2">
        <f>[4]contrs_3year_boot!E175</f>
        <v>3.4051828305872299E-5</v>
      </c>
      <c r="G176" s="2">
        <f>[4]contrs_3year_boot!F175</f>
        <v>3.4110366072315897E-5</v>
      </c>
      <c r="I176" s="1">
        <f t="shared" si="52"/>
        <v>43009</v>
      </c>
      <c r="J176" s="1">
        <v>43011</v>
      </c>
      <c r="K176">
        <f t="shared" si="53"/>
        <v>1.00000000000003E-2</v>
      </c>
      <c r="L176">
        <f t="shared" si="54"/>
        <v>-2.7619727628531198E-3</v>
      </c>
      <c r="M176">
        <f t="shared" si="55"/>
        <v>-9.4377629917834097E-4</v>
      </c>
      <c r="N176">
        <f t="shared" si="56"/>
        <v>-1.7044328723663901E-3</v>
      </c>
      <c r="O176">
        <f t="shared" si="57"/>
        <v>-3.4051828305872297E-3</v>
      </c>
      <c r="P176">
        <f t="shared" si="57"/>
        <v>-3.4110366072315898E-3</v>
      </c>
      <c r="Q176">
        <f t="shared" si="58"/>
        <v>1.8815364764985378E-2</v>
      </c>
      <c r="S176" s="1">
        <f t="shared" si="74"/>
        <v>42278</v>
      </c>
      <c r="T176">
        <f t="shared" si="51"/>
        <v>2.0000000000000198E-2</v>
      </c>
      <c r="U176">
        <f t="shared" si="59"/>
        <v>1.1929744233773479E-2</v>
      </c>
      <c r="V176">
        <f t="shared" si="60"/>
        <v>1.0152949512059917E-2</v>
      </c>
      <c r="W176">
        <f t="shared" si="61"/>
        <v>2.3850715952588781E-3</v>
      </c>
      <c r="X176">
        <f t="shared" si="62"/>
        <v>-2.1474253684802568E-3</v>
      </c>
      <c r="Y176">
        <f t="shared" si="63"/>
        <v>-2.1391818816506869E-3</v>
      </c>
      <c r="Z176">
        <f t="shared" si="64"/>
        <v>2.2082693745833396E-2</v>
      </c>
      <c r="AA176">
        <f t="shared" si="65"/>
        <v>2.3764622677862127E-4</v>
      </c>
      <c r="AC176" s="1"/>
      <c r="AD176" s="1">
        <v>43011</v>
      </c>
      <c r="AE176">
        <f t="shared" si="66"/>
        <v>1.0000000000000601E-4</v>
      </c>
      <c r="AF176">
        <f t="shared" si="67"/>
        <v>7.6284935427424959E-6</v>
      </c>
      <c r="AG176">
        <f t="shared" si="68"/>
        <v>8.9071370289076531E-7</v>
      </c>
      <c r="AH176">
        <f t="shared" si="69"/>
        <v>2.9050914164031433E-6</v>
      </c>
      <c r="AI176">
        <f t="shared" si="70"/>
        <v>1.1595270109726058E-5</v>
      </c>
      <c r="AJ176">
        <f t="shared" si="70"/>
        <v>1.1635170735873994E-5</v>
      </c>
      <c r="AK176">
        <f t="shared" si="71"/>
        <v>1.373257611074705E-5</v>
      </c>
      <c r="AL176">
        <f t="shared" si="72"/>
        <v>2.6108172631870219E-5</v>
      </c>
      <c r="AM176">
        <f t="shared" si="73"/>
        <v>3.5401795123945329E-4</v>
      </c>
    </row>
    <row r="177" spans="1:39" x14ac:dyDescent="0.25">
      <c r="A177" s="1">
        <v>43046</v>
      </c>
      <c r="B177">
        <f>[4]contrs_3year_boot!A176</f>
        <v>0</v>
      </c>
      <c r="C177" s="2">
        <f>[4]contrs_3year_boot!B176</f>
        <v>1.7849574778331299E-5</v>
      </c>
      <c r="D177" s="2">
        <f>[4]contrs_3year_boot!C176</f>
        <v>2.9052562388714E-5</v>
      </c>
      <c r="E177" s="2">
        <f>[4]contrs_3year_boot!D176</f>
        <v>1.69114539232435E-5</v>
      </c>
      <c r="F177" s="2">
        <f>[4]contrs_3year_boot!E176</f>
        <v>3.6066587667860301E-5</v>
      </c>
      <c r="G177" s="2">
        <f>[4]contrs_3year_boot!F176</f>
        <v>3.61092572935817E-5</v>
      </c>
      <c r="I177" s="1">
        <f t="shared" si="52"/>
        <v>43040</v>
      </c>
      <c r="J177" s="1">
        <v>43046</v>
      </c>
      <c r="K177">
        <f t="shared" si="53"/>
        <v>0</v>
      </c>
      <c r="L177">
        <f t="shared" si="54"/>
        <v>-1.7849574778331298E-3</v>
      </c>
      <c r="M177">
        <f t="shared" si="55"/>
        <v>-2.9052562388714002E-3</v>
      </c>
      <c r="N177">
        <f t="shared" si="56"/>
        <v>-1.6911453923243501E-3</v>
      </c>
      <c r="O177">
        <f t="shared" si="57"/>
        <v>-3.6066587667860301E-3</v>
      </c>
      <c r="P177">
        <f t="shared" si="57"/>
        <v>-3.6109257293581699E-3</v>
      </c>
      <c r="Q177">
        <f t="shared" si="58"/>
        <v>9.9880178758149103E-3</v>
      </c>
      <c r="S177" s="1">
        <f t="shared" si="74"/>
        <v>42309</v>
      </c>
      <c r="T177">
        <f t="shared" si="51"/>
        <v>9.9999999999999395E-3</v>
      </c>
      <c r="U177">
        <f t="shared" si="59"/>
        <v>4.4231122399239195E-2</v>
      </c>
      <c r="V177">
        <f t="shared" si="60"/>
        <v>-1.7892973525824411E-2</v>
      </c>
      <c r="W177">
        <f t="shared" si="61"/>
        <v>-4.5027778861598689E-3</v>
      </c>
      <c r="X177">
        <f t="shared" si="62"/>
        <v>-2.3255273747211876E-3</v>
      </c>
      <c r="Y177">
        <f t="shared" si="63"/>
        <v>-2.2892185337398969E-3</v>
      </c>
      <c r="Z177">
        <f t="shared" si="64"/>
        <v>2.6338148873414784E-2</v>
      </c>
      <c r="AA177">
        <f t="shared" si="65"/>
        <v>-6.8283052608810561E-3</v>
      </c>
      <c r="AC177" s="1"/>
      <c r="AD177" s="1">
        <v>43046</v>
      </c>
      <c r="AE177">
        <f t="shared" si="66"/>
        <v>0</v>
      </c>
      <c r="AF177">
        <f t="shared" si="67"/>
        <v>3.1860731976724082E-6</v>
      </c>
      <c r="AG177">
        <f t="shared" si="68"/>
        <v>8.4405138135011953E-6</v>
      </c>
      <c r="AH177">
        <f t="shared" si="69"/>
        <v>2.8599727379798801E-6</v>
      </c>
      <c r="AI177">
        <f t="shared" si="70"/>
        <v>1.3007987460034528E-5</v>
      </c>
      <c r="AJ177">
        <f t="shared" si="70"/>
        <v>1.3038784622940831E-5</v>
      </c>
      <c r="AK177">
        <f t="shared" si="71"/>
        <v>2.1998104708363323E-5</v>
      </c>
      <c r="AL177">
        <f t="shared" si="72"/>
        <v>2.8066728908287239E-5</v>
      </c>
      <c r="AM177">
        <f t="shared" si="73"/>
        <v>9.9760501087598193E-5</v>
      </c>
    </row>
    <row r="178" spans="1:39" x14ac:dyDescent="0.25">
      <c r="A178" s="1">
        <v>43074</v>
      </c>
      <c r="B178" s="2">
        <f>[4]contrs_3year_boot!A177</f>
        <v>-2.0000000000000199E-4</v>
      </c>
      <c r="C178" s="2">
        <f>[4]contrs_3year_boot!B177</f>
        <v>5.66603228125317E-5</v>
      </c>
      <c r="D178">
        <f>[4]contrs_3year_boot!C177</f>
        <v>-2.2869303390424199E-4</v>
      </c>
      <c r="E178" s="2">
        <f>[4]contrs_3year_boot!D177</f>
        <v>2.2847776735571502E-5</v>
      </c>
      <c r="F178" s="2">
        <f>[4]contrs_3year_boot!E177</f>
        <v>5.1340474033578903E-5</v>
      </c>
      <c r="G178" s="2">
        <f>[4]contrs_3year_boot!F177</f>
        <v>5.12360144574094E-5</v>
      </c>
      <c r="I178" s="1">
        <f t="shared" si="52"/>
        <v>43070</v>
      </c>
      <c r="J178" s="1">
        <v>43074</v>
      </c>
      <c r="K178">
        <f t="shared" si="53"/>
        <v>2.0000000000000198E-2</v>
      </c>
      <c r="L178">
        <f t="shared" si="54"/>
        <v>-5.6660322812531697E-3</v>
      </c>
      <c r="M178">
        <f t="shared" si="55"/>
        <v>2.28693033904242E-2</v>
      </c>
      <c r="N178">
        <f t="shared" si="56"/>
        <v>-2.2847776735571501E-3</v>
      </c>
      <c r="O178">
        <f t="shared" si="57"/>
        <v>-5.1340474033578906E-3</v>
      </c>
      <c r="P178">
        <f t="shared" si="57"/>
        <v>-5.12360144574094E-3</v>
      </c>
      <c r="Q178">
        <f t="shared" si="58"/>
        <v>1.0215553967744206E-2</v>
      </c>
      <c r="S178" s="1">
        <f t="shared" si="74"/>
        <v>42339</v>
      </c>
      <c r="T178">
        <f t="shared" si="51"/>
        <v>1.99999999999999E-2</v>
      </c>
      <c r="U178">
        <f t="shared" si="59"/>
        <v>7.2821756053651487E-3</v>
      </c>
      <c r="V178">
        <f t="shared" si="60"/>
        <v>1.2840992705975185E-2</v>
      </c>
      <c r="W178">
        <f t="shared" si="61"/>
        <v>2.6998674205651781E-3</v>
      </c>
      <c r="X178">
        <f t="shared" si="62"/>
        <v>1.321009194655933E-3</v>
      </c>
      <c r="Y178">
        <f t="shared" si="63"/>
        <v>1.299835021007533E-3</v>
      </c>
      <c r="Z178">
        <f t="shared" si="64"/>
        <v>2.0123168311340332E-2</v>
      </c>
      <c r="AA178">
        <f t="shared" si="65"/>
        <v>4.0208766152211115E-3</v>
      </c>
      <c r="AC178" s="1"/>
      <c r="AD178" s="1">
        <v>43074</v>
      </c>
      <c r="AE178">
        <f t="shared" si="66"/>
        <v>4.0000000000000793E-4</v>
      </c>
      <c r="AF178">
        <f t="shared" si="67"/>
        <v>3.2103921812203E-5</v>
      </c>
      <c r="AG178">
        <f t="shared" si="68"/>
        <v>5.2300503756326782E-4</v>
      </c>
      <c r="AH178">
        <f t="shared" si="69"/>
        <v>5.2202090175852231E-6</v>
      </c>
      <c r="AI178">
        <f t="shared" si="70"/>
        <v>2.6358442739925899E-5</v>
      </c>
      <c r="AJ178">
        <f t="shared" si="70"/>
        <v>2.6251291774798651E-5</v>
      </c>
      <c r="AK178">
        <f t="shared" si="71"/>
        <v>2.9595253685563871E-4</v>
      </c>
      <c r="AL178">
        <f t="shared" si="72"/>
        <v>5.503896552186346E-5</v>
      </c>
      <c r="AM178">
        <f t="shared" si="73"/>
        <v>1.043575428678944E-4</v>
      </c>
    </row>
    <row r="179" spans="1:39" x14ac:dyDescent="0.25">
      <c r="A179" s="1">
        <v>43137</v>
      </c>
      <c r="B179">
        <f>[4]contrs_3year_boot!A178</f>
        <v>-1.9999999999999901E-4</v>
      </c>
      <c r="C179" s="2">
        <f>[4]contrs_3year_boot!B178</f>
        <v>1.2942271840239801E-6</v>
      </c>
      <c r="D179" s="2">
        <f>[4]contrs_3year_boot!C178</f>
        <v>-8.62313307283839E-6</v>
      </c>
      <c r="E179" s="2">
        <f>[4]contrs_3year_boot!D178</f>
        <v>-3.1161559873400098E-5</v>
      </c>
      <c r="F179" s="2">
        <f>[4]contrs_3year_boot!E178</f>
        <v>1.24342078313549E-5</v>
      </c>
      <c r="G179" s="2">
        <f>[4]contrs_3year_boot!F178</f>
        <v>1.2854799976820401E-5</v>
      </c>
      <c r="I179" s="1">
        <f t="shared" si="52"/>
        <v>43132</v>
      </c>
      <c r="J179" s="1">
        <v>43137</v>
      </c>
      <c r="K179">
        <f t="shared" si="53"/>
        <v>1.99999999999999E-2</v>
      </c>
      <c r="L179">
        <f t="shared" si="54"/>
        <v>-1.29422718402398E-4</v>
      </c>
      <c r="M179">
        <f t="shared" si="55"/>
        <v>8.6231330728383897E-4</v>
      </c>
      <c r="N179">
        <f t="shared" si="56"/>
        <v>3.1161559873400099E-3</v>
      </c>
      <c r="O179">
        <f t="shared" si="57"/>
        <v>-1.2434207831354901E-3</v>
      </c>
      <c r="P179">
        <f t="shared" si="57"/>
        <v>-1.28547999768204E-3</v>
      </c>
      <c r="Q179">
        <f t="shared" si="58"/>
        <v>1.7394374206913935E-2</v>
      </c>
      <c r="S179" s="1">
        <f t="shared" si="74"/>
        <v>42370</v>
      </c>
      <c r="T179" t="e">
        <f t="shared" si="51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3.9999999999999601E-4</v>
      </c>
      <c r="AF179">
        <f t="shared" si="67"/>
        <v>1.675024003866641E-8</v>
      </c>
      <c r="AG179">
        <f t="shared" si="68"/>
        <v>7.4358423991879248E-7</v>
      </c>
      <c r="AH179">
        <f t="shared" si="69"/>
        <v>9.7104281374349914E-6</v>
      </c>
      <c r="AI179">
        <f t="shared" si="70"/>
        <v>1.5460952439332756E-6</v>
      </c>
      <c r="AJ179">
        <f t="shared" si="70"/>
        <v>1.6524588244406176E-6</v>
      </c>
      <c r="AK179">
        <f t="shared" si="71"/>
        <v>5.3712861527098527E-7</v>
      </c>
      <c r="AL179">
        <f t="shared" si="72"/>
        <v>3.5071371450669442E-6</v>
      </c>
      <c r="AM179">
        <f t="shared" si="73"/>
        <v>3.0256425405015278E-4</v>
      </c>
    </row>
    <row r="180" spans="1:39" x14ac:dyDescent="0.25">
      <c r="A180" s="1">
        <v>43165</v>
      </c>
      <c r="B180" s="2">
        <f>[4]contrs_3year_boot!A179</f>
        <v>-9.9999999999995898E-5</v>
      </c>
      <c r="C180" s="2">
        <f>[4]contrs_3year_boot!B179</f>
        <v>1.45056551915334E-6</v>
      </c>
      <c r="D180" s="2">
        <f>[4]contrs_3year_boot!C179</f>
        <v>3.1628078402497598E-5</v>
      </c>
      <c r="E180" s="2">
        <f>[4]contrs_3year_boot!D179</f>
        <v>4.61224118701241E-6</v>
      </c>
      <c r="F180" s="2">
        <f>[4]contrs_3year_boot!E179</f>
        <v>1.7202505604142201E-5</v>
      </c>
      <c r="G180" s="2">
        <f>[4]contrs_3year_boot!F179</f>
        <v>1.74460842189878E-5</v>
      </c>
      <c r="I180" s="1">
        <f t="shared" si="52"/>
        <v>43160</v>
      </c>
      <c r="J180" s="1">
        <v>43165</v>
      </c>
      <c r="K180">
        <f t="shared" si="53"/>
        <v>9.9999999999995891E-3</v>
      </c>
      <c r="L180">
        <f t="shared" si="54"/>
        <v>-1.4505655191533401E-4</v>
      </c>
      <c r="M180">
        <f t="shared" si="55"/>
        <v>-3.1628078402497596E-3</v>
      </c>
      <c r="N180">
        <f t="shared" si="56"/>
        <v>-4.6122411870124099E-4</v>
      </c>
      <c r="O180">
        <f t="shared" si="57"/>
        <v>-1.7202505604142202E-3</v>
      </c>
      <c r="P180">
        <f t="shared" si="57"/>
        <v>-1.7446084218987799E-3</v>
      </c>
      <c r="Q180">
        <f t="shared" si="58"/>
        <v>1.5489339071280143E-2</v>
      </c>
      <c r="S180" s="1">
        <f t="shared" si="74"/>
        <v>42401</v>
      </c>
      <c r="T180">
        <f t="shared" si="51"/>
        <v>-3.0000000000000197E-2</v>
      </c>
      <c r="U180">
        <f t="shared" si="59"/>
        <v>6.3876393051696592E-3</v>
      </c>
      <c r="V180">
        <f t="shared" si="60"/>
        <v>-2.4742929268001614E-2</v>
      </c>
      <c r="W180">
        <f t="shared" si="61"/>
        <v>8.4995112411258029E-4</v>
      </c>
      <c r="X180">
        <f t="shared" si="62"/>
        <v>-9.2916840770896703E-4</v>
      </c>
      <c r="Y180">
        <f t="shared" si="63"/>
        <v>-9.2489804983007708E-4</v>
      </c>
      <c r="Z180">
        <f t="shared" si="64"/>
        <v>-1.8355289962831957E-2</v>
      </c>
      <c r="AA180">
        <f t="shared" si="65"/>
        <v>-7.9217283596386742E-5</v>
      </c>
      <c r="AC180" s="1"/>
      <c r="AD180" s="1">
        <v>43165</v>
      </c>
      <c r="AE180">
        <f t="shared" si="66"/>
        <v>9.9999999999991778E-5</v>
      </c>
      <c r="AF180">
        <f t="shared" si="67"/>
        <v>2.1041403253565989E-8</v>
      </c>
      <c r="AG180">
        <f t="shared" si="68"/>
        <v>1.0003353434345349E-5</v>
      </c>
      <c r="AH180">
        <f t="shared" si="69"/>
        <v>2.1272768767173644E-7</v>
      </c>
      <c r="AI180">
        <f t="shared" si="70"/>
        <v>2.9592619906054386E-6</v>
      </c>
      <c r="AJ180">
        <f t="shared" si="70"/>
        <v>3.0436585457601516E-6</v>
      </c>
      <c r="AK180">
        <f t="shared" si="71"/>
        <v>1.0941966836953745E-5</v>
      </c>
      <c r="AL180">
        <f t="shared" si="72"/>
        <v>4.7588317756219033E-6</v>
      </c>
      <c r="AM180">
        <f t="shared" si="73"/>
        <v>2.399196248650856E-4</v>
      </c>
    </row>
    <row r="181" spans="1:39" x14ac:dyDescent="0.25">
      <c r="A181" s="1">
        <v>43193</v>
      </c>
      <c r="B181" s="2">
        <f>[4]contrs_3year_boot!A180</f>
        <v>9.9999999999999395E-5</v>
      </c>
      <c r="C181" s="2">
        <f>[4]contrs_3year_boot!B180</f>
        <v>3.1218124161106098E-5</v>
      </c>
      <c r="D181">
        <f>[4]contrs_3year_boot!C180</f>
        <v>1.06701498452687E-4</v>
      </c>
      <c r="E181" s="2">
        <f>[4]contrs_3year_boot!D180</f>
        <v>2.16638085567973E-5</v>
      </c>
      <c r="F181" s="2">
        <f>[4]contrs_3year_boot!E180</f>
        <v>6.1397001208866905E-5</v>
      </c>
      <c r="G181" s="2">
        <f>[4]contrs_3year_boot!F180</f>
        <v>6.1215349252484303E-5</v>
      </c>
      <c r="I181" s="1">
        <f t="shared" si="52"/>
        <v>43191</v>
      </c>
      <c r="J181" s="1">
        <v>43193</v>
      </c>
      <c r="K181">
        <f t="shared" si="53"/>
        <v>-9.9999999999999395E-3</v>
      </c>
      <c r="L181">
        <f t="shared" si="54"/>
        <v>-3.1218124161106098E-3</v>
      </c>
      <c r="M181">
        <f t="shared" si="55"/>
        <v>-1.0670149845268699E-2</v>
      </c>
      <c r="N181">
        <f t="shared" si="56"/>
        <v>-2.1663808556797301E-3</v>
      </c>
      <c r="O181">
        <f t="shared" si="57"/>
        <v>-6.1397001208866901E-3</v>
      </c>
      <c r="P181">
        <f t="shared" si="57"/>
        <v>-6.1215349252484305E-3</v>
      </c>
      <c r="Q181">
        <f t="shared" si="58"/>
        <v>1.2098043237945789E-2</v>
      </c>
      <c r="S181" s="1">
        <f t="shared" si="74"/>
        <v>42430</v>
      </c>
      <c r="T181">
        <f t="shared" si="51"/>
        <v>2.9999999999999801E-2</v>
      </c>
      <c r="U181">
        <f t="shared" si="59"/>
        <v>6.2794141241378594E-3</v>
      </c>
      <c r="V181">
        <f t="shared" si="60"/>
        <v>2.8772895836580686E-2</v>
      </c>
      <c r="W181">
        <f t="shared" si="61"/>
        <v>9.1667138915873039E-4</v>
      </c>
      <c r="X181">
        <f t="shared" si="62"/>
        <v>-1.6547914509395779E-3</v>
      </c>
      <c r="Y181">
        <f t="shared" si="63"/>
        <v>-1.6448790245552972E-3</v>
      </c>
      <c r="Z181">
        <f t="shared" si="64"/>
        <v>3.5052309960718543E-2</v>
      </c>
      <c r="AA181">
        <f t="shared" si="65"/>
        <v>-7.3812006178084746E-4</v>
      </c>
      <c r="AC181" s="1"/>
      <c r="AD181" s="1">
        <v>43193</v>
      </c>
      <c r="AE181">
        <f t="shared" si="66"/>
        <v>9.9999999999998785E-5</v>
      </c>
      <c r="AF181">
        <f t="shared" si="67"/>
        <v>9.7457127613823631E-6</v>
      </c>
      <c r="AG181">
        <f t="shared" si="68"/>
        <v>1.1385209772048765E-4</v>
      </c>
      <c r="AH181">
        <f t="shared" si="69"/>
        <v>4.6932060118556398E-6</v>
      </c>
      <c r="AI181">
        <f t="shared" si="70"/>
        <v>3.7695917574416036E-5</v>
      </c>
      <c r="AJ181">
        <f t="shared" si="70"/>
        <v>3.7473189841036309E-5</v>
      </c>
      <c r="AK181">
        <f t="shared" si="71"/>
        <v>1.9021822301931105E-4</v>
      </c>
      <c r="AL181">
        <f t="shared" si="72"/>
        <v>6.8990981189278577E-5</v>
      </c>
      <c r="AM181">
        <f t="shared" si="73"/>
        <v>1.4636265018720584E-4</v>
      </c>
    </row>
    <row r="182" spans="1:39" x14ac:dyDescent="0.25">
      <c r="A182" s="1">
        <v>43221</v>
      </c>
      <c r="B182" s="2">
        <f>[4]contrs_3year_boot!A181</f>
        <v>-9.9999999999999395E-5</v>
      </c>
      <c r="C182" s="2">
        <f>[4]contrs_3year_boot!B181</f>
        <v>2.2060146714574499E-5</v>
      </c>
      <c r="D182" s="2">
        <f>[4]contrs_3year_boot!C181</f>
        <v>-8.7067478258357503E-5</v>
      </c>
      <c r="E182" s="2">
        <f>[4]contrs_3year_boot!D181</f>
        <v>3.00280462854676E-5</v>
      </c>
      <c r="F182" s="2">
        <f>[4]contrs_3year_boot!E181</f>
        <v>2.0554946242807599E-5</v>
      </c>
      <c r="G182" s="2">
        <f>[4]contrs_3year_boot!F181</f>
        <v>2.0673050580126601E-5</v>
      </c>
      <c r="I182" s="1">
        <f t="shared" si="52"/>
        <v>43221</v>
      </c>
      <c r="J182" s="1">
        <v>43221</v>
      </c>
      <c r="K182">
        <f t="shared" si="53"/>
        <v>9.9999999999999395E-3</v>
      </c>
      <c r="L182">
        <f t="shared" si="54"/>
        <v>-2.20601467145745E-3</v>
      </c>
      <c r="M182">
        <f t="shared" si="55"/>
        <v>8.7067478258357495E-3</v>
      </c>
      <c r="N182">
        <f t="shared" si="56"/>
        <v>-3.0028046285467602E-3</v>
      </c>
      <c r="O182">
        <f t="shared" si="57"/>
        <v>-2.0554946242807601E-3</v>
      </c>
      <c r="P182">
        <f t="shared" si="57"/>
        <v>-2.06730505801266E-3</v>
      </c>
      <c r="Q182">
        <f t="shared" si="58"/>
        <v>8.5575660984491594E-3</v>
      </c>
      <c r="S182" s="1">
        <f t="shared" si="74"/>
        <v>42461</v>
      </c>
      <c r="T182">
        <f t="shared" si="51"/>
        <v>4.0000000000000098E-2</v>
      </c>
      <c r="U182">
        <f t="shared" si="59"/>
        <v>5.1980633013825189E-3</v>
      </c>
      <c r="V182">
        <f t="shared" si="60"/>
        <v>4.0012244327099988E-2</v>
      </c>
      <c r="W182">
        <f t="shared" si="61"/>
        <v>-4.0945019293106956E-4</v>
      </c>
      <c r="X182">
        <f t="shared" si="62"/>
        <v>-3.9765855190154742E-4</v>
      </c>
      <c r="Y182">
        <f t="shared" si="63"/>
        <v>-3.9284299752682678E-4</v>
      </c>
      <c r="Z182">
        <f t="shared" si="64"/>
        <v>4.5210307628482507E-2</v>
      </c>
      <c r="AA182">
        <f t="shared" si="65"/>
        <v>-8.0710874483261698E-4</v>
      </c>
      <c r="AC182" s="1"/>
      <c r="AD182" s="1">
        <v>43221</v>
      </c>
      <c r="AE182">
        <f t="shared" si="66"/>
        <v>9.9999999999998785E-5</v>
      </c>
      <c r="AF182">
        <f t="shared" si="67"/>
        <v>4.8665007306855214E-6</v>
      </c>
      <c r="AG182">
        <f t="shared" si="68"/>
        <v>7.5807457702695556E-5</v>
      </c>
      <c r="AH182">
        <f t="shared" si="69"/>
        <v>9.0168356372218466E-6</v>
      </c>
      <c r="AI182">
        <f t="shared" si="70"/>
        <v>4.2250581504471026E-6</v>
      </c>
      <c r="AJ182">
        <f t="shared" si="70"/>
        <v>4.2737502028847277E-6</v>
      </c>
      <c r="AK182">
        <f t="shared" si="71"/>
        <v>4.2259531544433241E-5</v>
      </c>
      <c r="AL182">
        <f t="shared" si="72"/>
        <v>2.5586391331155444E-5</v>
      </c>
      <c r="AM182">
        <f t="shared" si="73"/>
        <v>7.3231937529326366E-5</v>
      </c>
    </row>
    <row r="183" spans="1:39" x14ac:dyDescent="0.25">
      <c r="A183" s="1">
        <v>43256</v>
      </c>
      <c r="B183" s="2">
        <f>[4]contrs_3year_boot!A182</f>
        <v>9.9999999999999395E-5</v>
      </c>
      <c r="C183" s="2">
        <f>[4]contrs_3year_boot!B182</f>
        <v>-2.7136648856865399E-5</v>
      </c>
      <c r="D183">
        <f>[4]contrs_3year_boot!C182</f>
        <v>2.28614741253681E-4</v>
      </c>
      <c r="E183" s="2">
        <f>[4]contrs_3year_boot!D182</f>
        <v>1.50735367386703E-5</v>
      </c>
      <c r="F183" s="2">
        <f>[4]contrs_3year_boot!E182</f>
        <v>2.9315207789512999E-5</v>
      </c>
      <c r="G183" s="2">
        <f>[4]contrs_3year_boot!F182</f>
        <v>2.9419873983327601E-5</v>
      </c>
      <c r="I183" s="1">
        <f t="shared" si="52"/>
        <v>43252</v>
      </c>
      <c r="J183" s="1">
        <v>43256</v>
      </c>
      <c r="K183">
        <f t="shared" si="53"/>
        <v>-9.9999999999999395E-3</v>
      </c>
      <c r="L183">
        <f t="shared" si="54"/>
        <v>2.7136648856865399E-3</v>
      </c>
      <c r="M183">
        <f t="shared" si="55"/>
        <v>-2.2861474125368101E-2</v>
      </c>
      <c r="N183">
        <f t="shared" si="56"/>
        <v>-1.50735367386703E-3</v>
      </c>
      <c r="O183">
        <f t="shared" si="57"/>
        <v>-2.9315207789513001E-3</v>
      </c>
      <c r="P183">
        <f t="shared" si="57"/>
        <v>-2.9419873983327601E-3</v>
      </c>
      <c r="Q183">
        <f t="shared" si="58"/>
        <v>1.4586683692499953E-2</v>
      </c>
      <c r="S183" s="1">
        <f t="shared" si="74"/>
        <v>42491</v>
      </c>
      <c r="T183">
        <f t="shared" si="51"/>
        <v>-0.18</v>
      </c>
      <c r="U183">
        <f t="shared" si="59"/>
        <v>-6.6966709098537719E-2</v>
      </c>
      <c r="V183">
        <f t="shared" si="60"/>
        <v>-0.10928372741978312</v>
      </c>
      <c r="W183">
        <f t="shared" si="61"/>
        <v>2.499419437887502E-3</v>
      </c>
      <c r="X183">
        <f t="shared" si="62"/>
        <v>1.5409050227687229E-3</v>
      </c>
      <c r="Y183">
        <f t="shared" si="63"/>
        <v>1.5187175250474232E-3</v>
      </c>
      <c r="Z183">
        <f t="shared" si="64"/>
        <v>-0.17625043651832084</v>
      </c>
      <c r="AA183">
        <f t="shared" si="65"/>
        <v>4.0403244606562246E-3</v>
      </c>
      <c r="AC183" s="1"/>
      <c r="AD183" s="1">
        <v>43256</v>
      </c>
      <c r="AE183">
        <f t="shared" si="66"/>
        <v>9.9999999999998785E-5</v>
      </c>
      <c r="AF183">
        <f t="shared" si="67"/>
        <v>7.3639771118081421E-6</v>
      </c>
      <c r="AG183">
        <f t="shared" si="68"/>
        <v>5.2264699918487523E-4</v>
      </c>
      <c r="AH183">
        <f t="shared" si="69"/>
        <v>2.2721150981204326E-6</v>
      </c>
      <c r="AI183">
        <f t="shared" si="70"/>
        <v>8.5938140774232369E-6</v>
      </c>
      <c r="AJ183">
        <f t="shared" si="70"/>
        <v>8.6552898519487621E-6</v>
      </c>
      <c r="AK183">
        <f t="shared" si="71"/>
        <v>4.0593421715859774E-4</v>
      </c>
      <c r="AL183">
        <f t="shared" si="72"/>
        <v>1.9703606407883232E-5</v>
      </c>
      <c r="AM183">
        <f t="shared" si="73"/>
        <v>2.1277134114504407E-4</v>
      </c>
    </row>
    <row r="184" spans="1:39" x14ac:dyDescent="0.25">
      <c r="A184" s="1">
        <v>43284</v>
      </c>
      <c r="B184">
        <f>[4]contrs_3year_boot!A183</f>
        <v>-2.0000000000000199E-4</v>
      </c>
      <c r="C184" s="2">
        <f>[4]contrs_3year_boot!B183</f>
        <v>5.9153820063242499E-5</v>
      </c>
      <c r="D184">
        <f>[4]contrs_3year_boot!C183</f>
        <v>-1.98016577519804E-4</v>
      </c>
      <c r="E184" s="2">
        <f>[4]contrs_3year_boot!D183</f>
        <v>5.9174843586928901E-5</v>
      </c>
      <c r="F184" s="2">
        <f>[4]contrs_3year_boot!E183</f>
        <v>2.8046596212046298E-5</v>
      </c>
      <c r="G184" s="2">
        <f>[4]contrs_3year_boot!F183</f>
        <v>2.7991153203625601E-5</v>
      </c>
      <c r="I184" s="1">
        <f t="shared" si="52"/>
        <v>43282</v>
      </c>
      <c r="J184" s="1">
        <v>43284</v>
      </c>
      <c r="K184">
        <f t="shared" si="53"/>
        <v>2.0000000000000198E-2</v>
      </c>
      <c r="L184">
        <f t="shared" si="54"/>
        <v>-5.9153820063242496E-3</v>
      </c>
      <c r="M184">
        <f t="shared" si="55"/>
        <v>1.9801657751980402E-2</v>
      </c>
      <c r="N184">
        <f t="shared" si="56"/>
        <v>-5.9174843586928903E-3</v>
      </c>
      <c r="O184">
        <f t="shared" si="57"/>
        <v>-2.80465962120463E-3</v>
      </c>
      <c r="P184">
        <f t="shared" si="57"/>
        <v>-2.7991153203625603E-3</v>
      </c>
      <c r="Q184">
        <f t="shared" si="58"/>
        <v>1.4835868234241567E-2</v>
      </c>
      <c r="S184" s="1">
        <f t="shared" si="74"/>
        <v>42522</v>
      </c>
      <c r="T184">
        <f t="shared" si="51"/>
        <v>6.9999999999999896E-2</v>
      </c>
      <c r="U184">
        <f t="shared" si="59"/>
        <v>1.873762175611619E-2</v>
      </c>
      <c r="V184">
        <f t="shared" si="60"/>
        <v>4.3403460983761188E-2</v>
      </c>
      <c r="W184">
        <f t="shared" si="61"/>
        <v>3.5025278875154262E-3</v>
      </c>
      <c r="X184">
        <f t="shared" si="62"/>
        <v>-2.1809977876600171E-3</v>
      </c>
      <c r="Y184">
        <f t="shared" si="63"/>
        <v>-2.1767996014084162E-3</v>
      </c>
      <c r="Z184">
        <f t="shared" si="64"/>
        <v>6.2141082739877382E-2</v>
      </c>
      <c r="AA184">
        <f t="shared" si="65"/>
        <v>1.3215300998554091E-3</v>
      </c>
      <c r="AC184" s="1"/>
      <c r="AD184" s="1">
        <v>43284</v>
      </c>
      <c r="AE184">
        <f t="shared" si="66"/>
        <v>4.0000000000000793E-4</v>
      </c>
      <c r="AF184">
        <f t="shared" si="67"/>
        <v>3.4991744280744706E-5</v>
      </c>
      <c r="AG184">
        <f t="shared" si="68"/>
        <v>3.9210564972656553E-4</v>
      </c>
      <c r="AH184">
        <f t="shared" si="69"/>
        <v>3.5016621135375005E-5</v>
      </c>
      <c r="AI184">
        <f t="shared" si="70"/>
        <v>7.8661155908156978E-6</v>
      </c>
      <c r="AJ184">
        <f t="shared" si="70"/>
        <v>7.8350465766883988E-6</v>
      </c>
      <c r="AK184">
        <f t="shared" si="71"/>
        <v>1.928286540843983E-4</v>
      </c>
      <c r="AL184">
        <f t="shared" si="72"/>
        <v>7.6075795606062564E-5</v>
      </c>
      <c r="AM184">
        <f t="shared" si="73"/>
        <v>2.2010298626377799E-4</v>
      </c>
    </row>
    <row r="185" spans="1:39" x14ac:dyDescent="0.25">
      <c r="A185" s="1">
        <v>43319</v>
      </c>
      <c r="B185">
        <f>[4]contrs_3year_boot!A184</f>
        <v>0</v>
      </c>
      <c r="C185" s="2">
        <f>[4]contrs_3year_boot!B184</f>
        <v>8.3343858025225195E-6</v>
      </c>
      <c r="D185" s="2">
        <f>[4]contrs_3year_boot!C184</f>
        <v>9.4012343049231498E-5</v>
      </c>
      <c r="E185" s="2">
        <f>[4]contrs_3year_boot!D184</f>
        <v>2.0093592483766302E-5</v>
      </c>
      <c r="F185" s="2">
        <f>[4]contrs_3year_boot!E184</f>
        <v>3.3002451667609597E-5</v>
      </c>
      <c r="G185" s="2">
        <f>[4]contrs_3year_boot!F184</f>
        <v>3.3057738210552798E-5</v>
      </c>
      <c r="I185" s="1">
        <f t="shared" si="52"/>
        <v>43313</v>
      </c>
      <c r="J185" s="1">
        <v>43319</v>
      </c>
      <c r="K185">
        <f t="shared" si="53"/>
        <v>0</v>
      </c>
      <c r="L185">
        <f t="shared" si="54"/>
        <v>-8.3343858025225199E-4</v>
      </c>
      <c r="M185">
        <f t="shared" si="55"/>
        <v>-9.4012343049231506E-3</v>
      </c>
      <c r="N185">
        <f t="shared" si="56"/>
        <v>-2.0093592483766301E-3</v>
      </c>
      <c r="O185">
        <f t="shared" si="57"/>
        <v>-3.3002451667609599E-3</v>
      </c>
      <c r="P185">
        <f t="shared" si="57"/>
        <v>-3.3057738210552799E-3</v>
      </c>
      <c r="Q185">
        <f t="shared" si="58"/>
        <v>1.5544277300312992E-2</v>
      </c>
      <c r="S185" s="1">
        <f t="shared" si="74"/>
        <v>42552</v>
      </c>
      <c r="T185">
        <f t="shared" si="51"/>
        <v>0</v>
      </c>
      <c r="U185">
        <f t="shared" si="59"/>
        <v>5.9793665447469791E-3</v>
      </c>
      <c r="V185">
        <f t="shared" si="60"/>
        <v>-4.2340592960970029E-3</v>
      </c>
      <c r="W185">
        <f t="shared" si="61"/>
        <v>2.7260065482181371E-3</v>
      </c>
      <c r="X185">
        <f t="shared" si="62"/>
        <v>1.4330431946924264E-4</v>
      </c>
      <c r="Y185">
        <f t="shared" si="63"/>
        <v>1.3160482509578294E-4</v>
      </c>
      <c r="Z185">
        <f t="shared" si="64"/>
        <v>1.7453072486499762E-3</v>
      </c>
      <c r="AA185">
        <f t="shared" si="65"/>
        <v>2.8693108676873798E-3</v>
      </c>
      <c r="AC185" s="1"/>
      <c r="AD185" s="1">
        <v>43319</v>
      </c>
      <c r="AE185">
        <f t="shared" si="66"/>
        <v>0</v>
      </c>
      <c r="AF185">
        <f t="shared" si="67"/>
        <v>6.9461986705288953E-7</v>
      </c>
      <c r="AG185">
        <f t="shared" si="68"/>
        <v>8.8383206456063871E-5</v>
      </c>
      <c r="AH185">
        <f t="shared" si="69"/>
        <v>4.037524589036696E-6</v>
      </c>
      <c r="AI185">
        <f t="shared" si="70"/>
        <v>1.0891618160729076E-5</v>
      </c>
      <c r="AJ185">
        <f t="shared" si="70"/>
        <v>1.0928140555974426E-5</v>
      </c>
      <c r="AK185">
        <f t="shared" si="71"/>
        <v>1.0474852906654458E-4</v>
      </c>
      <c r="AL185">
        <f t="shared" si="72"/>
        <v>2.8191899045248589E-5</v>
      </c>
      <c r="AM185">
        <f t="shared" si="73"/>
        <v>2.4162455678902576E-4</v>
      </c>
    </row>
    <row r="186" spans="1:39" x14ac:dyDescent="0.25">
      <c r="A186" s="1">
        <v>43347</v>
      </c>
      <c r="B186" s="2">
        <f>[4]contrs_3year_boot!A185</f>
        <v>-1.9999999999999901E-4</v>
      </c>
      <c r="C186" s="2">
        <f>[4]contrs_3year_boot!B185</f>
        <v>5.0856533561795599E-5</v>
      </c>
      <c r="D186">
        <f>[4]contrs_3year_boot!C185</f>
        <v>-2.07872864609614E-4</v>
      </c>
      <c r="E186" s="2">
        <f>[4]contrs_3year_boot!D185</f>
        <v>4.0525769317368899E-5</v>
      </c>
      <c r="F186" s="2">
        <f>[4]contrs_3year_boot!E185</f>
        <v>3.4531504114113699E-5</v>
      </c>
      <c r="G186" s="2">
        <f>[4]contrs_3year_boot!F185</f>
        <v>3.4495400610607398E-5</v>
      </c>
      <c r="I186" s="1">
        <f t="shared" si="52"/>
        <v>43344</v>
      </c>
      <c r="J186" s="1">
        <v>43347</v>
      </c>
      <c r="K186">
        <f t="shared" si="53"/>
        <v>1.99999999999999E-2</v>
      </c>
      <c r="L186">
        <f t="shared" si="54"/>
        <v>-5.0856533561795597E-3</v>
      </c>
      <c r="M186">
        <f t="shared" si="55"/>
        <v>2.07872864609614E-2</v>
      </c>
      <c r="N186">
        <f t="shared" si="56"/>
        <v>-4.0525769317368903E-3</v>
      </c>
      <c r="O186">
        <f t="shared" si="57"/>
        <v>-3.4531504114113697E-3</v>
      </c>
      <c r="P186">
        <f t="shared" si="57"/>
        <v>-3.4495400610607399E-3</v>
      </c>
      <c r="Q186">
        <f t="shared" si="58"/>
        <v>1.1804094238366321E-2</v>
      </c>
      <c r="S186" s="1">
        <f t="shared" si="74"/>
        <v>42583</v>
      </c>
      <c r="T186">
        <f t="shared" si="51"/>
        <v>-2.9999999999999801E-2</v>
      </c>
      <c r="U186">
        <f t="shared" si="59"/>
        <v>-3.6599098667631808E-2</v>
      </c>
      <c r="V186">
        <f t="shared" si="60"/>
        <v>-2.1886555599286337E-3</v>
      </c>
      <c r="W186">
        <f t="shared" si="61"/>
        <v>5.6809899934764305E-3</v>
      </c>
      <c r="X186">
        <f t="shared" si="62"/>
        <v>5.7258644082612293E-4</v>
      </c>
      <c r="Y186">
        <f t="shared" si="63"/>
        <v>5.4597736899338317E-4</v>
      </c>
      <c r="Z186">
        <f t="shared" si="64"/>
        <v>-3.8787754227560443E-2</v>
      </c>
      <c r="AA186">
        <f t="shared" si="65"/>
        <v>6.2535764343025534E-3</v>
      </c>
      <c r="AC186" s="1"/>
      <c r="AD186" s="1">
        <v>43347</v>
      </c>
      <c r="AE186">
        <f t="shared" si="66"/>
        <v>3.9999999999999601E-4</v>
      </c>
      <c r="AF186">
        <f t="shared" si="67"/>
        <v>2.586387005922042E-5</v>
      </c>
      <c r="AG186">
        <f t="shared" si="68"/>
        <v>4.3211127841006908E-4</v>
      </c>
      <c r="AH186">
        <f t="shared" si="69"/>
        <v>1.6423379787645989E-5</v>
      </c>
      <c r="AI186">
        <f t="shared" si="70"/>
        <v>1.1924247763830512E-5</v>
      </c>
      <c r="AJ186">
        <f t="shared" si="70"/>
        <v>1.1899326632862932E-5</v>
      </c>
      <c r="AK186">
        <f t="shared" si="71"/>
        <v>2.46541282157181E-4</v>
      </c>
      <c r="AL186">
        <f t="shared" si="72"/>
        <v>5.6335942949683439E-5</v>
      </c>
      <c r="AM186">
        <f t="shared" si="73"/>
        <v>1.3933664078823296E-4</v>
      </c>
    </row>
    <row r="187" spans="1:39" x14ac:dyDescent="0.25">
      <c r="A187" s="1">
        <v>43375</v>
      </c>
      <c r="B187">
        <f>[4]contrs_3year_boot!A186</f>
        <v>0</v>
      </c>
      <c r="C187" s="2">
        <f>[4]contrs_3year_boot!B186</f>
        <v>4.1402967063994003E-5</v>
      </c>
      <c r="D187" s="2">
        <f>[4]contrs_3year_boot!C186</f>
        <v>-1.5479886500893E-5</v>
      </c>
      <c r="E187" s="2">
        <f>[4]contrs_3year_boot!D186</f>
        <v>2.4743933026617501E-5</v>
      </c>
      <c r="F187" s="2">
        <f>[4]contrs_3year_boot!E186</f>
        <v>4.7399048879335398E-5</v>
      </c>
      <c r="G187" s="2">
        <f>[4]contrs_3year_boot!F186</f>
        <v>4.7319308808117002E-5</v>
      </c>
      <c r="I187" s="1">
        <f t="shared" si="52"/>
        <v>43374</v>
      </c>
      <c r="J187" s="1">
        <v>43375</v>
      </c>
      <c r="K187">
        <f t="shared" si="53"/>
        <v>0</v>
      </c>
      <c r="L187">
        <f t="shared" si="54"/>
        <v>-4.1402967063994007E-3</v>
      </c>
      <c r="M187">
        <f t="shared" si="55"/>
        <v>1.5479886500893E-3</v>
      </c>
      <c r="N187">
        <f t="shared" si="56"/>
        <v>-2.4743933026617499E-3</v>
      </c>
      <c r="O187">
        <f t="shared" si="57"/>
        <v>-4.7399048879335397E-3</v>
      </c>
      <c r="P187">
        <f t="shared" si="57"/>
        <v>-4.7319308808117001E-3</v>
      </c>
      <c r="Q187">
        <f t="shared" si="58"/>
        <v>9.8066062469053909E-3</v>
      </c>
      <c r="S187" s="1">
        <f t="shared" si="74"/>
        <v>42614</v>
      </c>
      <c r="T187">
        <f t="shared" si="51"/>
        <v>0</v>
      </c>
      <c r="U187">
        <f t="shared" si="59"/>
        <v>4.6599747358791795E-3</v>
      </c>
      <c r="V187">
        <f t="shared" si="60"/>
        <v>-4.6178624180943043E-3</v>
      </c>
      <c r="W187">
        <f t="shared" si="61"/>
        <v>1.1852180639530603E-3</v>
      </c>
      <c r="X187">
        <f t="shared" si="62"/>
        <v>2.5699475657812898E-3</v>
      </c>
      <c r="Y187">
        <f t="shared" si="63"/>
        <v>2.5444716904786842E-3</v>
      </c>
      <c r="Z187">
        <f t="shared" si="64"/>
        <v>4.2112317784875203E-5</v>
      </c>
      <c r="AA187">
        <f t="shared" si="65"/>
        <v>3.7551656297343501E-3</v>
      </c>
      <c r="AC187" s="1"/>
      <c r="AD187" s="1">
        <v>43375</v>
      </c>
      <c r="AE187">
        <f t="shared" si="66"/>
        <v>0</v>
      </c>
      <c r="AF187">
        <f t="shared" si="67"/>
        <v>1.7142056817021726E-5</v>
      </c>
      <c r="AG187">
        <f t="shared" si="68"/>
        <v>2.3962688608052932E-6</v>
      </c>
      <c r="AH187">
        <f t="shared" si="69"/>
        <v>6.1226222162573224E-6</v>
      </c>
      <c r="AI187">
        <f t="shared" si="70"/>
        <v>2.2466698346656261E-5</v>
      </c>
      <c r="AJ187">
        <f t="shared" si="70"/>
        <v>2.2391169860779393E-5</v>
      </c>
      <c r="AK187">
        <f t="shared" si="71"/>
        <v>6.7200610588102508E-6</v>
      </c>
      <c r="AL187">
        <f t="shared" si="72"/>
        <v>5.2046098382826472E-5</v>
      </c>
      <c r="AM187">
        <f t="shared" si="73"/>
        <v>9.6169526081843839E-5</v>
      </c>
    </row>
    <row r="188" spans="1:39" x14ac:dyDescent="0.25">
      <c r="A188" s="1">
        <v>43410</v>
      </c>
      <c r="B188">
        <f>[4]contrs_3year_boot!A187</f>
        <v>-1.00000000000003E-4</v>
      </c>
      <c r="C188" s="2">
        <f>[4]contrs_3year_boot!B187</f>
        <v>1.5564981805660299E-5</v>
      </c>
      <c r="D188" s="2">
        <f>[4]contrs_3year_boot!C187</f>
        <v>-1.63445420716727E-5</v>
      </c>
      <c r="E188" s="2">
        <f>[4]contrs_3year_boot!D187</f>
        <v>2.0531017340427499E-5</v>
      </c>
      <c r="F188" s="2">
        <f>[4]contrs_3year_boot!E187</f>
        <v>1.8287028675534901E-5</v>
      </c>
      <c r="G188" s="2">
        <f>[4]contrs_3year_boot!F187</f>
        <v>1.8460273104236199E-5</v>
      </c>
      <c r="I188" s="1">
        <f t="shared" si="52"/>
        <v>43405</v>
      </c>
      <c r="J188" s="1">
        <v>43410</v>
      </c>
      <c r="K188">
        <f t="shared" si="53"/>
        <v>1.00000000000003E-2</v>
      </c>
      <c r="L188">
        <f t="shared" si="54"/>
        <v>-1.5564981805660299E-3</v>
      </c>
      <c r="M188">
        <f t="shared" si="55"/>
        <v>1.6344542071672699E-3</v>
      </c>
      <c r="N188">
        <f t="shared" si="56"/>
        <v>-2.0531017340427501E-3</v>
      </c>
      <c r="O188">
        <f t="shared" si="57"/>
        <v>-1.8287028675534902E-3</v>
      </c>
      <c r="P188">
        <f t="shared" si="57"/>
        <v>-1.8460273104236198E-3</v>
      </c>
      <c r="Q188">
        <f t="shared" si="58"/>
        <v>1.3803848574995302E-2</v>
      </c>
      <c r="S188" s="1">
        <f t="shared" si="74"/>
        <v>42644</v>
      </c>
      <c r="T188">
        <f t="shared" si="51"/>
        <v>-9.9999999999999395E-3</v>
      </c>
      <c r="U188">
        <f t="shared" si="59"/>
        <v>7.0890505645417991E-3</v>
      </c>
      <c r="V188">
        <f t="shared" si="60"/>
        <v>-1.9335743752204013E-2</v>
      </c>
      <c r="W188">
        <f t="shared" si="61"/>
        <v>1.8483584109284502E-3</v>
      </c>
      <c r="X188">
        <f t="shared" si="62"/>
        <v>1.6203519550022525E-3</v>
      </c>
      <c r="Y188">
        <f t="shared" si="63"/>
        <v>1.6000344343273633E-3</v>
      </c>
      <c r="Z188">
        <f t="shared" si="64"/>
        <v>-1.2246693187662215E-2</v>
      </c>
      <c r="AA188">
        <f t="shared" si="65"/>
        <v>3.4687103659307027E-3</v>
      </c>
      <c r="AC188" s="1"/>
      <c r="AD188" s="1">
        <v>43410</v>
      </c>
      <c r="AE188">
        <f t="shared" si="66"/>
        <v>1.0000000000000601E-4</v>
      </c>
      <c r="AF188">
        <f t="shared" si="67"/>
        <v>2.4226865861053615E-6</v>
      </c>
      <c r="AG188">
        <f t="shared" si="68"/>
        <v>2.6714405553267889E-6</v>
      </c>
      <c r="AH188">
        <f t="shared" si="69"/>
        <v>4.2152267303293477E-6</v>
      </c>
      <c r="AI188">
        <f t="shared" si="70"/>
        <v>3.344154177798358E-6</v>
      </c>
      <c r="AJ188">
        <f t="shared" si="70"/>
        <v>3.4078168308298637E-6</v>
      </c>
      <c r="AK188">
        <f t="shared" si="71"/>
        <v>6.0771420834532372E-9</v>
      </c>
      <c r="AL188">
        <f t="shared" si="72"/>
        <v>1.5068406964973745E-5</v>
      </c>
      <c r="AM188">
        <f t="shared" si="73"/>
        <v>1.9054623548139983E-4</v>
      </c>
    </row>
    <row r="189" spans="1:39" x14ac:dyDescent="0.25">
      <c r="A189" s="1">
        <v>43438</v>
      </c>
      <c r="B189" s="2">
        <f>[4]contrs_3year_boot!A188</f>
        <v>-9.9999999999999395E-5</v>
      </c>
      <c r="C189" s="2">
        <f>[4]contrs_3year_boot!B188</f>
        <v>1.4290065836950301E-5</v>
      </c>
      <c r="D189" s="2">
        <f>[4]contrs_3year_boot!C188</f>
        <v>6.5703981489285597E-7</v>
      </c>
      <c r="E189" s="2">
        <f>[4]contrs_3year_boot!D188</f>
        <v>1.5574364783592501E-6</v>
      </c>
      <c r="F189" s="2">
        <f>[4]contrs_3year_boot!E188</f>
        <v>3.4605699968817403E-5</v>
      </c>
      <c r="G189" s="2">
        <f>[4]contrs_3year_boot!F188</f>
        <v>3.4719581488645399E-5</v>
      </c>
      <c r="I189" s="1">
        <f t="shared" si="52"/>
        <v>43435</v>
      </c>
      <c r="J189" s="1">
        <v>43438</v>
      </c>
      <c r="K189">
        <f t="shared" si="53"/>
        <v>9.9999999999999395E-3</v>
      </c>
      <c r="L189">
        <f t="shared" si="54"/>
        <v>-1.4290065836950301E-3</v>
      </c>
      <c r="M189">
        <f t="shared" si="55"/>
        <v>-6.5703981489285602E-5</v>
      </c>
      <c r="N189">
        <f t="shared" si="56"/>
        <v>-1.55743647835925E-4</v>
      </c>
      <c r="O189">
        <f t="shared" si="57"/>
        <v>-3.4605699968817405E-3</v>
      </c>
      <c r="P189">
        <f t="shared" si="57"/>
        <v>-3.4719581488645399E-3</v>
      </c>
      <c r="Q189">
        <f t="shared" si="58"/>
        <v>1.5111024209901921E-2</v>
      </c>
      <c r="S189" s="1">
        <f t="shared" si="74"/>
        <v>42675</v>
      </c>
      <c r="T189">
        <f t="shared" si="51"/>
        <v>3.0000000000000197E-2</v>
      </c>
      <c r="U189">
        <f t="shared" si="59"/>
        <v>-5.2551918266028046E-4</v>
      </c>
      <c r="V189">
        <f t="shared" si="60"/>
        <v>4.503068766720169E-2</v>
      </c>
      <c r="W189">
        <f t="shared" si="61"/>
        <v>2.407564546842508E-3</v>
      </c>
      <c r="X189">
        <f t="shared" si="62"/>
        <v>-4.8027017283189567E-3</v>
      </c>
      <c r="Y189">
        <f t="shared" si="63"/>
        <v>-4.7729556238836571E-3</v>
      </c>
      <c r="Z189">
        <f t="shared" si="64"/>
        <v>4.4505168484541412E-2</v>
      </c>
      <c r="AA189">
        <f t="shared" si="65"/>
        <v>-2.3951371814764488E-3</v>
      </c>
      <c r="AC189" s="1"/>
      <c r="AD189" s="1">
        <v>43438</v>
      </c>
      <c r="AE189">
        <f t="shared" si="66"/>
        <v>9.9999999999998785E-5</v>
      </c>
      <c r="AF189">
        <f t="shared" si="67"/>
        <v>2.0420598162437407E-6</v>
      </c>
      <c r="AG189">
        <f t="shared" si="68"/>
        <v>4.3170131835443848E-9</v>
      </c>
      <c r="AH189">
        <f t="shared" si="69"/>
        <v>2.4256083841240627E-8</v>
      </c>
      <c r="AI189">
        <f t="shared" si="70"/>
        <v>1.197554470331809E-5</v>
      </c>
      <c r="AJ189">
        <f t="shared" si="70"/>
        <v>1.2054493387466882E-5</v>
      </c>
      <c r="AK189">
        <f t="shared" si="71"/>
        <v>2.2341596736736159E-6</v>
      </c>
      <c r="AL189">
        <f t="shared" si="72"/>
        <v>1.3077724376971165E-5</v>
      </c>
      <c r="AM189">
        <f t="shared" si="73"/>
        <v>2.2834305267224199E-4</v>
      </c>
    </row>
    <row r="190" spans="1:39" x14ac:dyDescent="0.25">
      <c r="A190" s="1">
        <v>43501</v>
      </c>
      <c r="B190">
        <f>[4]contrs_3year_boot!A189</f>
        <v>-4.0000000000000099E-4</v>
      </c>
      <c r="C190" s="2">
        <f>[4]contrs_3year_boot!B189</f>
        <v>8.8939271044746601E-6</v>
      </c>
      <c r="D190">
        <f>[4]contrs_3year_boot!C189</f>
        <v>-3.1357103470301001E-4</v>
      </c>
      <c r="E190" s="2">
        <f>[4]contrs_3year_boot!D189</f>
        <v>-1.1489751864252399E-5</v>
      </c>
      <c r="F190" s="2">
        <f>[4]contrs_3year_boot!E189</f>
        <v>1.22312083420226E-5</v>
      </c>
      <c r="G190" s="2">
        <f>[4]contrs_3year_boot!F189</f>
        <v>1.2577431771672499E-5</v>
      </c>
      <c r="I190" s="1">
        <f t="shared" si="52"/>
        <v>43497</v>
      </c>
      <c r="J190" s="1">
        <v>43501</v>
      </c>
      <c r="K190">
        <f t="shared" si="53"/>
        <v>4.0000000000000098E-2</v>
      </c>
      <c r="L190">
        <f t="shared" si="54"/>
        <v>-8.8939271044746596E-4</v>
      </c>
      <c r="M190">
        <f t="shared" si="55"/>
        <v>3.1357103470301004E-2</v>
      </c>
      <c r="N190">
        <f t="shared" si="56"/>
        <v>1.1489751864252398E-3</v>
      </c>
      <c r="O190">
        <f t="shared" si="57"/>
        <v>-1.2231208342022599E-3</v>
      </c>
      <c r="P190">
        <f t="shared" si="57"/>
        <v>-1.25774317716725E-3</v>
      </c>
      <c r="Q190">
        <f t="shared" si="58"/>
        <v>9.6064348879235824E-3</v>
      </c>
      <c r="S190" s="1">
        <f t="shared" si="74"/>
        <v>42705</v>
      </c>
      <c r="T190">
        <f t="shared" si="51"/>
        <v>3.0000000000000197E-2</v>
      </c>
      <c r="U190">
        <f t="shared" si="59"/>
        <v>2.3195066186808798E-5</v>
      </c>
      <c r="V190">
        <f t="shared" si="60"/>
        <v>2.8804745978628386E-2</v>
      </c>
      <c r="W190">
        <f t="shared" si="61"/>
        <v>4.1447441657158079E-3</v>
      </c>
      <c r="X190">
        <f t="shared" si="62"/>
        <v>8.1115789351790275E-4</v>
      </c>
      <c r="Y190">
        <f t="shared" si="63"/>
        <v>7.8854567503392316E-4</v>
      </c>
      <c r="Z190">
        <f t="shared" si="64"/>
        <v>2.8827941044815196E-2</v>
      </c>
      <c r="AA190">
        <f t="shared" si="65"/>
        <v>4.9559020592337107E-3</v>
      </c>
      <c r="AC190" s="1"/>
      <c r="AD190" s="1">
        <v>43501</v>
      </c>
      <c r="AE190">
        <f t="shared" si="66"/>
        <v>1.6000000000000079E-3</v>
      </c>
      <c r="AF190">
        <f t="shared" si="67"/>
        <v>7.9101939339709007E-7</v>
      </c>
      <c r="AG190">
        <f t="shared" si="68"/>
        <v>9.8326793804716329E-4</v>
      </c>
      <c r="AH190">
        <f t="shared" si="69"/>
        <v>1.3201439790209146E-6</v>
      </c>
      <c r="AI190">
        <f t="shared" si="70"/>
        <v>1.496024575059632E-6</v>
      </c>
      <c r="AJ190">
        <f t="shared" si="70"/>
        <v>1.5819178997107685E-6</v>
      </c>
      <c r="AK190">
        <f t="shared" si="71"/>
        <v>9.28281398946095E-4</v>
      </c>
      <c r="AL190">
        <f t="shared" si="72"/>
        <v>5.497577084273915E-9</v>
      </c>
      <c r="AM190">
        <f t="shared" si="73"/>
        <v>9.2283591255915373E-5</v>
      </c>
    </row>
    <row r="191" spans="1:39" x14ac:dyDescent="0.25">
      <c r="A191" s="1">
        <v>43529</v>
      </c>
      <c r="B191">
        <f>[4]contrs_3year_boot!A190</f>
        <v>0</v>
      </c>
      <c r="C191" s="2">
        <f>[4]contrs_3year_boot!B190</f>
        <v>-3.2980048172051501E-6</v>
      </c>
      <c r="D191" s="2">
        <f>[4]contrs_3year_boot!C190</f>
        <v>4.3396139265245002E-5</v>
      </c>
      <c r="E191" s="2">
        <f>[4]contrs_3year_boot!D190</f>
        <v>1.33505344108774E-5</v>
      </c>
      <c r="F191" s="2">
        <f>[4]contrs_3year_boot!E190</f>
        <v>4.1856808285291597E-5</v>
      </c>
      <c r="G191" s="2">
        <f>[4]contrs_3year_boot!F190</f>
        <v>4.18661594787777E-5</v>
      </c>
      <c r="I191" s="1">
        <f t="shared" si="52"/>
        <v>43525</v>
      </c>
      <c r="J191" s="1">
        <v>43529</v>
      </c>
      <c r="K191">
        <f t="shared" si="53"/>
        <v>0</v>
      </c>
      <c r="L191">
        <f t="shared" si="54"/>
        <v>3.2980048172051503E-4</v>
      </c>
      <c r="M191">
        <f t="shared" si="55"/>
        <v>-4.3396139265245003E-3</v>
      </c>
      <c r="N191">
        <f t="shared" si="56"/>
        <v>-1.33505344108774E-3</v>
      </c>
      <c r="O191">
        <f t="shared" si="57"/>
        <v>-4.18568082852916E-3</v>
      </c>
      <c r="P191">
        <f t="shared" si="57"/>
        <v>-4.1866159478777696E-3</v>
      </c>
      <c r="Q191">
        <f t="shared" si="58"/>
        <v>9.5305477144208856E-3</v>
      </c>
      <c r="S191" s="1">
        <f t="shared" si="74"/>
        <v>42736</v>
      </c>
      <c r="T191" t="e">
        <f t="shared" si="51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1.0876835774308378E-7</v>
      </c>
      <c r="AG191">
        <f t="shared" si="68"/>
        <v>1.8832249031285392E-5</v>
      </c>
      <c r="AH191">
        <f t="shared" si="69"/>
        <v>1.7823676905602157E-6</v>
      </c>
      <c r="AI191">
        <f t="shared" si="70"/>
        <v>1.7519923998316556E-5</v>
      </c>
      <c r="AJ191">
        <f t="shared" si="70"/>
        <v>1.7527753095024476E-5</v>
      </c>
      <c r="AK191">
        <f t="shared" si="71"/>
        <v>1.6078603862130805E-5</v>
      </c>
      <c r="AL191">
        <f t="shared" si="72"/>
        <v>3.0478506875722447E-5</v>
      </c>
      <c r="AM191">
        <f t="shared" si="73"/>
        <v>9.0831339736853164E-5</v>
      </c>
    </row>
    <row r="192" spans="1:39" x14ac:dyDescent="0.25">
      <c r="A192" s="1">
        <v>43557</v>
      </c>
      <c r="B192">
        <f>[4]contrs_3year_boot!A191</f>
        <v>4.9999999999999697E-4</v>
      </c>
      <c r="C192">
        <f>[4]contrs_3year_boot!B191</f>
        <v>1.25288357896795E-4</v>
      </c>
      <c r="D192">
        <f>[4]contrs_3year_boot!C191</f>
        <v>3.9834531804497602E-4</v>
      </c>
      <c r="E192" s="2">
        <f>[4]contrs_3year_boot!D191</f>
        <v>2.48417484058564E-5</v>
      </c>
      <c r="F192" s="2">
        <f>[4]contrs_3year_boot!E191</f>
        <v>6.7470385197758404E-5</v>
      </c>
      <c r="G192" s="2">
        <f>[4]contrs_3year_boot!F191</f>
        <v>6.7227070975200298E-5</v>
      </c>
      <c r="I192" s="1">
        <f t="shared" si="52"/>
        <v>43556</v>
      </c>
      <c r="J192" s="1">
        <v>43557</v>
      </c>
      <c r="K192">
        <f t="shared" si="53"/>
        <v>-4.9999999999999697E-2</v>
      </c>
      <c r="L192">
        <f t="shared" si="54"/>
        <v>-1.2528835789679501E-2</v>
      </c>
      <c r="M192">
        <f t="shared" si="55"/>
        <v>-3.98345318044976E-2</v>
      </c>
      <c r="N192">
        <f t="shared" si="56"/>
        <v>-2.4841748405856402E-3</v>
      </c>
      <c r="O192">
        <f t="shared" si="57"/>
        <v>-6.7470385197758408E-3</v>
      </c>
      <c r="P192">
        <f t="shared" si="57"/>
        <v>-6.7227070975200299E-3</v>
      </c>
      <c r="Q192">
        <f t="shared" si="58"/>
        <v>1.1594580954538887E-2</v>
      </c>
      <c r="S192" s="1">
        <f t="shared" si="74"/>
        <v>42767</v>
      </c>
      <c r="T192">
        <f t="shared" si="51"/>
        <v>9.9999999999999395E-3</v>
      </c>
      <c r="U192">
        <f t="shared" si="59"/>
        <v>2.0655308075608492E-3</v>
      </c>
      <c r="V192">
        <f t="shared" si="60"/>
        <v>1.0889379886747676E-2</v>
      </c>
      <c r="W192">
        <f t="shared" si="61"/>
        <v>2.6677092162097809E-3</v>
      </c>
      <c r="X192">
        <f t="shared" si="62"/>
        <v>-1.6486741180333372E-3</v>
      </c>
      <c r="Y192">
        <f t="shared" si="63"/>
        <v>-1.6455780992927667E-3</v>
      </c>
      <c r="Z192">
        <f t="shared" si="64"/>
        <v>1.2954910694308526E-2</v>
      </c>
      <c r="AA192">
        <f t="shared" si="65"/>
        <v>1.0190350981764437E-3</v>
      </c>
      <c r="AC192" s="1"/>
      <c r="AD192" s="1">
        <v>43557</v>
      </c>
      <c r="AE192">
        <f t="shared" si="66"/>
        <v>2.4999999999999697E-3</v>
      </c>
      <c r="AF192">
        <f t="shared" si="67"/>
        <v>1.5697172624475398E-4</v>
      </c>
      <c r="AG192">
        <f t="shared" si="68"/>
        <v>1.5867899240835307E-3</v>
      </c>
      <c r="AH192">
        <f t="shared" si="69"/>
        <v>6.1711246385986904E-6</v>
      </c>
      <c r="AI192">
        <f t="shared" si="70"/>
        <v>4.5522528787338971E-5</v>
      </c>
      <c r="AJ192">
        <f t="shared" si="70"/>
        <v>4.5194790719046183E-5</v>
      </c>
      <c r="AK192">
        <f t="shared" si="71"/>
        <v>2.7419222658029169E-3</v>
      </c>
      <c r="AL192">
        <f t="shared" si="72"/>
        <v>8.52153001045163E-5</v>
      </c>
      <c r="AM192">
        <f t="shared" si="73"/>
        <v>1.344343075113559E-4</v>
      </c>
    </row>
    <row r="193" spans="1:39" x14ac:dyDescent="0.25">
      <c r="A193" s="1">
        <v>43592</v>
      </c>
      <c r="B193">
        <f>[4]contrs_3year_boot!A192</f>
        <v>-8.0000000000000004E-4</v>
      </c>
      <c r="C193">
        <f>[4]contrs_3year_boot!B192</f>
        <v>-8.3650482049090304E-4</v>
      </c>
      <c r="D193" s="2">
        <f>[4]contrs_3year_boot!C192</f>
        <v>-1.0920550183534599E-5</v>
      </c>
      <c r="E193" s="2">
        <f>[4]contrs_3year_boot!D192</f>
        <v>9.9789385894728799E-5</v>
      </c>
      <c r="F193" s="2">
        <f>[4]contrs_3year_boot!E192</f>
        <v>3.3119935292124801E-5</v>
      </c>
      <c r="G193" s="2">
        <f>[4]contrs_3year_boot!F192</f>
        <v>3.2866292076219899E-5</v>
      </c>
      <c r="I193" s="1">
        <f t="shared" si="52"/>
        <v>43586</v>
      </c>
      <c r="J193" s="1">
        <v>43592</v>
      </c>
      <c r="K193">
        <f t="shared" si="53"/>
        <v>0.08</v>
      </c>
      <c r="L193">
        <f t="shared" si="54"/>
        <v>8.3650482049090299E-2</v>
      </c>
      <c r="M193">
        <f t="shared" si="55"/>
        <v>1.09205501835346E-3</v>
      </c>
      <c r="N193">
        <f t="shared" si="56"/>
        <v>-9.9789385894728799E-3</v>
      </c>
      <c r="O193">
        <f t="shared" si="57"/>
        <v>-3.3119935292124803E-3</v>
      </c>
      <c r="P193">
        <f t="shared" si="57"/>
        <v>-3.28662920762199E-3</v>
      </c>
      <c r="Q193">
        <f t="shared" si="58"/>
        <v>8.5483950512416015E-3</v>
      </c>
      <c r="S193" s="1">
        <f t="shared" si="74"/>
        <v>42795</v>
      </c>
      <c r="T193">
        <f t="shared" si="51"/>
        <v>0</v>
      </c>
      <c r="U193">
        <f t="shared" si="59"/>
        <v>2.2711225031783792E-3</v>
      </c>
      <c r="V193">
        <f t="shared" si="60"/>
        <v>-1.7445337738139434E-3</v>
      </c>
      <c r="W193">
        <f t="shared" si="61"/>
        <v>3.4336718291719335E-3</v>
      </c>
      <c r="X193">
        <f t="shared" si="62"/>
        <v>5.8722390062482949E-5</v>
      </c>
      <c r="Y193">
        <f t="shared" si="63"/>
        <v>4.4975930183703116E-5</v>
      </c>
      <c r="Z193">
        <f t="shared" si="64"/>
        <v>5.2658872936443574E-4</v>
      </c>
      <c r="AA193">
        <f t="shared" si="65"/>
        <v>3.4923942192344164E-3</v>
      </c>
      <c r="AC193" s="1"/>
      <c r="AD193" s="1">
        <v>43592</v>
      </c>
      <c r="AE193">
        <f t="shared" si="66"/>
        <v>6.4000000000000003E-3</v>
      </c>
      <c r="AF193">
        <f t="shared" si="67"/>
        <v>6.9974031470451782E-3</v>
      </c>
      <c r="AG193">
        <f t="shared" si="68"/>
        <v>1.1925841631109758E-6</v>
      </c>
      <c r="AH193">
        <f t="shared" si="69"/>
        <v>9.9579215372470986E-5</v>
      </c>
      <c r="AI193">
        <f t="shared" si="70"/>
        <v>1.0969301137545341E-5</v>
      </c>
      <c r="AJ193">
        <f t="shared" si="70"/>
        <v>1.080193154839395E-5</v>
      </c>
      <c r="AK193">
        <f t="shared" si="71"/>
        <v>7.1812975886270808E-3</v>
      </c>
      <c r="AL193">
        <f t="shared" si="72"/>
        <v>1.7664887658350211E-4</v>
      </c>
      <c r="AM193">
        <f t="shared" si="73"/>
        <v>7.3075057952091897E-5</v>
      </c>
    </row>
    <row r="194" spans="1:39" x14ac:dyDescent="0.25">
      <c r="A194" s="1">
        <v>43620</v>
      </c>
      <c r="B194">
        <f>[4]contrs_3year_boot!A193</f>
        <v>1.0000000000000099E-4</v>
      </c>
      <c r="C194" s="2">
        <f>[4]contrs_3year_boot!B193</f>
        <v>4.3584876743953499E-6</v>
      </c>
      <c r="D194">
        <f>[4]contrs_3year_boot!C193</f>
        <v>1.0599643735773899E-4</v>
      </c>
      <c r="E194" s="2">
        <f>[4]contrs_3year_boot!D193</f>
        <v>1.9117954729237501E-5</v>
      </c>
      <c r="F194" s="2">
        <f>[4]contrs_3year_boot!E193</f>
        <v>3.6623583548851803E-5</v>
      </c>
      <c r="G194" s="2">
        <f>[4]contrs_3year_boot!F193</f>
        <v>3.6653197599670197E-5</v>
      </c>
      <c r="I194" s="1">
        <f t="shared" si="52"/>
        <v>43617</v>
      </c>
      <c r="J194" s="1">
        <v>43620</v>
      </c>
      <c r="K194">
        <f t="shared" si="53"/>
        <v>-1.0000000000000099E-2</v>
      </c>
      <c r="L194">
        <f t="shared" si="54"/>
        <v>-4.3584876743953501E-4</v>
      </c>
      <c r="M194">
        <f t="shared" si="55"/>
        <v>-1.0599643735773899E-2</v>
      </c>
      <c r="N194">
        <f t="shared" si="56"/>
        <v>-1.9117954729237501E-3</v>
      </c>
      <c r="O194">
        <f t="shared" si="57"/>
        <v>-3.6623583548851804E-3</v>
      </c>
      <c r="P194">
        <f t="shared" si="57"/>
        <v>-3.6653197599670197E-3</v>
      </c>
      <c r="Q194">
        <f t="shared" si="58"/>
        <v>6.6096463310222654E-3</v>
      </c>
      <c r="S194" s="1">
        <f t="shared" si="74"/>
        <v>42826</v>
      </c>
      <c r="T194">
        <f t="shared" ref="T194:T229" si="75">INDEX(K$2:K$200,MATCH($S194,$I$2:$I$200,0),1)</f>
        <v>9.9999999999999395E-3</v>
      </c>
      <c r="U194">
        <f t="shared" si="59"/>
        <v>1.0072638420380916E-4</v>
      </c>
      <c r="V194">
        <f t="shared" si="60"/>
        <v>2.8228193459314847E-3</v>
      </c>
      <c r="W194">
        <f t="shared" si="61"/>
        <v>1.9328636502269601E-3</v>
      </c>
      <c r="X194">
        <f t="shared" si="62"/>
        <v>-2.5782654462474901E-6</v>
      </c>
      <c r="Y194">
        <f t="shared" si="63"/>
        <v>-1.0026614232566938E-5</v>
      </c>
      <c r="Z194">
        <f t="shared" si="64"/>
        <v>2.9235457301352939E-3</v>
      </c>
      <c r="AA194">
        <f t="shared" si="65"/>
        <v>1.9302853847807126E-3</v>
      </c>
      <c r="AC194" s="1"/>
      <c r="AD194" s="1">
        <v>43620</v>
      </c>
      <c r="AE194">
        <f t="shared" si="66"/>
        <v>1.0000000000000198E-4</v>
      </c>
      <c r="AF194">
        <f t="shared" si="67"/>
        <v>1.8996414807856188E-7</v>
      </c>
      <c r="AG194">
        <f t="shared" si="68"/>
        <v>1.1235244732533085E-4</v>
      </c>
      <c r="AH194">
        <f t="shared" si="69"/>
        <v>3.6549619302917452E-6</v>
      </c>
      <c r="AI194">
        <f t="shared" si="70"/>
        <v>1.3412868719597285E-5</v>
      </c>
      <c r="AJ194">
        <f t="shared" si="70"/>
        <v>1.343456894280469E-5</v>
      </c>
      <c r="AK194">
        <f t="shared" si="71"/>
        <v>1.217820947884799E-4</v>
      </c>
      <c r="AL194">
        <f t="shared" si="72"/>
        <v>3.1071190896076955E-5</v>
      </c>
      <c r="AM194">
        <f t="shared" si="73"/>
        <v>4.3687424621196098E-5</v>
      </c>
    </row>
    <row r="195" spans="1:39" x14ac:dyDescent="0.25">
      <c r="A195" s="1">
        <v>43648</v>
      </c>
      <c r="B195">
        <f>[4]contrs_3year_boot!A194</f>
        <v>0</v>
      </c>
      <c r="C195">
        <f>[4]contrs_3year_boot!B194</f>
        <v>1.2343310492261299E-4</v>
      </c>
      <c r="D195" s="2">
        <f>[4]contrs_3year_boot!C194</f>
        <v>-3.8880036835553603E-5</v>
      </c>
      <c r="E195" s="2">
        <f>[4]contrs_3year_boot!D194</f>
        <v>-1.46115410484219E-5</v>
      </c>
      <c r="F195" s="2">
        <f>[4]contrs_3year_boot!E194</f>
        <v>9.8299981618306102E-6</v>
      </c>
      <c r="G195" s="2">
        <f>[4]contrs_3year_boot!F194</f>
        <v>1.0207809134939699E-5</v>
      </c>
      <c r="I195" s="1">
        <f t="shared" ref="I195:I200" si="76">EOMONTH(J195,-1)+1</f>
        <v>43647</v>
      </c>
      <c r="J195" s="1">
        <v>43648</v>
      </c>
      <c r="K195">
        <f t="shared" ref="K195:K200" si="77">B195*-100</f>
        <v>0</v>
      </c>
      <c r="L195">
        <f t="shared" ref="L195:L200" si="78">C195*-100</f>
        <v>-1.2343310492261299E-2</v>
      </c>
      <c r="M195">
        <f t="shared" ref="M195:M200" si="79">D195*-100</f>
        <v>3.8880036835553604E-3</v>
      </c>
      <c r="N195">
        <f t="shared" ref="N195:N200" si="80">E195*-100</f>
        <v>1.4611541048421899E-3</v>
      </c>
      <c r="O195">
        <f t="shared" ref="O195:P200" si="81">F195*-100</f>
        <v>-9.8299981618306105E-4</v>
      </c>
      <c r="P195">
        <f t="shared" si="81"/>
        <v>-1.0207809134939699E-3</v>
      </c>
      <c r="Q195">
        <f t="shared" ref="Q195:Q200" si="82">K195-L195-M195-N195-O195</f>
        <v>7.9771525200468089E-3</v>
      </c>
      <c r="S195" s="1">
        <f t="shared" si="74"/>
        <v>42856</v>
      </c>
      <c r="T195">
        <f t="shared" si="75"/>
        <v>0</v>
      </c>
      <c r="U195">
        <f t="shared" ref="U195:U229" si="83">INDEX(L$2:L$200,MATCH($S195,$I$2:$I$200,0),1)-L$203</f>
        <v>-3.263309193303008E-4</v>
      </c>
      <c r="V195">
        <f t="shared" ref="V195:V229" si="84">INDEX(M$2:M$200,MATCH($S195,$I$2:$I$200,0),1)-M$203</f>
        <v>3.2660260569220296E-3</v>
      </c>
      <c r="W195">
        <f t="shared" ref="W195:W229" si="85">INDEX(N$2:N$200,MATCH($S195,$I$2:$I$200,0),1)-N$203</f>
        <v>2.8937794110409955E-5</v>
      </c>
      <c r="X195">
        <f t="shared" ref="X195:X229" si="86">INDEX(O$2:O$200,MATCH($S195,$I$2:$I$200,0),1)-O$203</f>
        <v>-1.1048439627129969E-3</v>
      </c>
      <c r="Y195">
        <f t="shared" ref="Y195:Y229" si="87">INDEX(P$2:P$200,MATCH($S195,$I$2:$I$200,0),1)-P$203</f>
        <v>-1.0959725165336368E-3</v>
      </c>
      <c r="Z195">
        <f t="shared" ref="Z195:Z229" si="88">U195+V195</f>
        <v>2.9396951375917288E-3</v>
      </c>
      <c r="AA195">
        <f t="shared" ref="AA195:AA229" si="89">W195+X195</f>
        <v>-1.0759061686025869E-3</v>
      </c>
      <c r="AC195" s="1"/>
      <c r="AD195" s="1">
        <v>43648</v>
      </c>
      <c r="AE195">
        <f t="shared" ref="AE195:AE200" si="90">K195^2</f>
        <v>0</v>
      </c>
      <c r="AF195">
        <f t="shared" ref="AF195:AF200" si="91">L195^2</f>
        <v>1.5235731390836788E-4</v>
      </c>
      <c r="AG195">
        <f t="shared" ref="AG195:AG200" si="92">M195^2</f>
        <v>1.5116572643340052E-5</v>
      </c>
      <c r="AH195">
        <f t="shared" ref="AH195:AH200" si="93">N195^2</f>
        <v>2.1349713180971812E-6</v>
      </c>
      <c r="AI195">
        <f t="shared" ref="AI195:AJ200" si="94">O195^2</f>
        <v>9.6628863861593191E-7</v>
      </c>
      <c r="AJ195">
        <f t="shared" si="94"/>
        <v>1.0419936733535837E-6</v>
      </c>
      <c r="AK195">
        <f t="shared" ref="AK195:AK200" si="95">(L195+M195)^2</f>
        <v>7.1492213229348999E-5</v>
      </c>
      <c r="AL195">
        <f t="shared" ref="AL195:AL200" si="96">(N195+O195)^2</f>
        <v>2.2863152376311755E-7</v>
      </c>
      <c r="AM195">
        <f t="shared" ref="AM195:AM200" si="97">Q195^2</f>
        <v>6.3634962328089158E-5</v>
      </c>
    </row>
    <row r="196" spans="1:39" x14ac:dyDescent="0.25">
      <c r="A196" s="1">
        <v>43683</v>
      </c>
      <c r="B196">
        <f>[4]contrs_3year_boot!A195</f>
        <v>0</v>
      </c>
      <c r="C196" s="2">
        <f>[4]contrs_3year_boot!B195</f>
        <v>-2.20489683860606E-5</v>
      </c>
      <c r="D196" s="2">
        <f>[4]contrs_3year_boot!C195</f>
        <v>-2.59601230324292E-5</v>
      </c>
      <c r="E196" s="2">
        <f>[4]contrs_3year_boot!D195</f>
        <v>4.8814849256869802E-5</v>
      </c>
      <c r="F196" s="2">
        <f>[4]contrs_3year_boot!E195</f>
        <v>5.8842534845594398E-5</v>
      </c>
      <c r="G196" s="2">
        <f>[4]contrs_3year_boot!F195</f>
        <v>5.8576730927694702E-5</v>
      </c>
      <c r="I196" s="1">
        <f t="shared" si="76"/>
        <v>43678</v>
      </c>
      <c r="J196" s="1">
        <v>43683</v>
      </c>
      <c r="K196">
        <f t="shared" si="77"/>
        <v>0</v>
      </c>
      <c r="L196">
        <f t="shared" si="78"/>
        <v>2.2048968386060601E-3</v>
      </c>
      <c r="M196">
        <f t="shared" si="79"/>
        <v>2.5960123032429199E-3</v>
      </c>
      <c r="N196">
        <f t="shared" si="80"/>
        <v>-4.8814849256869804E-3</v>
      </c>
      <c r="O196">
        <f t="shared" si="81"/>
        <v>-5.8842534845594402E-3</v>
      </c>
      <c r="P196">
        <f t="shared" si="81"/>
        <v>-5.8576730927694699E-3</v>
      </c>
      <c r="Q196">
        <f t="shared" si="82"/>
        <v>5.964829268397441E-3</v>
      </c>
      <c r="S196" s="1">
        <f t="shared" ref="S196:S229" si="98">EOMONTH(S195,0)+1</f>
        <v>42887</v>
      </c>
      <c r="T196">
        <f t="shared" si="75"/>
        <v>9.9999999999999395E-3</v>
      </c>
      <c r="U196">
        <f t="shared" si="83"/>
        <v>1.9533705439989295E-3</v>
      </c>
      <c r="V196">
        <f t="shared" si="84"/>
        <v>7.0938832741047272E-3</v>
      </c>
      <c r="W196">
        <f t="shared" si="85"/>
        <v>3.0759725147360183E-3</v>
      </c>
      <c r="X196">
        <f t="shared" si="86"/>
        <v>7.3127681957205247E-4</v>
      </c>
      <c r="Y196">
        <f t="shared" si="87"/>
        <v>7.1344423432274321E-4</v>
      </c>
      <c r="Z196">
        <f t="shared" si="88"/>
        <v>9.0472538181036559E-3</v>
      </c>
      <c r="AA196">
        <f t="shared" si="89"/>
        <v>3.8072493343080708E-3</v>
      </c>
      <c r="AC196" s="1"/>
      <c r="AD196" s="1">
        <v>43683</v>
      </c>
      <c r="AE196">
        <f t="shared" si="90"/>
        <v>0</v>
      </c>
      <c r="AF196">
        <f t="shared" si="91"/>
        <v>4.8615700688949983E-6</v>
      </c>
      <c r="AG196">
        <f t="shared" si="92"/>
        <v>6.73927987858861E-6</v>
      </c>
      <c r="AH196">
        <f t="shared" si="93"/>
        <v>2.3828895079709224E-5</v>
      </c>
      <c r="AI196">
        <f t="shared" si="94"/>
        <v>3.4624439070549916E-5</v>
      </c>
      <c r="AJ196">
        <f t="shared" si="94"/>
        <v>3.4312334061755444E-5</v>
      </c>
      <c r="AK196">
        <f t="shared" si="95"/>
        <v>2.3048728588289103E-5</v>
      </c>
      <c r="AL196">
        <f t="shared" si="96"/>
        <v>1.1590112351785512E-4</v>
      </c>
      <c r="AM196">
        <f t="shared" si="97"/>
        <v>3.5579188201130752E-5</v>
      </c>
    </row>
    <row r="197" spans="1:39" x14ac:dyDescent="0.25">
      <c r="A197" s="1">
        <v>43711</v>
      </c>
      <c r="B197">
        <f>[4]contrs_3year_boot!A196</f>
        <v>-2.0000000000000101E-4</v>
      </c>
      <c r="C197" s="2">
        <f>[4]contrs_3year_boot!B196</f>
        <v>-6.2472952027864902E-5</v>
      </c>
      <c r="D197" s="2">
        <f>[4]contrs_3year_boot!C196</f>
        <v>-1.08114114625628E-4</v>
      </c>
      <c r="E197" s="2">
        <f>[4]contrs_3year_boot!D196</f>
        <v>2.9616063359039799E-5</v>
      </c>
      <c r="F197" s="2">
        <f>[4]contrs_3year_boot!E196</f>
        <v>3.7976013272058301E-5</v>
      </c>
      <c r="G197" s="2">
        <f>[4]contrs_3year_boot!F196</f>
        <v>3.79540623377515E-5</v>
      </c>
      <c r="I197" s="1">
        <f t="shared" si="76"/>
        <v>43709</v>
      </c>
      <c r="J197" s="1">
        <v>43711</v>
      </c>
      <c r="K197">
        <f t="shared" si="77"/>
        <v>2.0000000000000101E-2</v>
      </c>
      <c r="L197">
        <f t="shared" si="78"/>
        <v>6.2472952027864907E-3</v>
      </c>
      <c r="M197">
        <f t="shared" si="79"/>
        <v>1.0811411462562801E-2</v>
      </c>
      <c r="N197">
        <f t="shared" si="80"/>
        <v>-2.9616063359039799E-3</v>
      </c>
      <c r="O197">
        <f t="shared" si="81"/>
        <v>-3.79760132720583E-3</v>
      </c>
      <c r="P197">
        <f t="shared" si="81"/>
        <v>-3.7954062337751501E-3</v>
      </c>
      <c r="Q197">
        <f t="shared" si="82"/>
        <v>9.7005009977606197E-3</v>
      </c>
      <c r="S197" s="1">
        <f t="shared" si="98"/>
        <v>42917</v>
      </c>
      <c r="T197">
        <f t="shared" si="75"/>
        <v>-5.9999999999999602E-2</v>
      </c>
      <c r="U197">
        <f t="shared" si="83"/>
        <v>8.8105820069281898E-3</v>
      </c>
      <c r="V197">
        <f t="shared" si="84"/>
        <v>-6.6835796443764722E-2</v>
      </c>
      <c r="W197">
        <f t="shared" si="85"/>
        <v>4.4855568125955099E-3</v>
      </c>
      <c r="X197">
        <f t="shared" si="86"/>
        <v>-1.008294685173237E-3</v>
      </c>
      <c r="Y197">
        <f t="shared" si="87"/>
        <v>-1.0174303146898668E-3</v>
      </c>
      <c r="Z197">
        <f t="shared" si="88"/>
        <v>-5.8025214436836531E-2</v>
      </c>
      <c r="AA197">
        <f t="shared" si="89"/>
        <v>3.4772621274222729E-3</v>
      </c>
      <c r="AC197" s="1"/>
      <c r="AD197" s="1">
        <v>43711</v>
      </c>
      <c r="AE197">
        <f t="shared" si="90"/>
        <v>4.0000000000000403E-4</v>
      </c>
      <c r="AF197">
        <f t="shared" si="91"/>
        <v>3.9028697350759101E-5</v>
      </c>
      <c r="AG197">
        <f t="shared" si="92"/>
        <v>1.1688661781283432E-4</v>
      </c>
      <c r="AH197">
        <f t="shared" si="93"/>
        <v>8.7711120888665964E-6</v>
      </c>
      <c r="AI197">
        <f t="shared" si="94"/>
        <v>1.4421775840395482E-5</v>
      </c>
      <c r="AJ197">
        <f t="shared" si="94"/>
        <v>1.4405108479379269E-5</v>
      </c>
      <c r="AK197">
        <f t="shared" si="95"/>
        <v>2.9099947309443229E-4</v>
      </c>
      <c r="AL197">
        <f t="shared" si="96"/>
        <v>4.5686888233042377E-5</v>
      </c>
      <c r="AM197">
        <f t="shared" si="97"/>
        <v>9.4099719607554773E-5</v>
      </c>
    </row>
    <row r="198" spans="1:39" x14ac:dyDescent="0.25">
      <c r="A198" s="1">
        <v>43739</v>
      </c>
      <c r="B198">
        <f>[4]contrs_3year_boot!A197</f>
        <v>6.9999999999999902E-4</v>
      </c>
      <c r="C198">
        <f>[4]contrs_3year_boot!B197</f>
        <v>3.1980437633659901E-4</v>
      </c>
      <c r="D198">
        <f>[4]contrs_3year_boot!C197</f>
        <v>4.9104090899429801E-4</v>
      </c>
      <c r="E198" s="2">
        <f>[4]contrs_3year_boot!D197</f>
        <v>-5.2087107769831299E-5</v>
      </c>
      <c r="F198" s="2">
        <f>[4]contrs_3year_boot!E197</f>
        <v>2.7190053898592999E-5</v>
      </c>
      <c r="G198" s="2">
        <f>[4]contrs_3year_boot!F197</f>
        <v>2.7571533299838502E-5</v>
      </c>
      <c r="I198" s="1">
        <f t="shared" si="76"/>
        <v>43739</v>
      </c>
      <c r="J198" s="1">
        <v>43739</v>
      </c>
      <c r="K198">
        <f t="shared" si="77"/>
        <v>-6.9999999999999896E-2</v>
      </c>
      <c r="L198">
        <f t="shared" si="78"/>
        <v>-3.1980437633659903E-2</v>
      </c>
      <c r="M198">
        <f t="shared" si="79"/>
        <v>-4.9104090899429798E-2</v>
      </c>
      <c r="N198">
        <f t="shared" si="80"/>
        <v>5.2087107769831298E-3</v>
      </c>
      <c r="O198">
        <f t="shared" si="81"/>
        <v>-2.7190053898592998E-3</v>
      </c>
      <c r="P198">
        <f t="shared" si="81"/>
        <v>-2.7571533299838502E-3</v>
      </c>
      <c r="Q198">
        <f t="shared" si="82"/>
        <v>8.5948231459659751E-3</v>
      </c>
      <c r="S198" s="1">
        <f t="shared" si="98"/>
        <v>42948</v>
      </c>
      <c r="T198">
        <f t="shared" si="75"/>
        <v>0</v>
      </c>
      <c r="U198">
        <f t="shared" si="83"/>
        <v>1.0665897848187592E-3</v>
      </c>
      <c r="V198">
        <f t="shared" si="84"/>
        <v>2.2911435096590865E-3</v>
      </c>
      <c r="W198">
        <f t="shared" si="85"/>
        <v>9.8671708122028984E-4</v>
      </c>
      <c r="X198">
        <f t="shared" si="86"/>
        <v>2.6731386932856262E-4</v>
      </c>
      <c r="Y198">
        <f t="shared" si="87"/>
        <v>2.6132734598563337E-4</v>
      </c>
      <c r="Z198">
        <f t="shared" si="88"/>
        <v>3.3577332944778457E-3</v>
      </c>
      <c r="AA198">
        <f t="shared" si="89"/>
        <v>1.2540309505488525E-3</v>
      </c>
      <c r="AC198" s="1"/>
      <c r="AD198" s="1">
        <v>43739</v>
      </c>
      <c r="AE198">
        <f t="shared" si="90"/>
        <v>4.8999999999999851E-3</v>
      </c>
      <c r="AF198">
        <f t="shared" si="91"/>
        <v>1.0227483912404107E-3</v>
      </c>
      <c r="AG198">
        <f t="shared" si="92"/>
        <v>2.4112117430594641E-3</v>
      </c>
      <c r="AH198">
        <f t="shared" si="93"/>
        <v>2.7130667958260199E-5</v>
      </c>
      <c r="AI198">
        <f t="shared" si="94"/>
        <v>7.3929903100839232E-6</v>
      </c>
      <c r="AJ198">
        <f t="shared" si="94"/>
        <v>7.6018944850410339E-6</v>
      </c>
      <c r="AK198">
        <f t="shared" si="95"/>
        <v>6.5747007674334381E-3</v>
      </c>
      <c r="AL198">
        <f t="shared" si="96"/>
        <v>6.19863291467342E-6</v>
      </c>
      <c r="AM198">
        <f t="shared" si="97"/>
        <v>7.3870984910432463E-5</v>
      </c>
    </row>
    <row r="199" spans="1:39" x14ac:dyDescent="0.25">
      <c r="A199" s="1">
        <v>43774</v>
      </c>
      <c r="B199">
        <f>[4]contrs_3year_boot!A198</f>
        <v>-2.9999999999999997E-4</v>
      </c>
      <c r="C199" s="2">
        <f>[4]contrs_3year_boot!B198</f>
        <v>-1.6208973301687501E-5</v>
      </c>
      <c r="D199">
        <f>[4]contrs_3year_boot!C198</f>
        <v>-1.8785220379282801E-4</v>
      </c>
      <c r="E199" s="2">
        <f>[4]contrs_3year_boot!D198</f>
        <v>2.8057156140779701E-5</v>
      </c>
      <c r="F199" s="2">
        <f>[4]contrs_3year_boot!E198</f>
        <v>2.5930335439919101E-5</v>
      </c>
      <c r="G199" s="2">
        <f>[4]contrs_3year_boot!F198</f>
        <v>2.6012349787552599E-5</v>
      </c>
      <c r="I199" s="1">
        <f t="shared" si="76"/>
        <v>43770</v>
      </c>
      <c r="J199" s="1">
        <v>43774</v>
      </c>
      <c r="K199">
        <f t="shared" si="77"/>
        <v>0.03</v>
      </c>
      <c r="L199">
        <f t="shared" si="78"/>
        <v>1.62089733016875E-3</v>
      </c>
      <c r="M199">
        <f t="shared" si="79"/>
        <v>1.8785220379282801E-2</v>
      </c>
      <c r="N199">
        <f t="shared" si="80"/>
        <v>-2.8057156140779702E-3</v>
      </c>
      <c r="O199">
        <f t="shared" si="81"/>
        <v>-2.5930335439919099E-3</v>
      </c>
      <c r="P199">
        <f t="shared" si="81"/>
        <v>-2.60123497875526E-3</v>
      </c>
      <c r="Q199">
        <f t="shared" si="82"/>
        <v>1.4992631448618328E-2</v>
      </c>
      <c r="S199" s="1">
        <f t="shared" si="98"/>
        <v>42979</v>
      </c>
      <c r="T199">
        <f t="shared" si="75"/>
        <v>-9.9999999999999395E-3</v>
      </c>
      <c r="U199">
        <f t="shared" si="83"/>
        <v>2.8067529097966551E-3</v>
      </c>
      <c r="V199">
        <f t="shared" si="84"/>
        <v>-1.1728306998269713E-2</v>
      </c>
      <c r="W199">
        <f t="shared" si="85"/>
        <v>1.1879422327209402E-3</v>
      </c>
      <c r="X199">
        <f t="shared" si="86"/>
        <v>5.6081767486112306E-4</v>
      </c>
      <c r="Y199">
        <f t="shared" si="87"/>
        <v>5.5166711913469304E-4</v>
      </c>
      <c r="Z199">
        <f t="shared" si="88"/>
        <v>-8.9215540884730569E-3</v>
      </c>
      <c r="AA199">
        <f t="shared" si="89"/>
        <v>1.7487599075820632E-3</v>
      </c>
      <c r="AC199" s="1"/>
      <c r="AD199" s="1">
        <v>43774</v>
      </c>
      <c r="AE199">
        <f t="shared" si="90"/>
        <v>8.9999999999999998E-4</v>
      </c>
      <c r="AF199">
        <f t="shared" si="91"/>
        <v>2.6273081549481818E-6</v>
      </c>
      <c r="AG199">
        <f t="shared" si="92"/>
        <v>3.5288450469822189E-4</v>
      </c>
      <c r="AH199">
        <f t="shared" si="93"/>
        <v>7.8720401070809205E-6</v>
      </c>
      <c r="AI199">
        <f t="shared" si="94"/>
        <v>6.7238229602672442E-6</v>
      </c>
      <c r="AJ199">
        <f t="shared" si="94"/>
        <v>6.7664234146998776E-6</v>
      </c>
      <c r="AK199">
        <f t="shared" si="95"/>
        <v>4.1640963997199219E-4</v>
      </c>
      <c r="AL199">
        <f t="shared" si="96"/>
        <v>2.9146492471760236E-5</v>
      </c>
      <c r="AM199">
        <f t="shared" si="97"/>
        <v>2.2477899775409928E-4</v>
      </c>
    </row>
    <row r="200" spans="1:39" x14ac:dyDescent="0.25">
      <c r="A200" s="1">
        <v>43802</v>
      </c>
      <c r="B200">
        <f>[4]contrs_3year_boot!A199</f>
        <v>-5.0000000000000001E-4</v>
      </c>
      <c r="C200" s="2">
        <f>[4]contrs_3year_boot!B199</f>
        <v>5.0116090346422698E-5</v>
      </c>
      <c r="D200">
        <f>[4]contrs_3year_boot!C199</f>
        <v>-5.7944299875593895E-4</v>
      </c>
      <c r="E200" s="2">
        <f>[4]contrs_3year_boot!D199</f>
        <v>5.0351526718885297E-5</v>
      </c>
      <c r="F200" s="2">
        <f>[4]contrs_3year_boot!E199</f>
        <v>8.3518554549934695E-5</v>
      </c>
      <c r="G200" s="2">
        <f>[4]contrs_3year_boot!F199</f>
        <v>8.3046176385849304E-5</v>
      </c>
      <c r="I200" s="1">
        <f t="shared" si="76"/>
        <v>43800</v>
      </c>
      <c r="J200" s="1">
        <v>43802</v>
      </c>
      <c r="K200">
        <f t="shared" si="77"/>
        <v>0.05</v>
      </c>
      <c r="L200">
        <f t="shared" si="78"/>
        <v>-5.0116090346422702E-3</v>
      </c>
      <c r="M200">
        <f t="shared" si="79"/>
        <v>5.7944299875593894E-2</v>
      </c>
      <c r="N200">
        <f t="shared" si="80"/>
        <v>-5.0351526718885294E-3</v>
      </c>
      <c r="O200">
        <f t="shared" si="81"/>
        <v>-8.35185545499347E-3</v>
      </c>
      <c r="P200">
        <f t="shared" si="81"/>
        <v>-8.30461763858493E-3</v>
      </c>
      <c r="Q200">
        <f t="shared" si="82"/>
        <v>1.0454317285930378E-2</v>
      </c>
      <c r="S200" s="1">
        <f t="shared" si="98"/>
        <v>43009</v>
      </c>
      <c r="T200">
        <f t="shared" si="75"/>
        <v>1.00000000000003E-2</v>
      </c>
      <c r="U200">
        <f t="shared" si="83"/>
        <v>5.8330594478876946E-4</v>
      </c>
      <c r="V200">
        <f t="shared" si="84"/>
        <v>2.4015024084635458E-3</v>
      </c>
      <c r="W200">
        <f t="shared" si="85"/>
        <v>1.6408458352755E-3</v>
      </c>
      <c r="X200">
        <f t="shared" si="86"/>
        <v>-5.9904122945337018E-5</v>
      </c>
      <c r="Y200">
        <f t="shared" si="87"/>
        <v>-6.5757899589696626E-5</v>
      </c>
      <c r="Z200">
        <f t="shared" si="88"/>
        <v>2.9848083532523152E-3</v>
      </c>
      <c r="AA200">
        <f t="shared" si="89"/>
        <v>1.5809417123301629E-3</v>
      </c>
      <c r="AC200" s="1"/>
      <c r="AD200" s="1">
        <v>43802</v>
      </c>
      <c r="AE200">
        <f t="shared" si="90"/>
        <v>2.5000000000000005E-3</v>
      </c>
      <c r="AF200">
        <f t="shared" si="91"/>
        <v>2.5116225116108027E-5</v>
      </c>
      <c r="AG200">
        <f t="shared" si="92"/>
        <v>3.3575418880727507E-3</v>
      </c>
      <c r="AH200">
        <f t="shared" si="93"/>
        <v>2.5352762429226196E-5</v>
      </c>
      <c r="AI200">
        <f t="shared" si="94"/>
        <v>6.9753489541104181E-5</v>
      </c>
      <c r="AJ200">
        <f t="shared" si="94"/>
        <v>6.8966674123095944E-5</v>
      </c>
      <c r="AK200">
        <f t="shared" si="95"/>
        <v>2.801869759663764E-3</v>
      </c>
      <c r="AL200">
        <f t="shared" si="96"/>
        <v>1.7921198658920473E-4</v>
      </c>
      <c r="AM200">
        <f t="shared" si="97"/>
        <v>1.092927499149027E-4</v>
      </c>
    </row>
    <row r="201" spans="1:39" x14ac:dyDescent="0.25">
      <c r="S201" s="1">
        <f t="shared" si="98"/>
        <v>43040</v>
      </c>
      <c r="T201">
        <f t="shared" si="75"/>
        <v>0</v>
      </c>
      <c r="U201">
        <f t="shared" si="83"/>
        <v>1.5603212298087594E-3</v>
      </c>
      <c r="V201">
        <f t="shared" si="84"/>
        <v>4.4002246877048639E-4</v>
      </c>
      <c r="W201">
        <f t="shared" si="85"/>
        <v>1.65413331531754E-3</v>
      </c>
      <c r="X201">
        <f t="shared" si="86"/>
        <v>-2.6138005914413736E-4</v>
      </c>
      <c r="Y201">
        <f t="shared" si="87"/>
        <v>-2.6564702171627671E-4</v>
      </c>
      <c r="Z201">
        <f t="shared" si="88"/>
        <v>2.0003436985792456E-3</v>
      </c>
      <c r="AA201">
        <f t="shared" si="89"/>
        <v>1.3927532561734026E-3</v>
      </c>
      <c r="AE201">
        <f>SUM(AE1:AE200)</f>
        <v>0.68130000000000002</v>
      </c>
      <c r="AF201">
        <f t="shared" ref="AF201:AM201" si="99">SUM(AF1:AF200)</f>
        <v>0.35012960378639163</v>
      </c>
      <c r="AG201">
        <f t="shared" si="99"/>
        <v>0.27382124319651652</v>
      </c>
      <c r="AH201">
        <f t="shared" si="99"/>
        <v>1.055258889948509E-2</v>
      </c>
      <c r="AI201">
        <f t="shared" si="99"/>
        <v>6.2317981174256493E-3</v>
      </c>
      <c r="AJ201">
        <f t="shared" ref="AJ201" si="100">SUM(AJ1:AJ200)</f>
        <v>6.1670625154799505E-3</v>
      </c>
      <c r="AK201">
        <f t="shared" si="99"/>
        <v>0.62840482105636508</v>
      </c>
      <c r="AL201">
        <f t="shared" si="99"/>
        <v>2.1238361107923345E-2</v>
      </c>
      <c r="AM201">
        <f t="shared" si="99"/>
        <v>2.9339583136957285E-2</v>
      </c>
    </row>
    <row r="202" spans="1:39" x14ac:dyDescent="0.25">
      <c r="S202" s="1">
        <f t="shared" si="98"/>
        <v>43070</v>
      </c>
      <c r="T202">
        <f t="shared" si="75"/>
        <v>2.0000000000000198E-2</v>
      </c>
      <c r="U202">
        <f t="shared" si="83"/>
        <v>-2.3207535736112805E-3</v>
      </c>
      <c r="V202">
        <f t="shared" si="84"/>
        <v>2.6214582098066087E-2</v>
      </c>
      <c r="W202">
        <f t="shared" si="85"/>
        <v>1.06050103408474E-3</v>
      </c>
      <c r="X202">
        <f t="shared" si="86"/>
        <v>-1.7887686957159979E-3</v>
      </c>
      <c r="Y202">
        <f t="shared" si="87"/>
        <v>-1.7783227380990469E-3</v>
      </c>
      <c r="Z202">
        <f t="shared" si="88"/>
        <v>2.3893828524454805E-2</v>
      </c>
      <c r="AA202">
        <f t="shared" si="89"/>
        <v>-7.2826766163125792E-4</v>
      </c>
    </row>
    <row r="203" spans="1:39" x14ac:dyDescent="0.25">
      <c r="L203">
        <f>AVERAGE(L2:L200)</f>
        <v>-3.3452787076418892E-3</v>
      </c>
      <c r="M203">
        <f t="shared" ref="M203:Q203" si="101">AVERAGE(M2:M200)</f>
        <v>-3.3452787076418866E-3</v>
      </c>
      <c r="N203">
        <f t="shared" si="101"/>
        <v>-3.3452787076418901E-3</v>
      </c>
      <c r="O203">
        <f t="shared" si="101"/>
        <v>-3.3452787076418927E-3</v>
      </c>
      <c r="P203">
        <f t="shared" si="101"/>
        <v>-3.3452787076418931E-3</v>
      </c>
      <c r="Q203">
        <f t="shared" si="101"/>
        <v>1.071779824765296E-2</v>
      </c>
      <c r="S203" s="1">
        <f t="shared" si="98"/>
        <v>43101</v>
      </c>
      <c r="T203" t="e">
        <f t="shared" si="75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0.51391399352178424</v>
      </c>
      <c r="AG203">
        <f t="shared" ref="AG203:AM203" si="102">AG201/$AE$201</f>
        <v>0.4019099415771562</v>
      </c>
      <c r="AH203">
        <f t="shared" si="102"/>
        <v>1.5488901951394525E-2</v>
      </c>
      <c r="AI203">
        <f t="shared" si="102"/>
        <v>9.1469222331214579E-3</v>
      </c>
      <c r="AJ203">
        <f t="shared" ref="AJ203" si="103">AJ201/$AE$201</f>
        <v>9.051904470101204E-3</v>
      </c>
      <c r="AK203">
        <f t="shared" si="102"/>
        <v>0.92236139887915025</v>
      </c>
      <c r="AL203">
        <f t="shared" si="102"/>
        <v>3.1173287990493681E-2</v>
      </c>
      <c r="AM203">
        <f t="shared" si="102"/>
        <v>4.3064117330041514E-2</v>
      </c>
    </row>
    <row r="204" spans="1:39" x14ac:dyDescent="0.25">
      <c r="S204" s="1">
        <f t="shared" si="98"/>
        <v>43132</v>
      </c>
      <c r="T204">
        <f t="shared" si="75"/>
        <v>1.99999999999999E-2</v>
      </c>
      <c r="U204">
        <f t="shared" si="83"/>
        <v>3.2158559892394912E-3</v>
      </c>
      <c r="V204">
        <f t="shared" si="84"/>
        <v>4.2075920149257252E-3</v>
      </c>
      <c r="W204">
        <f t="shared" si="85"/>
        <v>6.4614346949819004E-3</v>
      </c>
      <c r="X204">
        <f t="shared" si="86"/>
        <v>2.1018579245064024E-3</v>
      </c>
      <c r="Y204">
        <f t="shared" si="87"/>
        <v>2.0597987099598529E-3</v>
      </c>
      <c r="Z204">
        <f t="shared" si="88"/>
        <v>7.4234480041652159E-3</v>
      </c>
      <c r="AA204">
        <f t="shared" si="89"/>
        <v>8.5632926194883028E-3</v>
      </c>
    </row>
    <row r="205" spans="1:39" x14ac:dyDescent="0.25">
      <c r="S205" s="1">
        <f t="shared" si="98"/>
        <v>43160</v>
      </c>
      <c r="T205">
        <f t="shared" si="75"/>
        <v>9.9999999999995891E-3</v>
      </c>
      <c r="U205">
        <f t="shared" si="83"/>
        <v>3.2002221557265553E-3</v>
      </c>
      <c r="V205">
        <f t="shared" si="84"/>
        <v>1.8247086739212699E-4</v>
      </c>
      <c r="W205">
        <f t="shared" si="85"/>
        <v>2.8840545889406493E-3</v>
      </c>
      <c r="X205">
        <f t="shared" si="86"/>
        <v>1.6250281472276725E-3</v>
      </c>
      <c r="Y205">
        <f t="shared" si="87"/>
        <v>1.6006702857431132E-3</v>
      </c>
      <c r="Z205">
        <f t="shared" si="88"/>
        <v>3.3826930231186823E-3</v>
      </c>
      <c r="AA205">
        <f t="shared" si="89"/>
        <v>4.5090827361683218E-3</v>
      </c>
    </row>
    <row r="206" spans="1:39" x14ac:dyDescent="0.25">
      <c r="S206" s="1">
        <f t="shared" si="98"/>
        <v>43191</v>
      </c>
      <c r="T206">
        <f t="shared" si="75"/>
        <v>-9.9999999999999395E-3</v>
      </c>
      <c r="U206">
        <f t="shared" si="83"/>
        <v>2.2346629153127944E-4</v>
      </c>
      <c r="V206">
        <f t="shared" si="84"/>
        <v>-7.3248711376268129E-3</v>
      </c>
      <c r="W206">
        <f t="shared" si="85"/>
        <v>1.17889785196216E-3</v>
      </c>
      <c r="X206">
        <f t="shared" si="86"/>
        <v>-2.7944214132447974E-3</v>
      </c>
      <c r="Y206">
        <f t="shared" si="87"/>
        <v>-2.7762562176065373E-3</v>
      </c>
      <c r="Z206">
        <f t="shared" si="88"/>
        <v>-7.1014048460955334E-3</v>
      </c>
      <c r="AA206">
        <f t="shared" si="89"/>
        <v>-1.6155235612826373E-3</v>
      </c>
    </row>
    <row r="207" spans="1:39" x14ac:dyDescent="0.25">
      <c r="S207" s="1">
        <f t="shared" si="98"/>
        <v>43221</v>
      </c>
      <c r="T207">
        <f t="shared" si="75"/>
        <v>9.9999999999999395E-3</v>
      </c>
      <c r="U207">
        <f t="shared" si="83"/>
        <v>1.1392640361844392E-3</v>
      </c>
      <c r="V207">
        <f t="shared" si="84"/>
        <v>1.2052026533477636E-2</v>
      </c>
      <c r="W207">
        <f t="shared" si="85"/>
        <v>3.4247407909512992E-4</v>
      </c>
      <c r="X207">
        <f t="shared" si="86"/>
        <v>1.2897840833611326E-3</v>
      </c>
      <c r="Y207">
        <f t="shared" si="87"/>
        <v>1.2779736496292332E-3</v>
      </c>
      <c r="Z207">
        <f t="shared" si="88"/>
        <v>1.3191290569662076E-2</v>
      </c>
      <c r="AA207">
        <f t="shared" si="89"/>
        <v>1.6322581624562626E-3</v>
      </c>
    </row>
    <row r="208" spans="1:39" x14ac:dyDescent="0.25">
      <c r="S208" s="1">
        <f t="shared" si="98"/>
        <v>43252</v>
      </c>
      <c r="T208">
        <f t="shared" si="75"/>
        <v>-9.9999999999999395E-3</v>
      </c>
      <c r="U208">
        <f t="shared" si="83"/>
        <v>6.0589435933284287E-3</v>
      </c>
      <c r="V208">
        <f t="shared" si="84"/>
        <v>-1.9516195417726215E-2</v>
      </c>
      <c r="W208">
        <f t="shared" si="85"/>
        <v>1.8379250337748601E-3</v>
      </c>
      <c r="X208">
        <f t="shared" si="86"/>
        <v>4.1375792869059258E-4</v>
      </c>
      <c r="Y208">
        <f t="shared" si="87"/>
        <v>4.0329130930913306E-4</v>
      </c>
      <c r="Z208">
        <f t="shared" si="88"/>
        <v>-1.3457251824397786E-2</v>
      </c>
      <c r="AA208">
        <f t="shared" si="89"/>
        <v>2.2516829624654525E-3</v>
      </c>
    </row>
    <row r="209" spans="19:27" x14ac:dyDescent="0.25">
      <c r="S209" s="1">
        <f t="shared" si="98"/>
        <v>43282</v>
      </c>
      <c r="T209">
        <f t="shared" si="75"/>
        <v>2.0000000000000198E-2</v>
      </c>
      <c r="U209">
        <f t="shared" si="83"/>
        <v>-2.5701032986823603E-3</v>
      </c>
      <c r="V209">
        <f t="shared" si="84"/>
        <v>2.3146936459622288E-2</v>
      </c>
      <c r="W209">
        <f t="shared" si="85"/>
        <v>-2.5722056510510002E-3</v>
      </c>
      <c r="X209">
        <f t="shared" si="86"/>
        <v>5.4061908643726272E-4</v>
      </c>
      <c r="Y209">
        <f t="shared" si="87"/>
        <v>5.4616338727933285E-4</v>
      </c>
      <c r="Z209">
        <f t="shared" si="88"/>
        <v>2.0576833160939927E-2</v>
      </c>
      <c r="AA209">
        <f t="shared" si="89"/>
        <v>-2.0315865646137374E-3</v>
      </c>
    </row>
    <row r="210" spans="19:27" x14ac:dyDescent="0.25">
      <c r="S210" s="1">
        <f t="shared" si="98"/>
        <v>43313</v>
      </c>
      <c r="T210">
        <f t="shared" si="75"/>
        <v>0</v>
      </c>
      <c r="U210">
        <f t="shared" si="83"/>
        <v>2.5118401273896375E-3</v>
      </c>
      <c r="V210">
        <f t="shared" si="84"/>
        <v>-6.0559555972812644E-3</v>
      </c>
      <c r="W210">
        <f t="shared" si="85"/>
        <v>1.33591945926526E-3</v>
      </c>
      <c r="X210">
        <f t="shared" si="86"/>
        <v>4.5033540880932803E-5</v>
      </c>
      <c r="Y210">
        <f t="shared" si="87"/>
        <v>3.9504886586613254E-5</v>
      </c>
      <c r="Z210">
        <f t="shared" si="88"/>
        <v>-3.5441154698916269E-3</v>
      </c>
      <c r="AA210">
        <f t="shared" si="89"/>
        <v>1.3809530001461928E-3</v>
      </c>
    </row>
    <row r="211" spans="19:27" x14ac:dyDescent="0.25">
      <c r="S211" s="1">
        <f t="shared" si="98"/>
        <v>43344</v>
      </c>
      <c r="T211">
        <f t="shared" si="75"/>
        <v>1.99999999999999E-2</v>
      </c>
      <c r="U211">
        <f t="shared" si="83"/>
        <v>-1.7403746485376704E-3</v>
      </c>
      <c r="V211">
        <f t="shared" si="84"/>
        <v>2.4132565168603286E-2</v>
      </c>
      <c r="W211">
        <f t="shared" si="85"/>
        <v>-7.0729822409500024E-4</v>
      </c>
      <c r="X211">
        <f t="shared" si="86"/>
        <v>-1.0787170376947699E-4</v>
      </c>
      <c r="Y211">
        <f t="shared" si="87"/>
        <v>-1.0426135341884673E-4</v>
      </c>
      <c r="Z211">
        <f t="shared" si="88"/>
        <v>2.2392190520065615E-2</v>
      </c>
      <c r="AA211">
        <f t="shared" si="89"/>
        <v>-8.1516992786447723E-4</v>
      </c>
    </row>
    <row r="212" spans="19:27" x14ac:dyDescent="0.25">
      <c r="S212" s="1">
        <f t="shared" si="98"/>
        <v>43374</v>
      </c>
      <c r="T212">
        <f t="shared" si="75"/>
        <v>0</v>
      </c>
      <c r="U212">
        <f t="shared" si="83"/>
        <v>-7.9501799875751145E-4</v>
      </c>
      <c r="V212">
        <f t="shared" si="84"/>
        <v>4.8932673577311864E-3</v>
      </c>
      <c r="W212">
        <f t="shared" si="85"/>
        <v>8.708854049801402E-4</v>
      </c>
      <c r="X212">
        <f t="shared" si="86"/>
        <v>-1.394626180291647E-3</v>
      </c>
      <c r="Y212">
        <f t="shared" si="87"/>
        <v>-1.386652173169807E-3</v>
      </c>
      <c r="Z212">
        <f t="shared" si="88"/>
        <v>4.0982493589736754E-3</v>
      </c>
      <c r="AA212">
        <f t="shared" si="89"/>
        <v>-5.2374077531150681E-4</v>
      </c>
    </row>
    <row r="213" spans="19:27" x14ac:dyDescent="0.25">
      <c r="S213" s="1">
        <f t="shared" si="98"/>
        <v>43405</v>
      </c>
      <c r="T213">
        <f t="shared" si="75"/>
        <v>1.00000000000003E-2</v>
      </c>
      <c r="U213">
        <f t="shared" si="83"/>
        <v>1.7887805270758593E-3</v>
      </c>
      <c r="V213">
        <f t="shared" si="84"/>
        <v>4.9797329148091561E-3</v>
      </c>
      <c r="W213">
        <f t="shared" si="85"/>
        <v>1.29217697359914E-3</v>
      </c>
      <c r="X213">
        <f t="shared" si="86"/>
        <v>1.5165758400884025E-3</v>
      </c>
      <c r="Y213">
        <f t="shared" si="87"/>
        <v>1.4992513972182733E-3</v>
      </c>
      <c r="Z213">
        <f t="shared" si="88"/>
        <v>6.768513441885015E-3</v>
      </c>
      <c r="AA213">
        <f t="shared" si="89"/>
        <v>2.8087528136875426E-3</v>
      </c>
    </row>
    <row r="214" spans="19:27" x14ac:dyDescent="0.25">
      <c r="S214" s="1">
        <f t="shared" si="98"/>
        <v>43435</v>
      </c>
      <c r="T214">
        <f t="shared" si="75"/>
        <v>9.9999999999999395E-3</v>
      </c>
      <c r="U214">
        <f t="shared" si="83"/>
        <v>1.9162721239468592E-3</v>
      </c>
      <c r="V214">
        <f t="shared" si="84"/>
        <v>3.2795747261526011E-3</v>
      </c>
      <c r="W214">
        <f t="shared" si="85"/>
        <v>3.1895350598059652E-3</v>
      </c>
      <c r="X214">
        <f t="shared" si="86"/>
        <v>-1.1529128923984779E-4</v>
      </c>
      <c r="Y214">
        <f t="shared" si="87"/>
        <v>-1.2667944122264673E-4</v>
      </c>
      <c r="Z214">
        <f t="shared" si="88"/>
        <v>5.1958468500994601E-3</v>
      </c>
      <c r="AA214">
        <f t="shared" si="89"/>
        <v>3.0742437705661174E-3</v>
      </c>
    </row>
    <row r="215" spans="19:27" x14ac:dyDescent="0.25">
      <c r="S215" s="1">
        <f t="shared" si="98"/>
        <v>43466</v>
      </c>
      <c r="T215" t="e">
        <f t="shared" si="75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75"/>
        <v>4.0000000000000098E-2</v>
      </c>
      <c r="U216">
        <f t="shared" si="83"/>
        <v>2.4558859971944231E-3</v>
      </c>
      <c r="V216">
        <f t="shared" si="84"/>
        <v>3.4702382177942893E-2</v>
      </c>
      <c r="W216">
        <f t="shared" si="85"/>
        <v>4.4942538940671295E-3</v>
      </c>
      <c r="X216">
        <f t="shared" si="86"/>
        <v>2.1221578734396326E-3</v>
      </c>
      <c r="Y216">
        <f t="shared" si="87"/>
        <v>2.0875355304746431E-3</v>
      </c>
      <c r="Z216">
        <f t="shared" si="88"/>
        <v>3.7158268175137316E-2</v>
      </c>
      <c r="AA216">
        <f t="shared" si="89"/>
        <v>6.6164117675067621E-3</v>
      </c>
    </row>
    <row r="217" spans="19:27" x14ac:dyDescent="0.25">
      <c r="S217" s="1">
        <f t="shared" si="98"/>
        <v>43525</v>
      </c>
      <c r="T217">
        <f t="shared" si="75"/>
        <v>0</v>
      </c>
      <c r="U217">
        <f t="shared" si="83"/>
        <v>3.6750791893624042E-3</v>
      </c>
      <c r="V217">
        <f t="shared" si="84"/>
        <v>-9.9433521888261369E-4</v>
      </c>
      <c r="W217">
        <f t="shared" si="85"/>
        <v>2.0102252665541503E-3</v>
      </c>
      <c r="X217">
        <f t="shared" si="86"/>
        <v>-8.4040212088726729E-4</v>
      </c>
      <c r="Y217">
        <f t="shared" si="87"/>
        <v>-8.4133724023587649E-4</v>
      </c>
      <c r="Z217">
        <f t="shared" si="88"/>
        <v>2.6807439704797905E-3</v>
      </c>
      <c r="AA217">
        <f t="shared" si="89"/>
        <v>1.169823145666883E-3</v>
      </c>
    </row>
    <row r="218" spans="19:27" x14ac:dyDescent="0.25">
      <c r="S218" s="1">
        <f t="shared" si="98"/>
        <v>43556</v>
      </c>
      <c r="T218">
        <f t="shared" si="75"/>
        <v>-4.9999999999999697E-2</v>
      </c>
      <c r="U218">
        <f t="shared" si="83"/>
        <v>-9.1835570820376113E-3</v>
      </c>
      <c r="V218">
        <f t="shared" si="84"/>
        <v>-3.648925309685571E-2</v>
      </c>
      <c r="W218">
        <f t="shared" si="85"/>
        <v>8.6110386705624993E-4</v>
      </c>
      <c r="X218">
        <f t="shared" si="86"/>
        <v>-3.4017598121339481E-3</v>
      </c>
      <c r="Y218">
        <f t="shared" si="87"/>
        <v>-3.3774283898781367E-3</v>
      </c>
      <c r="Z218">
        <f t="shared" si="88"/>
        <v>-4.5672810178893325E-2</v>
      </c>
      <c r="AA218">
        <f t="shared" si="89"/>
        <v>-2.5406559450776981E-3</v>
      </c>
    </row>
    <row r="219" spans="19:27" x14ac:dyDescent="0.25">
      <c r="S219" s="1">
        <f t="shared" si="98"/>
        <v>43586</v>
      </c>
      <c r="T219">
        <f t="shared" si="75"/>
        <v>0.08</v>
      </c>
      <c r="U219">
        <f t="shared" si="83"/>
        <v>8.6995760756732182E-2</v>
      </c>
      <c r="V219">
        <f t="shared" si="84"/>
        <v>4.4373337259953471E-3</v>
      </c>
      <c r="W219">
        <f t="shared" si="85"/>
        <v>-6.6336598818309903E-3</v>
      </c>
      <c r="X219">
        <f t="shared" si="86"/>
        <v>3.328517842941239E-5</v>
      </c>
      <c r="Y219">
        <f t="shared" si="87"/>
        <v>5.8649500019903114E-5</v>
      </c>
      <c r="Z219">
        <f t="shared" si="88"/>
        <v>9.1433094482727531E-2</v>
      </c>
      <c r="AA219">
        <f t="shared" si="89"/>
        <v>-6.6003747034015774E-3</v>
      </c>
    </row>
    <row r="220" spans="19:27" x14ac:dyDescent="0.25">
      <c r="S220" s="1">
        <f t="shared" si="98"/>
        <v>43617</v>
      </c>
      <c r="T220">
        <f t="shared" si="75"/>
        <v>-1.0000000000000099E-2</v>
      </c>
      <c r="U220">
        <f t="shared" si="83"/>
        <v>2.9094299402023542E-3</v>
      </c>
      <c r="V220">
        <f t="shared" si="84"/>
        <v>-7.2543650281320128E-3</v>
      </c>
      <c r="W220">
        <f t="shared" si="85"/>
        <v>1.43348323471814E-3</v>
      </c>
      <c r="X220">
        <f t="shared" si="86"/>
        <v>-3.1707964724328767E-4</v>
      </c>
      <c r="Y220">
        <f t="shared" si="87"/>
        <v>-3.2004105232512651E-4</v>
      </c>
      <c r="Z220">
        <f t="shared" si="88"/>
        <v>-4.3449350879296586E-3</v>
      </c>
      <c r="AA220">
        <f t="shared" si="89"/>
        <v>1.1164035874748524E-3</v>
      </c>
    </row>
    <row r="221" spans="19:27" x14ac:dyDescent="0.25">
      <c r="S221" s="1">
        <f t="shared" si="98"/>
        <v>43647</v>
      </c>
      <c r="T221">
        <f t="shared" si="75"/>
        <v>0</v>
      </c>
      <c r="U221">
        <f t="shared" si="83"/>
        <v>-8.9980317846194095E-3</v>
      </c>
      <c r="V221">
        <f t="shared" si="84"/>
        <v>7.2332823911972471E-3</v>
      </c>
      <c r="W221">
        <f t="shared" si="85"/>
        <v>4.8064328124840803E-3</v>
      </c>
      <c r="X221">
        <f t="shared" si="86"/>
        <v>2.3622788914588319E-3</v>
      </c>
      <c r="Y221">
        <f t="shared" si="87"/>
        <v>2.3244977941479232E-3</v>
      </c>
      <c r="Z221">
        <f t="shared" si="88"/>
        <v>-1.7647493934221624E-3</v>
      </c>
      <c r="AA221">
        <f t="shared" si="89"/>
        <v>7.1687117039429121E-3</v>
      </c>
    </row>
    <row r="222" spans="19:27" x14ac:dyDescent="0.25">
      <c r="S222" s="1">
        <f t="shared" si="98"/>
        <v>43678</v>
      </c>
      <c r="T222">
        <f t="shared" si="75"/>
        <v>0</v>
      </c>
      <c r="U222">
        <f t="shared" si="83"/>
        <v>5.5501755462479489E-3</v>
      </c>
      <c r="V222">
        <f t="shared" si="84"/>
        <v>5.9412910108848065E-3</v>
      </c>
      <c r="W222">
        <f t="shared" si="85"/>
        <v>-1.5362062180450903E-3</v>
      </c>
      <c r="X222">
        <f t="shared" si="86"/>
        <v>-2.5389747769175475E-3</v>
      </c>
      <c r="Y222">
        <f t="shared" si="87"/>
        <v>-2.5123943851275768E-3</v>
      </c>
      <c r="Z222">
        <f t="shared" si="88"/>
        <v>1.1491466557132755E-2</v>
      </c>
      <c r="AA222">
        <f t="shared" si="89"/>
        <v>-4.0751809949626377E-3</v>
      </c>
    </row>
    <row r="223" spans="19:27" x14ac:dyDescent="0.25">
      <c r="S223" s="1">
        <f t="shared" si="98"/>
        <v>43709</v>
      </c>
      <c r="T223">
        <f t="shared" si="75"/>
        <v>2.0000000000000101E-2</v>
      </c>
      <c r="U223">
        <f t="shared" si="83"/>
        <v>9.5925739104283803E-3</v>
      </c>
      <c r="V223">
        <f t="shared" si="84"/>
        <v>1.4156690170204687E-2</v>
      </c>
      <c r="W223">
        <f t="shared" si="85"/>
        <v>3.8367237173791025E-4</v>
      </c>
      <c r="X223">
        <f t="shared" si="86"/>
        <v>-4.5232261956393727E-4</v>
      </c>
      <c r="Y223">
        <f t="shared" si="87"/>
        <v>-4.5012752613325701E-4</v>
      </c>
      <c r="Z223">
        <f t="shared" si="88"/>
        <v>2.3749264080633069E-2</v>
      </c>
      <c r="AA223">
        <f t="shared" si="89"/>
        <v>-6.8650247826027022E-5</v>
      </c>
    </row>
    <row r="224" spans="19:27" x14ac:dyDescent="0.25">
      <c r="S224" s="1">
        <f t="shared" si="98"/>
        <v>43739</v>
      </c>
      <c r="T224">
        <f t="shared" si="75"/>
        <v>-6.9999999999999896E-2</v>
      </c>
      <c r="U224">
        <f t="shared" si="83"/>
        <v>-2.8635158926018013E-2</v>
      </c>
      <c r="V224">
        <f t="shared" si="84"/>
        <v>-4.5758812191787908E-2</v>
      </c>
      <c r="W224">
        <f t="shared" si="85"/>
        <v>8.5539894846250204E-3</v>
      </c>
      <c r="X224">
        <f t="shared" si="86"/>
        <v>6.2627331778259288E-4</v>
      </c>
      <c r="Y224">
        <f t="shared" si="87"/>
        <v>5.8812537765804297E-4</v>
      </c>
      <c r="Z224">
        <f t="shared" si="88"/>
        <v>-7.4393971117805921E-2</v>
      </c>
      <c r="AA224">
        <f t="shared" si="89"/>
        <v>9.1802628024076141E-3</v>
      </c>
    </row>
    <row r="225" spans="19:27" x14ac:dyDescent="0.25">
      <c r="S225" s="1">
        <f t="shared" si="98"/>
        <v>43770</v>
      </c>
      <c r="T225">
        <f t="shared" si="75"/>
        <v>0.03</v>
      </c>
      <c r="U225">
        <f t="shared" si="83"/>
        <v>4.9661760378106393E-3</v>
      </c>
      <c r="V225">
        <f t="shared" si="84"/>
        <v>2.2130499086924688E-2</v>
      </c>
      <c r="W225">
        <f t="shared" si="85"/>
        <v>5.3956309356391991E-4</v>
      </c>
      <c r="X225">
        <f t="shared" si="86"/>
        <v>7.522451636499828E-4</v>
      </c>
      <c r="Y225">
        <f t="shared" si="87"/>
        <v>7.4404372888663313E-4</v>
      </c>
      <c r="Z225">
        <f t="shared" si="88"/>
        <v>2.7096675124735327E-2</v>
      </c>
      <c r="AA225">
        <f t="shared" si="89"/>
        <v>1.2918082572139027E-3</v>
      </c>
    </row>
    <row r="226" spans="19:27" x14ac:dyDescent="0.25">
      <c r="S226" s="1">
        <f t="shared" si="98"/>
        <v>43800</v>
      </c>
      <c r="T226">
        <f t="shared" si="75"/>
        <v>0.05</v>
      </c>
      <c r="U226">
        <f t="shared" si="83"/>
        <v>-1.6663303270003809E-3</v>
      </c>
      <c r="V226">
        <f t="shared" si="84"/>
        <v>6.1289578583235783E-2</v>
      </c>
      <c r="W226">
        <f t="shared" si="85"/>
        <v>-1.6898739642466393E-3</v>
      </c>
      <c r="X226">
        <f t="shared" si="86"/>
        <v>-5.0065767473515769E-3</v>
      </c>
      <c r="Y226">
        <f t="shared" si="87"/>
        <v>-4.9593389309430368E-3</v>
      </c>
      <c r="Z226">
        <f t="shared" si="88"/>
        <v>5.9623248256235405E-2</v>
      </c>
      <c r="AA226">
        <f t="shared" si="89"/>
        <v>-6.6964507115982157E-3</v>
      </c>
    </row>
    <row r="227" spans="19:27" x14ac:dyDescent="0.25">
      <c r="S227" s="1">
        <f t="shared" si="98"/>
        <v>43831</v>
      </c>
      <c r="T227" t="e">
        <f t="shared" si="75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75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75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tabSelected="1" workbookViewId="0">
      <selection activeCell="G4" sqref="G4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8</v>
      </c>
      <c r="AA1" t="s">
        <v>9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8</v>
      </c>
      <c r="AL1" t="s">
        <v>9</v>
      </c>
      <c r="AM1" t="s">
        <v>10</v>
      </c>
    </row>
    <row r="2" spans="1:39" x14ac:dyDescent="0.25">
      <c r="A2" s="1">
        <v>36985</v>
      </c>
      <c r="B2">
        <f>[5]contrs_5year_boot!A1</f>
        <v>8.0000000000000199E-4</v>
      </c>
      <c r="C2">
        <f>[5]contrs_5year_boot!B1</f>
        <v>5.5133599191598405E-4</v>
      </c>
      <c r="D2">
        <f>[5]contrs_5year_boot!C1</f>
        <v>2.6800899383362702E-4</v>
      </c>
      <c r="E2" s="3">
        <f>[5]contrs_5year_boot!D1</f>
        <v>-1.9347249632181202E-6</v>
      </c>
      <c r="F2" s="3">
        <f>[5]contrs_5year_boot!E1</f>
        <v>3.1703407594735102E-5</v>
      </c>
      <c r="G2" s="3">
        <f>[5]contrs_5year_boot!F1</f>
        <v>3.1580408235127397E-5</v>
      </c>
      <c r="I2" s="1">
        <f>EOMONTH(J2,-1)+1</f>
        <v>36982</v>
      </c>
      <c r="J2" s="1">
        <v>36985</v>
      </c>
      <c r="K2">
        <f t="shared" ref="K2:P2" si="0">B2*-100</f>
        <v>-8.0000000000000196E-2</v>
      </c>
      <c r="L2">
        <f t="shared" si="0"/>
        <v>-5.5133599191598402E-2</v>
      </c>
      <c r="M2">
        <f t="shared" si="0"/>
        <v>-2.6800899383362702E-2</v>
      </c>
      <c r="N2">
        <f t="shared" si="0"/>
        <v>1.9347249632181203E-4</v>
      </c>
      <c r="O2">
        <f t="shared" si="0"/>
        <v>-3.1703407594735103E-3</v>
      </c>
      <c r="P2">
        <f t="shared" si="0"/>
        <v>-3.1580408235127398E-3</v>
      </c>
      <c r="Q2">
        <f>K2-L2-M2-N2-O2</f>
        <v>4.9113668381126066E-3</v>
      </c>
      <c r="S2" s="1">
        <f>EOMONTH(J2,-1)+1</f>
        <v>36982</v>
      </c>
      <c r="T2">
        <f t="shared" ref="T2:T65" si="1">INDEX(K$2:K$200,MATCH($S2,$I$2:$I$200,0),1)</f>
        <v>-8.0000000000000196E-2</v>
      </c>
      <c r="U2">
        <f>INDEX(L$2:L$200,MATCH($S2,$I$2:$I$200,0),1)-L$203</f>
        <v>-5.304848643093487E-2</v>
      </c>
      <c r="V2">
        <f t="shared" ref="V2:Y2" si="2">INDEX(M$2:M$200,MATCH($S2,$I$2:$I$200,0),1)-M$203</f>
        <v>-2.4715786622699167E-2</v>
      </c>
      <c r="W2">
        <f t="shared" si="2"/>
        <v>2.2785852569853445E-3</v>
      </c>
      <c r="X2">
        <f t="shared" si="2"/>
        <v>-1.0852279988099764E-3</v>
      </c>
      <c r="Y2">
        <f t="shared" si="2"/>
        <v>-1.0729280628492053E-3</v>
      </c>
      <c r="Z2">
        <f>U2+V2</f>
        <v>-7.7764273053634037E-2</v>
      </c>
      <c r="AA2">
        <f>W2+X2</f>
        <v>1.1933572581753682E-3</v>
      </c>
      <c r="AC2" s="1"/>
      <c r="AD2" s="1">
        <v>36985</v>
      </c>
      <c r="AE2">
        <f t="shared" ref="AE2:AJ2" si="3">K2^2</f>
        <v>6.4000000000000315E-3</v>
      </c>
      <c r="AF2">
        <f t="shared" si="3"/>
        <v>3.0397137598198198E-3</v>
      </c>
      <c r="AG2">
        <f t="shared" si="3"/>
        <v>7.1828820775713125E-4</v>
      </c>
      <c r="AH2">
        <f t="shared" si="3"/>
        <v>3.7431606832993569E-8</v>
      </c>
      <c r="AI2">
        <f t="shared" si="3"/>
        <v>1.0051060531179074E-5</v>
      </c>
      <c r="AJ2">
        <f t="shared" si="3"/>
        <v>9.9732218429730239E-6</v>
      </c>
      <c r="AK2">
        <f>(L2+M2)^2</f>
        <v>6.713262056730303E-3</v>
      </c>
      <c r="AL2">
        <f>(N2+O2)^2</f>
        <v>8.8617446561598093E-6</v>
      </c>
      <c r="AM2">
        <f>Q2^2</f>
        <v>2.4121524218512222E-5</v>
      </c>
    </row>
    <row r="3" spans="1:39" x14ac:dyDescent="0.25">
      <c r="A3" s="1">
        <v>37013</v>
      </c>
      <c r="B3">
        <f>[5]contrs_5year_boot!A2</f>
        <v>2.00000000000006E-4</v>
      </c>
      <c r="C3">
        <f>[5]contrs_5year_boot!B2</f>
        <v>-2.6844954245140002E-4</v>
      </c>
      <c r="D3">
        <f>[5]contrs_5year_boot!C2</f>
        <v>4.7215604951164099E-4</v>
      </c>
      <c r="E3" s="2">
        <f>[5]contrs_5year_boot!D2</f>
        <v>1.90668146548664E-5</v>
      </c>
      <c r="F3" s="2">
        <f>[5]contrs_5year_boot!E2</f>
        <v>1.07719204986997E-5</v>
      </c>
      <c r="G3" s="2">
        <f>[5]contrs_5year_boot!F2</f>
        <v>1.09321233497034E-5</v>
      </c>
      <c r="I3" s="1">
        <f t="shared" ref="I3:I66" si="4">EOMONTH(J3,-1)+1</f>
        <v>37012</v>
      </c>
      <c r="J3" s="1">
        <v>37013</v>
      </c>
      <c r="K3">
        <f t="shared" ref="K3:K66" si="5">B3*-100</f>
        <v>-2.0000000000000601E-2</v>
      </c>
      <c r="L3">
        <f t="shared" ref="L3:L66" si="6">C3*-100</f>
        <v>2.6844954245140003E-2</v>
      </c>
      <c r="M3">
        <f t="shared" ref="M3:M66" si="7">D3*-100</f>
        <v>-4.72156049511641E-2</v>
      </c>
      <c r="N3">
        <f t="shared" ref="N3:N66" si="8">E3*-100</f>
        <v>-1.90668146548664E-3</v>
      </c>
      <c r="O3">
        <f t="shared" ref="O3:P66" si="9">F3*-100</f>
        <v>-1.07719204986997E-3</v>
      </c>
      <c r="P3">
        <f t="shared" si="9"/>
        <v>-1.09321233497034E-3</v>
      </c>
      <c r="Q3">
        <f t="shared" ref="Q3:Q66" si="10">K3-L3-M3-N3-O3</f>
        <v>3.3545242213801067E-3</v>
      </c>
      <c r="S3" s="1">
        <f>EOMONTH(S2,0)+1</f>
        <v>37012</v>
      </c>
      <c r="T3">
        <f t="shared" si="1"/>
        <v>-2.0000000000000601E-2</v>
      </c>
      <c r="U3">
        <f t="shared" ref="U3:U66" si="11">INDEX(L$2:L$200,MATCH($S3,$I$2:$I$200,0),1)-L$203</f>
        <v>2.8930067005803538E-2</v>
      </c>
      <c r="V3">
        <f t="shared" ref="V3:V66" si="12">INDEX(M$2:M$200,MATCH($S3,$I$2:$I$200,0),1)-M$203</f>
        <v>-4.5130492190500568E-2</v>
      </c>
      <c r="W3">
        <f t="shared" ref="W3:W66" si="13">INDEX(N$2:N$200,MATCH($S3,$I$2:$I$200,0),1)-N$203</f>
        <v>1.7843129517689264E-4</v>
      </c>
      <c r="X3">
        <f t="shared" ref="X3:X66" si="14">INDEX(O$2:O$200,MATCH($S3,$I$2:$I$200,0),1)-O$203</f>
        <v>1.007920710793564E-3</v>
      </c>
      <c r="Y3">
        <f t="shared" ref="Y3:Y66" si="15">INDEX(P$2:P$200,MATCH($S3,$I$2:$I$200,0),1)-P$203</f>
        <v>9.9190042569319444E-4</v>
      </c>
      <c r="Z3">
        <f t="shared" ref="Z3:Z66" si="16">U3+V3</f>
        <v>-1.6200425184697029E-2</v>
      </c>
      <c r="AA3">
        <f t="shared" ref="AA3:AA66" si="17">W3+X3</f>
        <v>1.1863520059704567E-3</v>
      </c>
      <c r="AC3" s="1"/>
      <c r="AD3" s="1">
        <v>37013</v>
      </c>
      <c r="AE3">
        <f t="shared" ref="AE3:AE66" si="18">K3^2</f>
        <v>4.0000000000002403E-4</v>
      </c>
      <c r="AF3">
        <f t="shared" ref="AF3:AF66" si="19">L3^2</f>
        <v>7.2065156842366024E-4</v>
      </c>
      <c r="AG3">
        <f t="shared" ref="AG3:AG66" si="20">M3^2</f>
        <v>2.229313350904392E-3</v>
      </c>
      <c r="AH3">
        <f t="shared" ref="AH3:AH66" si="21">N3^2</f>
        <v>3.6354342108302814E-6</v>
      </c>
      <c r="AI3">
        <f t="shared" ref="AI3:AJ66" si="22">O3^2</f>
        <v>1.1603427123030678E-6</v>
      </c>
      <c r="AJ3">
        <f t="shared" si="22"/>
        <v>1.1951132093313027E-6</v>
      </c>
      <c r="AK3">
        <f t="shared" ref="AK3:AK66" si="23">(L3+M3)^2</f>
        <v>4.1496341018684008E-4</v>
      </c>
      <c r="AL3">
        <f t="shared" ref="AL3:AL66" si="24">(N3+O3)^2</f>
        <v>8.9035011556466135E-6</v>
      </c>
      <c r="AM3">
        <f t="shared" ref="AM3:AM66" si="25">Q3^2</f>
        <v>1.1252832751825811E-5</v>
      </c>
    </row>
    <row r="4" spans="1:39" x14ac:dyDescent="0.25">
      <c r="A4" s="1">
        <v>37048</v>
      </c>
      <c r="B4">
        <f>[5]contrs_5year_boot!A3</f>
        <v>-3.0000000000000198E-4</v>
      </c>
      <c r="C4">
        <f>[5]contrs_5year_boot!B3</f>
        <v>-2.5653614073615599E-4</v>
      </c>
      <c r="D4" s="2">
        <f>[5]contrs_5year_boot!C3</f>
        <v>-1.42933183208519E-5</v>
      </c>
      <c r="E4" s="2">
        <f>[5]contrs_5year_boot!D3</f>
        <v>2.2966073595748701E-6</v>
      </c>
      <c r="F4" s="2">
        <f>[5]contrs_5year_boot!E3</f>
        <v>1.8979727398425499E-5</v>
      </c>
      <c r="G4" s="2">
        <f>[5]contrs_5year_boot!F3</f>
        <v>1.9045975390207599E-5</v>
      </c>
      <c r="I4" s="1">
        <f t="shared" si="4"/>
        <v>37043</v>
      </c>
      <c r="J4" s="1">
        <v>37048</v>
      </c>
      <c r="K4">
        <f t="shared" si="5"/>
        <v>3.0000000000000197E-2</v>
      </c>
      <c r="L4">
        <f t="shared" si="6"/>
        <v>2.5653614073615598E-2</v>
      </c>
      <c r="M4">
        <f t="shared" si="7"/>
        <v>1.4293318320851899E-3</v>
      </c>
      <c r="N4">
        <f t="shared" si="8"/>
        <v>-2.29660735957487E-4</v>
      </c>
      <c r="O4">
        <f t="shared" si="9"/>
        <v>-1.8979727398425498E-3</v>
      </c>
      <c r="P4">
        <f t="shared" si="9"/>
        <v>-1.9045975390207599E-3</v>
      </c>
      <c r="Q4">
        <f t="shared" si="10"/>
        <v>5.0446875700994459E-3</v>
      </c>
      <c r="S4" s="1">
        <f t="shared" ref="S4:S67" si="26">EOMONTH(S3,0)+1</f>
        <v>37043</v>
      </c>
      <c r="T4">
        <f t="shared" si="1"/>
        <v>3.0000000000000197E-2</v>
      </c>
      <c r="U4">
        <f t="shared" si="11"/>
        <v>2.7738726834279134E-2</v>
      </c>
      <c r="V4">
        <f t="shared" si="12"/>
        <v>3.5144445927487254E-3</v>
      </c>
      <c r="W4">
        <f t="shared" si="13"/>
        <v>1.8554520247060456E-3</v>
      </c>
      <c r="X4">
        <f t="shared" si="14"/>
        <v>1.8714002082098418E-4</v>
      </c>
      <c r="Y4">
        <f t="shared" si="15"/>
        <v>1.8051522164277446E-4</v>
      </c>
      <c r="Z4">
        <f t="shared" si="16"/>
        <v>3.1253171427027861E-2</v>
      </c>
      <c r="AA4">
        <f t="shared" si="17"/>
        <v>2.0425920455270298E-3</v>
      </c>
      <c r="AC4" s="1"/>
      <c r="AD4" s="1">
        <v>37048</v>
      </c>
      <c r="AE4">
        <f t="shared" si="18"/>
        <v>9.0000000000001179E-4</v>
      </c>
      <c r="AF4">
        <f t="shared" si="19"/>
        <v>6.5810791503800826E-4</v>
      </c>
      <c r="AG4">
        <f t="shared" si="20"/>
        <v>2.0429894862120055E-6</v>
      </c>
      <c r="AH4">
        <f t="shared" si="21"/>
        <v>5.2744053640534566E-8</v>
      </c>
      <c r="AI4">
        <f t="shared" si="22"/>
        <v>3.6023005211854353E-6</v>
      </c>
      <c r="AJ4">
        <f t="shared" si="22"/>
        <v>3.6274917856439354E-6</v>
      </c>
      <c r="AK4">
        <f t="shared" si="23"/>
        <v>7.3348595893111515E-4</v>
      </c>
      <c r="AL4">
        <f t="shared" si="24"/>
        <v>4.5268242073449455E-6</v>
      </c>
      <c r="AM4">
        <f t="shared" si="25"/>
        <v>2.5448872679915854E-5</v>
      </c>
    </row>
    <row r="5" spans="1:39" x14ac:dyDescent="0.25">
      <c r="A5" s="1">
        <v>37076</v>
      </c>
      <c r="B5" s="2">
        <f>[5]contrs_5year_boot!A4</f>
        <v>9.9999999999995898E-5</v>
      </c>
      <c r="C5" s="2">
        <f>[5]contrs_5year_boot!B4</f>
        <v>6.1350339549351595E-5</v>
      </c>
      <c r="D5" s="2">
        <f>[5]contrs_5year_boot!C4</f>
        <v>5.4158977530025301E-5</v>
      </c>
      <c r="E5" s="2">
        <f>[5]contrs_5year_boot!D4</f>
        <v>3.3525488826172203E-5</v>
      </c>
      <c r="F5" s="2">
        <f>[5]contrs_5year_boot!E4</f>
        <v>2.246075136196E-5</v>
      </c>
      <c r="G5" s="2">
        <f>[5]contrs_5year_boot!F4</f>
        <v>2.24103499552751E-5</v>
      </c>
      <c r="I5" s="1">
        <f t="shared" si="4"/>
        <v>37073</v>
      </c>
      <c r="J5" s="1">
        <v>37076</v>
      </c>
      <c r="K5">
        <f t="shared" si="5"/>
        <v>-9.9999999999995891E-3</v>
      </c>
      <c r="L5">
        <f t="shared" si="6"/>
        <v>-6.1350339549351594E-3</v>
      </c>
      <c r="M5">
        <f t="shared" si="7"/>
        <v>-5.4158977530025304E-3</v>
      </c>
      <c r="N5">
        <f t="shared" si="8"/>
        <v>-3.3525488826172201E-3</v>
      </c>
      <c r="O5">
        <f t="shared" si="9"/>
        <v>-2.2460751361959999E-3</v>
      </c>
      <c r="P5">
        <f t="shared" si="9"/>
        <v>-2.2410349955275101E-3</v>
      </c>
      <c r="Q5">
        <f t="shared" si="10"/>
        <v>7.1495557267513207E-3</v>
      </c>
      <c r="S5" s="1">
        <f t="shared" si="26"/>
        <v>37073</v>
      </c>
      <c r="T5">
        <f t="shared" si="1"/>
        <v>-9.9999999999995891E-3</v>
      </c>
      <c r="U5">
        <f t="shared" si="11"/>
        <v>-4.0499211942716246E-3</v>
      </c>
      <c r="V5">
        <f t="shared" si="12"/>
        <v>-3.3307849923389951E-3</v>
      </c>
      <c r="W5">
        <f t="shared" si="13"/>
        <v>-1.2674361219536874E-3</v>
      </c>
      <c r="X5">
        <f t="shared" si="14"/>
        <v>-1.6096237553246597E-4</v>
      </c>
      <c r="Y5">
        <f t="shared" si="15"/>
        <v>-1.5592223486397567E-4</v>
      </c>
      <c r="Z5">
        <f t="shared" si="16"/>
        <v>-7.3807061866106201E-3</v>
      </c>
      <c r="AA5">
        <f t="shared" si="17"/>
        <v>-1.4283984974861534E-3</v>
      </c>
      <c r="AC5" s="1"/>
      <c r="AD5" s="1">
        <v>37076</v>
      </c>
      <c r="AE5">
        <f t="shared" si="18"/>
        <v>9.9999999999991778E-5</v>
      </c>
      <c r="AF5">
        <f t="shared" si="19"/>
        <v>3.7638641628207347E-5</v>
      </c>
      <c r="AG5">
        <f t="shared" si="20"/>
        <v>2.9331948470977858E-5</v>
      </c>
      <c r="AH5">
        <f t="shared" si="21"/>
        <v>1.1239584010337971E-5</v>
      </c>
      <c r="AI5">
        <f t="shared" si="22"/>
        <v>5.0448535174378801E-6</v>
      </c>
      <c r="AJ5">
        <f t="shared" si="22"/>
        <v>5.0222378511789867E-6</v>
      </c>
      <c r="AK5">
        <f t="shared" si="23"/>
        <v>1.3342402332144031E-4</v>
      </c>
      <c r="AL5">
        <f t="shared" si="24"/>
        <v>3.1344590904032292E-5</v>
      </c>
      <c r="AM5">
        <f t="shared" si="25"/>
        <v>5.1116147089922609E-5</v>
      </c>
    </row>
    <row r="6" spans="1:39" x14ac:dyDescent="0.25">
      <c r="A6" s="1">
        <v>37111</v>
      </c>
      <c r="B6" s="2">
        <f>[5]contrs_5year_boot!A5</f>
        <v>-1.00000000000003E-4</v>
      </c>
      <c r="C6" s="2">
        <f>[5]contrs_5year_boot!B5</f>
        <v>-3.5145952077180701E-5</v>
      </c>
      <c r="D6" s="2">
        <f>[5]contrs_5year_boot!C5</f>
        <v>-4.1030573074246699E-5</v>
      </c>
      <c r="E6" s="2">
        <f>[5]contrs_5year_boot!D5</f>
        <v>2.05059293702995E-5</v>
      </c>
      <c r="F6" s="2">
        <f>[5]contrs_5year_boot!E5</f>
        <v>2.09720481439193E-5</v>
      </c>
      <c r="G6" s="2">
        <f>[5]contrs_5year_boot!F5</f>
        <v>2.0970860537173601E-5</v>
      </c>
      <c r="I6" s="1">
        <f t="shared" si="4"/>
        <v>37104</v>
      </c>
      <c r="J6" s="1">
        <v>37111</v>
      </c>
      <c r="K6">
        <f t="shared" si="5"/>
        <v>1.00000000000003E-2</v>
      </c>
      <c r="L6">
        <f t="shared" si="6"/>
        <v>3.5145952077180699E-3</v>
      </c>
      <c r="M6">
        <f t="shared" si="7"/>
        <v>4.1030573074246702E-3</v>
      </c>
      <c r="N6">
        <f t="shared" si="8"/>
        <v>-2.0505929370299501E-3</v>
      </c>
      <c r="O6">
        <f t="shared" si="9"/>
        <v>-2.0972048143919298E-3</v>
      </c>
      <c r="P6">
        <f t="shared" si="9"/>
        <v>-2.0970860537173602E-3</v>
      </c>
      <c r="Q6">
        <f t="shared" si="10"/>
        <v>6.5301452362794407E-3</v>
      </c>
      <c r="S6" s="1">
        <f t="shared" si="26"/>
        <v>37104</v>
      </c>
      <c r="T6">
        <f t="shared" si="1"/>
        <v>1.00000000000003E-2</v>
      </c>
      <c r="U6">
        <f t="shared" si="11"/>
        <v>5.5997079683816047E-3</v>
      </c>
      <c r="V6">
        <f t="shared" si="12"/>
        <v>6.188170068088205E-3</v>
      </c>
      <c r="W6">
        <f t="shared" si="13"/>
        <v>3.451982363358256E-5</v>
      </c>
      <c r="X6">
        <f t="shared" si="14"/>
        <v>-1.209205372839587E-5</v>
      </c>
      <c r="Y6">
        <f t="shared" si="15"/>
        <v>-1.1973293053825756E-5</v>
      </c>
      <c r="Z6">
        <f t="shared" si="16"/>
        <v>1.178787803646981E-2</v>
      </c>
      <c r="AA6">
        <f t="shared" si="17"/>
        <v>2.242776990518669E-5</v>
      </c>
      <c r="AC6" s="1"/>
      <c r="AD6" s="1">
        <v>37111</v>
      </c>
      <c r="AE6">
        <f t="shared" si="18"/>
        <v>1.0000000000000601E-4</v>
      </c>
      <c r="AF6">
        <f t="shared" si="19"/>
        <v>1.2352379474114823E-5</v>
      </c>
      <c r="AG6">
        <f t="shared" si="20"/>
        <v>1.6835079268010986E-5</v>
      </c>
      <c r="AH6">
        <f t="shared" si="21"/>
        <v>4.204931393397117E-6</v>
      </c>
      <c r="AI6">
        <f t="shared" si="22"/>
        <v>4.3982680335086893E-6</v>
      </c>
      <c r="AJ6">
        <f t="shared" si="22"/>
        <v>4.3977699166958505E-6</v>
      </c>
      <c r="AK6">
        <f t="shared" si="23"/>
        <v>5.8028629841460515E-5</v>
      </c>
      <c r="AL6">
        <f t="shared" si="24"/>
        <v>1.7204226186700398E-5</v>
      </c>
      <c r="AM6">
        <f t="shared" si="25"/>
        <v>4.2642796806903074E-5</v>
      </c>
    </row>
    <row r="7" spans="1:39" x14ac:dyDescent="0.25">
      <c r="A7" s="1">
        <v>37139</v>
      </c>
      <c r="B7">
        <f>[5]contrs_5year_boot!A6</f>
        <v>-3.0000000000000903E-4</v>
      </c>
      <c r="C7">
        <f>[5]contrs_5year_boot!B6</f>
        <v>3.2030872235334202E-4</v>
      </c>
      <c r="D7">
        <f>[5]contrs_5year_boot!C6</f>
        <v>-6.0010652857099599E-4</v>
      </c>
      <c r="E7" s="2">
        <f>[5]contrs_5year_boot!D6</f>
        <v>1.9118961605730399E-5</v>
      </c>
      <c r="F7" s="2">
        <f>[5]contrs_5year_boot!E6</f>
        <v>2.7699889431863901E-5</v>
      </c>
      <c r="G7" s="2">
        <f>[5]contrs_5year_boot!F6</f>
        <v>2.7596930904355501E-5</v>
      </c>
      <c r="I7" s="1">
        <f t="shared" si="4"/>
        <v>37135</v>
      </c>
      <c r="J7" s="1">
        <v>37139</v>
      </c>
      <c r="K7">
        <f t="shared" si="5"/>
        <v>3.0000000000000901E-2</v>
      </c>
      <c r="L7">
        <f t="shared" si="6"/>
        <v>-3.2030872235334198E-2</v>
      </c>
      <c r="M7">
        <f t="shared" si="7"/>
        <v>6.0010652857099597E-2</v>
      </c>
      <c r="N7">
        <f t="shared" si="8"/>
        <v>-1.9118961605730398E-3</v>
      </c>
      <c r="O7">
        <f t="shared" si="9"/>
        <v>-2.7699889431863902E-3</v>
      </c>
      <c r="P7">
        <f t="shared" si="9"/>
        <v>-2.7596930904355502E-3</v>
      </c>
      <c r="Q7">
        <f t="shared" si="10"/>
        <v>6.7021044819949322E-3</v>
      </c>
      <c r="S7" s="1">
        <f t="shared" si="26"/>
        <v>37135</v>
      </c>
      <c r="T7">
        <f t="shared" si="1"/>
        <v>3.0000000000000901E-2</v>
      </c>
      <c r="U7">
        <f t="shared" si="11"/>
        <v>-2.9945759474670663E-2</v>
      </c>
      <c r="V7">
        <f t="shared" si="12"/>
        <v>6.209576561776313E-2</v>
      </c>
      <c r="W7">
        <f t="shared" si="13"/>
        <v>1.7321660009049283E-4</v>
      </c>
      <c r="X7">
        <f t="shared" si="14"/>
        <v>-6.8487618252285627E-4</v>
      </c>
      <c r="Y7">
        <f t="shared" si="15"/>
        <v>-6.7458032977201583E-4</v>
      </c>
      <c r="Z7">
        <f t="shared" si="16"/>
        <v>3.2150006143092463E-2</v>
      </c>
      <c r="AA7">
        <f t="shared" si="17"/>
        <v>-5.1165958243236343E-4</v>
      </c>
      <c r="AC7" s="1"/>
      <c r="AD7" s="1">
        <v>37139</v>
      </c>
      <c r="AE7">
        <f t="shared" si="18"/>
        <v>9.0000000000005408E-4</v>
      </c>
      <c r="AF7">
        <f t="shared" si="19"/>
        <v>1.0259767761563031E-3</v>
      </c>
      <c r="AG7">
        <f t="shared" si="20"/>
        <v>3.6012784563353162E-3</v>
      </c>
      <c r="AH7">
        <f t="shared" si="21"/>
        <v>3.6553469288139308E-6</v>
      </c>
      <c r="AI7">
        <f t="shared" si="22"/>
        <v>7.6728387453748543E-6</v>
      </c>
      <c r="AJ7">
        <f t="shared" si="22"/>
        <v>7.6159059533977176E-6</v>
      </c>
      <c r="AK7">
        <f t="shared" si="23"/>
        <v>7.828681236421185E-4</v>
      </c>
      <c r="AL7">
        <f t="shared" si="24"/>
        <v>2.1920048124804448E-5</v>
      </c>
      <c r="AM7">
        <f t="shared" si="25"/>
        <v>4.4918204487576556E-5</v>
      </c>
    </row>
    <row r="8" spans="1:39" x14ac:dyDescent="0.25">
      <c r="A8" s="1">
        <v>37167</v>
      </c>
      <c r="B8">
        <f>[5]contrs_5year_boot!A7</f>
        <v>-4.0000000000000501E-4</v>
      </c>
      <c r="C8">
        <f>[5]contrs_5year_boot!B7</f>
        <v>-4.9332571373120399E-4</v>
      </c>
      <c r="D8" s="2">
        <f>[5]contrs_5year_boot!C7</f>
        <v>4.1048271838394802E-5</v>
      </c>
      <c r="E8" s="2">
        <f>[5]contrs_5year_boot!D7</f>
        <v>8.2905670445320792E-6</v>
      </c>
      <c r="F8" s="2">
        <f>[5]contrs_5year_boot!E7</f>
        <v>3.3855864682699302E-6</v>
      </c>
      <c r="G8" s="2">
        <f>[5]contrs_5year_boot!F7</f>
        <v>3.6821573954617598E-6</v>
      </c>
      <c r="I8" s="1">
        <f t="shared" si="4"/>
        <v>37165</v>
      </c>
      <c r="J8" s="1">
        <v>37167</v>
      </c>
      <c r="K8">
        <f t="shared" si="5"/>
        <v>4.00000000000005E-2</v>
      </c>
      <c r="L8">
        <f t="shared" si="6"/>
        <v>4.9332571373120401E-2</v>
      </c>
      <c r="M8">
        <f t="shared" si="7"/>
        <v>-4.1048271838394802E-3</v>
      </c>
      <c r="N8">
        <f t="shared" si="8"/>
        <v>-8.290567044532079E-4</v>
      </c>
      <c r="O8">
        <f t="shared" si="9"/>
        <v>-3.3855864682699304E-4</v>
      </c>
      <c r="P8">
        <f t="shared" si="9"/>
        <v>-3.68215739546176E-4</v>
      </c>
      <c r="Q8">
        <f t="shared" si="10"/>
        <v>-4.0601288380002201E-3</v>
      </c>
      <c r="S8" s="1">
        <f t="shared" si="26"/>
        <v>37165</v>
      </c>
      <c r="T8">
        <f t="shared" si="1"/>
        <v>4.00000000000005E-2</v>
      </c>
      <c r="U8">
        <f t="shared" si="11"/>
        <v>5.1417684133783934E-2</v>
      </c>
      <c r="V8">
        <f t="shared" si="12"/>
        <v>-2.019714423175945E-3</v>
      </c>
      <c r="W8">
        <f t="shared" si="13"/>
        <v>1.2560560562103248E-3</v>
      </c>
      <c r="X8">
        <f t="shared" si="14"/>
        <v>1.7465541138365409E-3</v>
      </c>
      <c r="Y8">
        <f t="shared" si="15"/>
        <v>1.7168970211173585E-3</v>
      </c>
      <c r="Z8">
        <f t="shared" si="16"/>
        <v>4.9397969710607989E-2</v>
      </c>
      <c r="AA8">
        <f t="shared" si="17"/>
        <v>3.0026101700468657E-3</v>
      </c>
      <c r="AC8" s="1"/>
      <c r="AD8" s="1">
        <v>37167</v>
      </c>
      <c r="AE8">
        <f t="shared" si="18"/>
        <v>1.60000000000004E-3</v>
      </c>
      <c r="AF8">
        <f t="shared" si="19"/>
        <v>2.4337025982840185E-3</v>
      </c>
      <c r="AG8">
        <f t="shared" si="20"/>
        <v>1.6849606209187558E-5</v>
      </c>
      <c r="AH8">
        <f t="shared" si="21"/>
        <v>6.8733501919881372E-7</v>
      </c>
      <c r="AI8">
        <f t="shared" si="22"/>
        <v>1.146219573413246E-7</v>
      </c>
      <c r="AJ8">
        <f t="shared" si="22"/>
        <v>1.3558283084953733E-7</v>
      </c>
      <c r="AK8">
        <f t="shared" si="23"/>
        <v>2.0455488444510346E-3</v>
      </c>
      <c r="AL8">
        <f t="shared" si="24"/>
        <v>1.3633256085451871E-6</v>
      </c>
      <c r="AM8">
        <f t="shared" si="25"/>
        <v>1.6484646181161019E-5</v>
      </c>
    </row>
    <row r="9" spans="1:39" x14ac:dyDescent="0.25">
      <c r="A9" s="1">
        <v>37202</v>
      </c>
      <c r="B9" s="2">
        <f>[5]contrs_5year_boot!A8</f>
        <v>-9.9999999999995898E-5</v>
      </c>
      <c r="C9" s="2">
        <f>[5]contrs_5year_boot!B8</f>
        <v>1.5194633397636001E-5</v>
      </c>
      <c r="D9">
        <f>[5]contrs_5year_boot!C8</f>
        <v>-1.4077727706775001E-4</v>
      </c>
      <c r="E9" s="2">
        <f>[5]contrs_5year_boot!D8</f>
        <v>1.05744684199559E-5</v>
      </c>
      <c r="F9" s="2">
        <f>[5]contrs_5year_boot!E8</f>
        <v>1.7079843339146601E-5</v>
      </c>
      <c r="G9" s="2">
        <f>[5]contrs_5year_boot!F8</f>
        <v>1.7159033602177199E-5</v>
      </c>
      <c r="I9" s="1">
        <f t="shared" si="4"/>
        <v>37196</v>
      </c>
      <c r="J9" s="1">
        <v>37202</v>
      </c>
      <c r="K9">
        <f t="shared" si="5"/>
        <v>9.9999999999995891E-3</v>
      </c>
      <c r="L9">
        <f t="shared" si="6"/>
        <v>-1.5194633397636E-3</v>
      </c>
      <c r="M9">
        <f t="shared" si="7"/>
        <v>1.4077727706775001E-2</v>
      </c>
      <c r="N9">
        <f t="shared" si="8"/>
        <v>-1.0574468419955901E-3</v>
      </c>
      <c r="O9">
        <f t="shared" si="9"/>
        <v>-1.7079843339146601E-3</v>
      </c>
      <c r="P9">
        <f t="shared" si="9"/>
        <v>-1.71590336021772E-3</v>
      </c>
      <c r="Q9">
        <f t="shared" si="10"/>
        <v>2.0716680889843755E-4</v>
      </c>
      <c r="S9" s="1">
        <f t="shared" si="26"/>
        <v>37196</v>
      </c>
      <c r="T9">
        <f t="shared" si="1"/>
        <v>9.9999999999995891E-3</v>
      </c>
      <c r="U9">
        <f t="shared" si="11"/>
        <v>5.6564942089993523E-4</v>
      </c>
      <c r="V9">
        <f t="shared" si="12"/>
        <v>1.6162840467438537E-2</v>
      </c>
      <c r="W9">
        <f t="shared" si="13"/>
        <v>1.0276659186679426E-3</v>
      </c>
      <c r="X9">
        <f t="shared" si="14"/>
        <v>3.7712842674887388E-4</v>
      </c>
      <c r="Y9">
        <f t="shared" si="15"/>
        <v>3.6920940044581443E-4</v>
      </c>
      <c r="Z9">
        <f t="shared" si="16"/>
        <v>1.6728489888338471E-2</v>
      </c>
      <c r="AA9">
        <f t="shared" si="17"/>
        <v>1.4047943454168165E-3</v>
      </c>
      <c r="AC9" s="1"/>
      <c r="AD9" s="1">
        <v>37202</v>
      </c>
      <c r="AE9">
        <f t="shared" si="18"/>
        <v>9.9999999999991778E-5</v>
      </c>
      <c r="AF9">
        <f t="shared" si="19"/>
        <v>2.3087688408855533E-6</v>
      </c>
      <c r="AG9">
        <f t="shared" si="20"/>
        <v>1.9818241738610054E-4</v>
      </c>
      <c r="AH9">
        <f t="shared" si="21"/>
        <v>1.1181938236464465E-6</v>
      </c>
      <c r="AI9">
        <f t="shared" si="22"/>
        <v>2.917210484897905E-6</v>
      </c>
      <c r="AJ9">
        <f t="shared" si="22"/>
        <v>2.9443243416064625E-6</v>
      </c>
      <c r="AK9">
        <f t="shared" si="23"/>
        <v>1.5771000391174829E-4</v>
      </c>
      <c r="AL9">
        <f t="shared" si="24"/>
        <v>7.6476095886963508E-6</v>
      </c>
      <c r="AM9">
        <f t="shared" si="25"/>
        <v>4.291808670916174E-8</v>
      </c>
    </row>
    <row r="10" spans="1:39" x14ac:dyDescent="0.25">
      <c r="A10" s="1">
        <v>37503</v>
      </c>
      <c r="B10" s="2">
        <f>[5]contrs_5year_boot!A9</f>
        <v>9.9999999999995898E-5</v>
      </c>
      <c r="C10" s="2">
        <f>[5]contrs_5year_boot!B9</f>
        <v>-2.57153115669167E-5</v>
      </c>
      <c r="D10">
        <f>[5]contrs_5year_boot!C9</f>
        <v>1.4525675507297601E-4</v>
      </c>
      <c r="E10" s="2">
        <f>[5]contrs_5year_boot!D9</f>
        <v>2.07782768732359E-5</v>
      </c>
      <c r="F10" s="2">
        <f>[5]contrs_5year_boot!E9</f>
        <v>2.0191798177629301E-5</v>
      </c>
      <c r="G10" s="2">
        <f>[5]contrs_5year_boot!F9</f>
        <v>2.0202189940675802E-5</v>
      </c>
      <c r="I10" s="1">
        <f t="shared" si="4"/>
        <v>37500</v>
      </c>
      <c r="J10" s="1">
        <v>37503</v>
      </c>
      <c r="K10">
        <f t="shared" si="5"/>
        <v>-9.9999999999995891E-3</v>
      </c>
      <c r="L10">
        <f t="shared" si="6"/>
        <v>2.5715311566916698E-3</v>
      </c>
      <c r="M10">
        <f t="shared" si="7"/>
        <v>-1.4525675507297602E-2</v>
      </c>
      <c r="N10">
        <f t="shared" si="8"/>
        <v>-2.0778276873235899E-3</v>
      </c>
      <c r="O10">
        <f t="shared" si="9"/>
        <v>-2.0191798177629301E-3</v>
      </c>
      <c r="P10">
        <f t="shared" si="9"/>
        <v>-2.0202189940675803E-3</v>
      </c>
      <c r="Q10">
        <f t="shared" si="10"/>
        <v>6.0511518556928615E-3</v>
      </c>
      <c r="S10" s="1">
        <f t="shared" si="26"/>
        <v>37226</v>
      </c>
      <c r="T10" t="e">
        <f t="shared" si="1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9.9999999999991778E-5</v>
      </c>
      <c r="AF10">
        <f t="shared" si="19"/>
        <v>6.612772489835997E-6</v>
      </c>
      <c r="AG10">
        <f t="shared" si="20"/>
        <v>2.1099524894330543E-4</v>
      </c>
      <c r="AH10">
        <f t="shared" si="21"/>
        <v>4.3173678982084986E-6</v>
      </c>
      <c r="AI10">
        <f t="shared" si="22"/>
        <v>4.0770871364611394E-6</v>
      </c>
      <c r="AJ10">
        <f t="shared" si="22"/>
        <v>4.0812847839914256E-6</v>
      </c>
      <c r="AK10">
        <f t="shared" si="23"/>
        <v>1.4290156715512369E-4</v>
      </c>
      <c r="AL10">
        <f t="shared" si="24"/>
        <v>1.6785470496735271E-5</v>
      </c>
      <c r="AM10">
        <f t="shared" si="25"/>
        <v>3.6616438780655164E-5</v>
      </c>
    </row>
    <row r="11" spans="1:39" x14ac:dyDescent="0.25">
      <c r="A11" s="1">
        <v>37531</v>
      </c>
      <c r="B11">
        <f>[5]contrs_5year_boot!A10</f>
        <v>-1.9999999999999199E-4</v>
      </c>
      <c r="C11" s="2">
        <f>[5]contrs_5year_boot!B10</f>
        <v>7.9700217849091806E-5</v>
      </c>
      <c r="D11">
        <f>[5]contrs_5year_boot!C10</f>
        <v>-1.8176293557491899E-4</v>
      </c>
      <c r="E11" s="2">
        <f>[5]contrs_5year_boot!D10</f>
        <v>2.8868891394520299E-5</v>
      </c>
      <c r="F11" s="2">
        <f>[5]contrs_5year_boot!E10</f>
        <v>2.6204365558866501E-5</v>
      </c>
      <c r="G11" s="2">
        <f>[5]contrs_5year_boot!F10</f>
        <v>2.6105116910672602E-5</v>
      </c>
      <c r="I11" s="1">
        <f t="shared" si="4"/>
        <v>37530</v>
      </c>
      <c r="J11" s="1">
        <v>37531</v>
      </c>
      <c r="K11">
        <f t="shared" si="5"/>
        <v>1.9999999999999199E-2</v>
      </c>
      <c r="L11">
        <f t="shared" si="6"/>
        <v>-7.9700217849091801E-3</v>
      </c>
      <c r="M11">
        <f t="shared" si="7"/>
        <v>1.8176293557491899E-2</v>
      </c>
      <c r="N11">
        <f t="shared" si="8"/>
        <v>-2.8868891394520299E-3</v>
      </c>
      <c r="O11">
        <f t="shared" si="9"/>
        <v>-2.6204365558866499E-3</v>
      </c>
      <c r="P11">
        <f t="shared" si="9"/>
        <v>-2.6105116910672601E-3</v>
      </c>
      <c r="Q11">
        <f t="shared" si="10"/>
        <v>1.5301053922755159E-2</v>
      </c>
      <c r="S11" s="1">
        <f t="shared" si="26"/>
        <v>37257</v>
      </c>
      <c r="T11" t="e">
        <f t="shared" si="1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3.9999999999996798E-4</v>
      </c>
      <c r="AF11">
        <f t="shared" si="19"/>
        <v>6.3521247251926917E-5</v>
      </c>
      <c r="AG11">
        <f t="shared" si="20"/>
        <v>3.3037764748812152E-4</v>
      </c>
      <c r="AH11">
        <f t="shared" si="21"/>
        <v>8.3341289034860824E-6</v>
      </c>
      <c r="AI11">
        <f t="shared" si="22"/>
        <v>6.8666877434270875E-6</v>
      </c>
      <c r="AJ11">
        <f t="shared" si="22"/>
        <v>6.814771289198846E-6</v>
      </c>
      <c r="AK11">
        <f t="shared" si="23"/>
        <v>1.0416798349581881E-4</v>
      </c>
      <c r="AL11">
        <f t="shared" si="24"/>
        <v>3.0330636314537668E-5</v>
      </c>
      <c r="AM11">
        <f t="shared" si="25"/>
        <v>2.3412225114706104E-4</v>
      </c>
    </row>
    <row r="12" spans="1:39" x14ac:dyDescent="0.25">
      <c r="A12" s="1">
        <v>37566</v>
      </c>
      <c r="B12" s="2">
        <f>[5]contrs_5year_boot!A11</f>
        <v>0</v>
      </c>
      <c r="C12" s="2">
        <f>[5]contrs_5year_boot!B11</f>
        <v>-4.1668566082220001E-5</v>
      </c>
      <c r="D12" s="2">
        <f>[5]contrs_5year_boot!C11</f>
        <v>4.0097719253084601E-5</v>
      </c>
      <c r="E12" s="2">
        <f>[5]contrs_5year_boot!D11</f>
        <v>7.3444526986385704E-6</v>
      </c>
      <c r="F12" s="2">
        <f>[5]contrs_5year_boot!E11</f>
        <v>1.5536914796229699E-5</v>
      </c>
      <c r="G12" s="2">
        <f>[5]contrs_5year_boot!F11</f>
        <v>1.56465519240875E-5</v>
      </c>
      <c r="I12" s="1">
        <f t="shared" si="4"/>
        <v>37561</v>
      </c>
      <c r="J12" s="1">
        <v>37566</v>
      </c>
      <c r="K12">
        <f t="shared" si="5"/>
        <v>0</v>
      </c>
      <c r="L12">
        <f t="shared" si="6"/>
        <v>4.1668566082219997E-3</v>
      </c>
      <c r="M12">
        <f t="shared" si="7"/>
        <v>-4.0097719253084597E-3</v>
      </c>
      <c r="N12">
        <f t="shared" si="8"/>
        <v>-7.3444526986385708E-4</v>
      </c>
      <c r="O12">
        <f t="shared" si="9"/>
        <v>-1.5536914796229699E-3</v>
      </c>
      <c r="P12">
        <f t="shared" si="9"/>
        <v>-1.56465519240875E-3</v>
      </c>
      <c r="Q12">
        <f t="shared" si="10"/>
        <v>2.1310520665732868E-3</v>
      </c>
      <c r="S12" s="1">
        <f t="shared" si="26"/>
        <v>37288</v>
      </c>
      <c r="T12" t="e">
        <f t="shared" si="1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0</v>
      </c>
      <c r="AF12">
        <f t="shared" si="19"/>
        <v>1.7362693993483348E-5</v>
      </c>
      <c r="AG12">
        <f t="shared" si="20"/>
        <v>1.6078270892991911E-5</v>
      </c>
      <c r="AH12">
        <f t="shared" si="21"/>
        <v>5.3940985442539385E-7</v>
      </c>
      <c r="AI12">
        <f t="shared" si="22"/>
        <v>2.4139572138530132E-6</v>
      </c>
      <c r="AJ12">
        <f t="shared" si="22"/>
        <v>2.4481458711316628E-6</v>
      </c>
      <c r="AK12">
        <f t="shared" si="23"/>
        <v>2.4675597606047404E-8</v>
      </c>
      <c r="AL12">
        <f t="shared" si="24"/>
        <v>5.2355697843521421E-6</v>
      </c>
      <c r="AM12">
        <f t="shared" si="25"/>
        <v>4.5413829104462766E-6</v>
      </c>
    </row>
    <row r="13" spans="1:39" x14ac:dyDescent="0.25">
      <c r="A13" s="1">
        <v>37594</v>
      </c>
      <c r="B13" s="2">
        <f>[5]contrs_5year_boot!A12</f>
        <v>0</v>
      </c>
      <c r="C13" s="2">
        <f>[5]contrs_5year_boot!B12</f>
        <v>-3.8837863525763103E-5</v>
      </c>
      <c r="D13">
        <f>[5]contrs_5year_boot!C12</f>
        <v>1.8121916522751701E-4</v>
      </c>
      <c r="E13" s="2">
        <f>[5]contrs_5year_boot!D12</f>
        <v>1.73054450557088E-5</v>
      </c>
      <c r="F13" s="2">
        <f>[5]contrs_5year_boot!E12</f>
        <v>1.38585602317702E-5</v>
      </c>
      <c r="G13" s="2">
        <f>[5]contrs_5year_boot!F12</f>
        <v>1.3974325605105001E-5</v>
      </c>
      <c r="I13" s="1">
        <f t="shared" si="4"/>
        <v>37591</v>
      </c>
      <c r="J13" s="1">
        <v>37594</v>
      </c>
      <c r="K13">
        <f t="shared" si="5"/>
        <v>0</v>
      </c>
      <c r="L13">
        <f t="shared" si="6"/>
        <v>3.8837863525763103E-3</v>
      </c>
      <c r="M13">
        <f t="shared" si="7"/>
        <v>-1.8121916522751701E-2</v>
      </c>
      <c r="N13">
        <f t="shared" si="8"/>
        <v>-1.73054450557088E-3</v>
      </c>
      <c r="O13">
        <f t="shared" si="9"/>
        <v>-1.38585602317702E-3</v>
      </c>
      <c r="P13">
        <f t="shared" si="9"/>
        <v>-1.3974325605105001E-3</v>
      </c>
      <c r="Q13">
        <f t="shared" si="10"/>
        <v>1.7354530698923291E-2</v>
      </c>
      <c r="S13" s="1">
        <f t="shared" si="26"/>
        <v>37316</v>
      </c>
      <c r="T13" t="e">
        <f t="shared" si="1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0</v>
      </c>
      <c r="AF13">
        <f t="shared" si="19"/>
        <v>1.5083796432458001E-5</v>
      </c>
      <c r="AG13">
        <f t="shared" si="20"/>
        <v>3.2840385845758112E-4</v>
      </c>
      <c r="AH13">
        <f t="shared" si="21"/>
        <v>2.9947842857615616E-6</v>
      </c>
      <c r="AI13">
        <f t="shared" si="22"/>
        <v>1.9205969169760248E-6</v>
      </c>
      <c r="AJ13">
        <f t="shared" si="22"/>
        <v>1.9528177611749323E-6</v>
      </c>
      <c r="AK13">
        <f t="shared" si="23"/>
        <v>2.0272435074285871E-4</v>
      </c>
      <c r="AL13">
        <f t="shared" si="24"/>
        <v>9.7119522555801893E-6</v>
      </c>
      <c r="AM13">
        <f t="shared" si="25"/>
        <v>3.0117973577987095E-4</v>
      </c>
    </row>
    <row r="14" spans="1:39" x14ac:dyDescent="0.25">
      <c r="A14" s="1">
        <v>37657</v>
      </c>
      <c r="B14" s="2">
        <f>[5]contrs_5year_boot!A13</f>
        <v>0</v>
      </c>
      <c r="C14" s="2">
        <f>[5]contrs_5year_boot!B13</f>
        <v>-3.9524794428072998E-5</v>
      </c>
      <c r="D14" s="2">
        <f>[5]contrs_5year_boot!C13</f>
        <v>2.6027462935141701E-5</v>
      </c>
      <c r="E14" s="2">
        <f>[5]contrs_5year_boot!D13</f>
        <v>-9.2691736923778707E-6</v>
      </c>
      <c r="F14" s="2">
        <f>[5]contrs_5year_boot!E13</f>
        <v>2.6941908405854599E-5</v>
      </c>
      <c r="G14" s="2">
        <f>[5]contrs_5year_boot!F13</f>
        <v>2.69075934450795E-5</v>
      </c>
      <c r="I14" s="1">
        <f t="shared" si="4"/>
        <v>37653</v>
      </c>
      <c r="J14" s="1">
        <v>37657</v>
      </c>
      <c r="K14">
        <f t="shared" si="5"/>
        <v>0</v>
      </c>
      <c r="L14">
        <f t="shared" si="6"/>
        <v>3.9524794428072996E-3</v>
      </c>
      <c r="M14">
        <f t="shared" si="7"/>
        <v>-2.60274629351417E-3</v>
      </c>
      <c r="N14">
        <f t="shared" si="8"/>
        <v>9.2691736923778702E-4</v>
      </c>
      <c r="O14">
        <f t="shared" si="9"/>
        <v>-2.6941908405854597E-3</v>
      </c>
      <c r="P14">
        <f t="shared" si="9"/>
        <v>-2.69075934450795E-3</v>
      </c>
      <c r="Q14">
        <f t="shared" si="10"/>
        <v>4.1754032205454285E-4</v>
      </c>
      <c r="S14" s="1">
        <f t="shared" si="26"/>
        <v>37347</v>
      </c>
      <c r="T14" t="e">
        <f t="shared" si="1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0</v>
      </c>
      <c r="AF14">
        <f t="shared" si="19"/>
        <v>1.5622093745814301E-5</v>
      </c>
      <c r="AG14">
        <f t="shared" si="20"/>
        <v>6.7742882684017502E-6</v>
      </c>
      <c r="AH14">
        <f t="shared" si="21"/>
        <v>8.5917580939469997E-7</v>
      </c>
      <c r="AI14">
        <f t="shared" si="22"/>
        <v>7.2586642854945855E-6</v>
      </c>
      <c r="AJ14">
        <f t="shared" si="22"/>
        <v>7.2401858500568527E-6</v>
      </c>
      <c r="AK14">
        <f t="shared" si="23"/>
        <v>1.8217795743007497E-6</v>
      </c>
      <c r="AL14">
        <f t="shared" si="24"/>
        <v>3.1232555225292533E-6</v>
      </c>
      <c r="AM14">
        <f t="shared" si="25"/>
        <v>1.7433992054141138E-7</v>
      </c>
    </row>
    <row r="15" spans="1:39" x14ac:dyDescent="0.25">
      <c r="A15" s="1">
        <v>37685</v>
      </c>
      <c r="B15" s="2">
        <f>[5]contrs_5year_boot!A14</f>
        <v>0</v>
      </c>
      <c r="C15">
        <f>[5]contrs_5year_boot!B14</f>
        <v>-2.1200632851300501E-4</v>
      </c>
      <c r="D15">
        <f>[5]contrs_5year_boot!C14</f>
        <v>3.8482696842396998E-4</v>
      </c>
      <c r="E15" s="2">
        <f>[5]contrs_5year_boot!D14</f>
        <v>-9.0175094525415395E-7</v>
      </c>
      <c r="F15" s="2">
        <f>[5]contrs_5year_boot!E14</f>
        <v>2.4715797077012202E-5</v>
      </c>
      <c r="G15" s="2">
        <f>[5]contrs_5year_boot!F14</f>
        <v>2.4699314485275402E-5</v>
      </c>
      <c r="I15" s="1">
        <f t="shared" si="4"/>
        <v>37681</v>
      </c>
      <c r="J15" s="1">
        <v>37685</v>
      </c>
      <c r="K15">
        <f t="shared" si="5"/>
        <v>0</v>
      </c>
      <c r="L15">
        <f t="shared" si="6"/>
        <v>2.1200632851300499E-2</v>
      </c>
      <c r="M15">
        <f t="shared" si="7"/>
        <v>-3.8482696842396996E-2</v>
      </c>
      <c r="N15">
        <f t="shared" si="8"/>
        <v>9.0175094525415391E-5</v>
      </c>
      <c r="O15">
        <f t="shared" si="9"/>
        <v>-2.4715797077012203E-3</v>
      </c>
      <c r="P15">
        <f t="shared" si="9"/>
        <v>-2.4699314485275401E-3</v>
      </c>
      <c r="Q15">
        <f t="shared" si="10"/>
        <v>1.9663468604272302E-2</v>
      </c>
      <c r="S15" s="1">
        <f t="shared" si="26"/>
        <v>37377</v>
      </c>
      <c r="T15" t="e">
        <f t="shared" si="1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0</v>
      </c>
      <c r="AF15">
        <f t="shared" si="19"/>
        <v>4.4946683329564194E-4</v>
      </c>
      <c r="AG15">
        <f t="shared" si="20"/>
        <v>1.4809179562638318E-3</v>
      </c>
      <c r="AH15">
        <f t="shared" si="21"/>
        <v>8.1315476726676011E-9</v>
      </c>
      <c r="AI15">
        <f t="shared" si="22"/>
        <v>6.1087062515204496E-6</v>
      </c>
      <c r="AJ15">
        <f t="shared" si="22"/>
        <v>6.1005613604253521E-6</v>
      </c>
      <c r="AK15">
        <f t="shared" si="23"/>
        <v>2.9866973579235418E-4</v>
      </c>
      <c r="AL15">
        <f t="shared" si="24"/>
        <v>5.6710879316550057E-6</v>
      </c>
      <c r="AM15">
        <f t="shared" si="25"/>
        <v>3.8665199755120251E-4</v>
      </c>
    </row>
    <row r="16" spans="1:39" x14ac:dyDescent="0.25">
      <c r="A16" s="1">
        <v>37713</v>
      </c>
      <c r="B16">
        <f>[5]contrs_5year_boot!A15</f>
        <v>-4.0000000000000501E-4</v>
      </c>
      <c r="C16" s="2">
        <f>[5]contrs_5year_boot!B15</f>
        <v>-9.2831643595375198E-6</v>
      </c>
      <c r="D16">
        <f>[5]contrs_5year_boot!C15</f>
        <v>-3.4232246824665401E-4</v>
      </c>
      <c r="E16" s="2">
        <f>[5]contrs_5year_boot!D15</f>
        <v>3.7706626727239599E-5</v>
      </c>
      <c r="F16" s="2">
        <f>[5]contrs_5year_boot!E15</f>
        <v>2.04855748789908E-5</v>
      </c>
      <c r="G16" s="2">
        <f>[5]contrs_5year_boot!F15</f>
        <v>2.0457491980103799E-5</v>
      </c>
      <c r="I16" s="1">
        <f t="shared" si="4"/>
        <v>37712</v>
      </c>
      <c r="J16" s="1">
        <v>37713</v>
      </c>
      <c r="K16">
        <f t="shared" si="5"/>
        <v>4.00000000000005E-2</v>
      </c>
      <c r="L16">
        <f t="shared" si="6"/>
        <v>9.2831643595375193E-4</v>
      </c>
      <c r="M16">
        <f t="shared" si="7"/>
        <v>3.4232246824665399E-2</v>
      </c>
      <c r="N16">
        <f t="shared" si="8"/>
        <v>-3.77066267272396E-3</v>
      </c>
      <c r="O16">
        <f t="shared" si="9"/>
        <v>-2.04855748789908E-3</v>
      </c>
      <c r="P16">
        <f t="shared" si="9"/>
        <v>-2.0457491980103797E-3</v>
      </c>
      <c r="Q16">
        <f t="shared" si="10"/>
        <v>1.0658656900004391E-2</v>
      </c>
      <c r="S16" s="1">
        <f t="shared" si="26"/>
        <v>37408</v>
      </c>
      <c r="T16" t="e">
        <f t="shared" si="1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1.60000000000004E-3</v>
      </c>
      <c r="AF16">
        <f t="shared" si="19"/>
        <v>8.6177140526187642E-7</v>
      </c>
      <c r="AG16">
        <f t="shared" si="20"/>
        <v>1.1718467226648143E-3</v>
      </c>
      <c r="AH16">
        <f t="shared" si="21"/>
        <v>1.4217896991473797E-5</v>
      </c>
      <c r="AI16">
        <f t="shared" si="22"/>
        <v>4.1965877812273896E-6</v>
      </c>
      <c r="AJ16">
        <f t="shared" si="22"/>
        <v>4.1850897811601122E-6</v>
      </c>
      <c r="AK16">
        <f t="shared" si="23"/>
        <v>1.2362652088040011E-3</v>
      </c>
      <c r="AL16">
        <f t="shared" si="24"/>
        <v>3.3863323277801641E-5</v>
      </c>
      <c r="AM16">
        <f t="shared" si="25"/>
        <v>1.1360696691201122E-4</v>
      </c>
    </row>
    <row r="17" spans="1:39" x14ac:dyDescent="0.25">
      <c r="A17" s="1">
        <v>37748</v>
      </c>
      <c r="B17">
        <f>[5]contrs_5year_boot!A16</f>
        <v>-1.9999999999999901E-4</v>
      </c>
      <c r="C17" s="2">
        <f>[5]contrs_5year_boot!B16</f>
        <v>-7.9612989456207895E-5</v>
      </c>
      <c r="D17" s="2">
        <f>[5]contrs_5year_boot!C16</f>
        <v>-8.8013649866781007E-5</v>
      </c>
      <c r="E17" s="2">
        <f>[5]contrs_5year_boot!D16</f>
        <v>1.07186990244065E-6</v>
      </c>
      <c r="F17" s="2">
        <f>[5]contrs_5year_boot!E16</f>
        <v>2.4540557362401999E-5</v>
      </c>
      <c r="G17" s="2">
        <f>[5]contrs_5year_boot!F16</f>
        <v>2.45228445672703E-5</v>
      </c>
      <c r="I17" s="1">
        <f t="shared" si="4"/>
        <v>37742</v>
      </c>
      <c r="J17" s="1">
        <v>37748</v>
      </c>
      <c r="K17">
        <f t="shared" si="5"/>
        <v>1.99999999999999E-2</v>
      </c>
      <c r="L17">
        <f t="shared" si="6"/>
        <v>7.9612989456207886E-3</v>
      </c>
      <c r="M17">
        <f t="shared" si="7"/>
        <v>8.8013649866781011E-3</v>
      </c>
      <c r="N17">
        <f t="shared" si="8"/>
        <v>-1.07186990244065E-4</v>
      </c>
      <c r="O17">
        <f t="shared" si="9"/>
        <v>-2.4540557362402E-3</v>
      </c>
      <c r="P17">
        <f t="shared" si="9"/>
        <v>-2.4522844567270298E-3</v>
      </c>
      <c r="Q17">
        <f t="shared" si="10"/>
        <v>5.7985787941852752E-3</v>
      </c>
      <c r="S17" s="1">
        <f t="shared" si="26"/>
        <v>37438</v>
      </c>
      <c r="T17" t="e">
        <f t="shared" si="1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3.9999999999999601E-4</v>
      </c>
      <c r="AF17">
        <f t="shared" si="19"/>
        <v>6.3382280901542678E-5</v>
      </c>
      <c r="AG17">
        <f t="shared" si="20"/>
        <v>7.7464025628723213E-5</v>
      </c>
      <c r="AH17">
        <f t="shared" si="21"/>
        <v>1.1489050877581285E-8</v>
      </c>
      <c r="AI17">
        <f t="shared" si="22"/>
        <v>6.0223895565734302E-6</v>
      </c>
      <c r="AJ17">
        <f t="shared" si="22"/>
        <v>6.0136990567049835E-6</v>
      </c>
      <c r="AK17">
        <f t="shared" si="23"/>
        <v>2.8098690210719401E-4</v>
      </c>
      <c r="AL17">
        <f t="shared" si="24"/>
        <v>6.5599643039685522E-6</v>
      </c>
      <c r="AM17">
        <f t="shared" si="25"/>
        <v>3.3623516032375162E-5</v>
      </c>
    </row>
    <row r="18" spans="1:39" x14ac:dyDescent="0.25">
      <c r="A18" s="1">
        <v>37776</v>
      </c>
      <c r="B18" s="2">
        <f>[5]contrs_5year_boot!A17</f>
        <v>0</v>
      </c>
      <c r="C18" s="2">
        <f>[5]contrs_5year_boot!B17</f>
        <v>-3.19821472465594E-5</v>
      </c>
      <c r="D18" s="2">
        <f>[5]contrs_5year_boot!C17</f>
        <v>1.6832731911845801E-5</v>
      </c>
      <c r="E18" s="2">
        <f>[5]contrs_5year_boot!D17</f>
        <v>2.8456079285084602E-6</v>
      </c>
      <c r="F18" s="2">
        <f>[5]contrs_5year_boot!E17</f>
        <v>2.2608316969314902E-5</v>
      </c>
      <c r="G18" s="2">
        <f>[5]contrs_5year_boot!F17</f>
        <v>2.2617077764071601E-5</v>
      </c>
      <c r="I18" s="1">
        <f t="shared" si="4"/>
        <v>37773</v>
      </c>
      <c r="J18" s="1">
        <v>37776</v>
      </c>
      <c r="K18">
        <f t="shared" si="5"/>
        <v>0</v>
      </c>
      <c r="L18">
        <f t="shared" si="6"/>
        <v>3.1982147246559399E-3</v>
      </c>
      <c r="M18">
        <f t="shared" si="7"/>
        <v>-1.6832731911845802E-3</v>
      </c>
      <c r="N18">
        <f t="shared" si="8"/>
        <v>-2.8456079285084601E-4</v>
      </c>
      <c r="O18">
        <f t="shared" si="9"/>
        <v>-2.26083169693149E-3</v>
      </c>
      <c r="P18">
        <f t="shared" si="9"/>
        <v>-2.2617077764071599E-3</v>
      </c>
      <c r="Q18">
        <f t="shared" si="10"/>
        <v>1.0304509563109764E-3</v>
      </c>
      <c r="S18" s="1">
        <f t="shared" si="26"/>
        <v>37469</v>
      </c>
      <c r="T18" t="e">
        <f t="shared" si="1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0</v>
      </c>
      <c r="AF18">
        <f t="shared" si="19"/>
        <v>1.0228577425006069E-5</v>
      </c>
      <c r="AG18">
        <f t="shared" si="20"/>
        <v>2.8334086361607205E-6</v>
      </c>
      <c r="AH18">
        <f t="shared" si="21"/>
        <v>8.0974844827902098E-8</v>
      </c>
      <c r="AI18">
        <f t="shared" si="22"/>
        <v>5.1113599618501202E-6</v>
      </c>
      <c r="AJ18">
        <f t="shared" si="22"/>
        <v>5.1153220658606192E-6</v>
      </c>
      <c r="AK18">
        <f t="shared" si="23"/>
        <v>2.2950478498365546E-6</v>
      </c>
      <c r="AL18">
        <f t="shared" si="24"/>
        <v>6.4790229270403187E-6</v>
      </c>
      <c r="AM18">
        <f t="shared" si="25"/>
        <v>1.0618291733622059E-6</v>
      </c>
    </row>
    <row r="19" spans="1:39" x14ac:dyDescent="0.25">
      <c r="A19" s="1">
        <v>37804</v>
      </c>
      <c r="B19">
        <f>[5]contrs_5year_boot!A18</f>
        <v>-9.9999999999999395E-4</v>
      </c>
      <c r="C19">
        <f>[5]contrs_5year_boot!B18</f>
        <v>-2.7670741045121702E-4</v>
      </c>
      <c r="D19">
        <f>[5]contrs_5year_boot!C18</f>
        <v>-8.1806586433564904E-4</v>
      </c>
      <c r="E19" s="2">
        <f>[5]contrs_5year_boot!D18</f>
        <v>3.6588874695083402E-5</v>
      </c>
      <c r="F19" s="2">
        <f>[5]contrs_5year_boot!E18</f>
        <v>2.1549964400930899E-5</v>
      </c>
      <c r="G19" s="2">
        <f>[5]contrs_5year_boot!F18</f>
        <v>2.1507580108655902E-5</v>
      </c>
      <c r="I19" s="1">
        <f t="shared" si="4"/>
        <v>37803</v>
      </c>
      <c r="J19" s="1">
        <v>37804</v>
      </c>
      <c r="K19">
        <f t="shared" si="5"/>
        <v>9.9999999999999395E-2</v>
      </c>
      <c r="L19">
        <f t="shared" si="6"/>
        <v>2.7670741045121704E-2</v>
      </c>
      <c r="M19">
        <f t="shared" si="7"/>
        <v>8.1806586433564907E-2</v>
      </c>
      <c r="N19">
        <f t="shared" si="8"/>
        <v>-3.6588874695083402E-3</v>
      </c>
      <c r="O19">
        <f t="shared" si="9"/>
        <v>-2.1549964400930897E-3</v>
      </c>
      <c r="P19">
        <f t="shared" si="9"/>
        <v>-2.1507580108655901E-3</v>
      </c>
      <c r="Q19">
        <f t="shared" si="10"/>
        <v>-3.663443569085793E-3</v>
      </c>
      <c r="S19" s="1">
        <f t="shared" si="26"/>
        <v>37500</v>
      </c>
      <c r="T19">
        <f t="shared" si="1"/>
        <v>-9.9999999999995891E-3</v>
      </c>
      <c r="U19">
        <f t="shared" si="11"/>
        <v>4.6566439173552051E-3</v>
      </c>
      <c r="V19">
        <f t="shared" si="12"/>
        <v>-1.2440562746634066E-2</v>
      </c>
      <c r="W19">
        <f t="shared" si="13"/>
        <v>7.2850733399427298E-6</v>
      </c>
      <c r="X19">
        <f t="shared" si="14"/>
        <v>6.5932942900603832E-5</v>
      </c>
      <c r="Y19">
        <f t="shared" si="15"/>
        <v>6.4893766595954146E-5</v>
      </c>
      <c r="Z19">
        <f t="shared" si="16"/>
        <v>-7.7839188292788608E-3</v>
      </c>
      <c r="AA19">
        <f t="shared" si="17"/>
        <v>7.3218016240546562E-5</v>
      </c>
      <c r="AC19" s="1"/>
      <c r="AD19" s="1">
        <v>37804</v>
      </c>
      <c r="AE19">
        <f t="shared" si="18"/>
        <v>9.9999999999998788E-3</v>
      </c>
      <c r="AF19">
        <f t="shared" si="19"/>
        <v>7.6566990998618294E-4</v>
      </c>
      <c r="AG19">
        <f t="shared" si="20"/>
        <v>6.6923175839123262E-3</v>
      </c>
      <c r="AH19">
        <f t="shared" si="21"/>
        <v>1.3387457514525145E-5</v>
      </c>
      <c r="AI19">
        <f t="shared" si="22"/>
        <v>4.6440096568138896E-6</v>
      </c>
      <c r="AJ19">
        <f t="shared" si="22"/>
        <v>4.6257600213025097E-6</v>
      </c>
      <c r="AK19">
        <f t="shared" si="23"/>
        <v>1.1985285231875588E-2</v>
      </c>
      <c r="AL19">
        <f t="shared" si="24"/>
        <v>3.38012461143224E-5</v>
      </c>
      <c r="AM19">
        <f t="shared" si="25"/>
        <v>1.3420818783876053E-5</v>
      </c>
    </row>
    <row r="20" spans="1:39" x14ac:dyDescent="0.25">
      <c r="A20" s="1">
        <v>37839</v>
      </c>
      <c r="B20">
        <f>[5]contrs_5year_boot!A19</f>
        <v>-3.9999999999999801E-4</v>
      </c>
      <c r="C20">
        <f>[5]contrs_5year_boot!B19</f>
        <v>-1.0210591209664401E-4</v>
      </c>
      <c r="D20">
        <f>[5]contrs_5year_boot!C19</f>
        <v>-3.0555717266899702E-4</v>
      </c>
      <c r="E20" s="2">
        <f>[5]contrs_5year_boot!D19</f>
        <v>7.1129306998575402E-6</v>
      </c>
      <c r="F20" s="2">
        <f>[5]contrs_5year_boot!E19</f>
        <v>1.4194917984155999E-5</v>
      </c>
      <c r="G20" s="2">
        <f>[5]contrs_5year_boot!F19</f>
        <v>1.4325873213210901E-5</v>
      </c>
      <c r="I20" s="1">
        <f t="shared" si="4"/>
        <v>37834</v>
      </c>
      <c r="J20" s="1">
        <v>37839</v>
      </c>
      <c r="K20">
        <f t="shared" si="5"/>
        <v>3.99999999999998E-2</v>
      </c>
      <c r="L20">
        <f t="shared" si="6"/>
        <v>1.02105912096644E-2</v>
      </c>
      <c r="M20">
        <f t="shared" si="7"/>
        <v>3.0555717266899703E-2</v>
      </c>
      <c r="N20">
        <f t="shared" si="8"/>
        <v>-7.1129306998575406E-4</v>
      </c>
      <c r="O20">
        <f t="shared" si="9"/>
        <v>-1.4194917984155998E-3</v>
      </c>
      <c r="P20">
        <f t="shared" si="9"/>
        <v>-1.4325873213210901E-3</v>
      </c>
      <c r="Q20">
        <f t="shared" si="10"/>
        <v>1.3644763918370484E-3</v>
      </c>
      <c r="S20" s="1">
        <f t="shared" si="26"/>
        <v>37530</v>
      </c>
      <c r="T20">
        <f t="shared" si="1"/>
        <v>1.9999999999999199E-2</v>
      </c>
      <c r="U20">
        <f t="shared" si="11"/>
        <v>-5.8849090242456444E-3</v>
      </c>
      <c r="V20">
        <f t="shared" si="12"/>
        <v>2.0261406318155435E-2</v>
      </c>
      <c r="W20">
        <f t="shared" si="13"/>
        <v>-8.0177637878849723E-4</v>
      </c>
      <c r="X20">
        <f t="shared" si="14"/>
        <v>-5.3532379522311596E-4</v>
      </c>
      <c r="Y20">
        <f t="shared" si="15"/>
        <v>-5.2539893040372569E-4</v>
      </c>
      <c r="Z20">
        <f t="shared" si="16"/>
        <v>1.4376497293909791E-2</v>
      </c>
      <c r="AA20">
        <f t="shared" si="17"/>
        <v>-1.3371001740116132E-3</v>
      </c>
      <c r="AC20" s="1"/>
      <c r="AD20" s="1">
        <v>37839</v>
      </c>
      <c r="AE20">
        <f t="shared" si="18"/>
        <v>1.599999999999984E-3</v>
      </c>
      <c r="AF20">
        <f t="shared" si="19"/>
        <v>1.0425617285087592E-4</v>
      </c>
      <c r="AG20">
        <f t="shared" si="20"/>
        <v>9.3365185769471264E-4</v>
      </c>
      <c r="AH20">
        <f t="shared" si="21"/>
        <v>5.0593783140975887E-7</v>
      </c>
      <c r="AI20">
        <f t="shared" si="22"/>
        <v>2.014956965769154E-6</v>
      </c>
      <c r="AJ20">
        <f t="shared" si="22"/>
        <v>2.0523064332099364E-6</v>
      </c>
      <c r="AK20">
        <f t="shared" si="23"/>
        <v>1.6618919068063821E-3</v>
      </c>
      <c r="AL20">
        <f t="shared" si="24"/>
        <v>4.5402441554081754E-6</v>
      </c>
      <c r="AM20">
        <f t="shared" si="25"/>
        <v>1.8617958238806503E-6</v>
      </c>
    </row>
    <row r="21" spans="1:39" x14ac:dyDescent="0.25">
      <c r="A21" s="1">
        <v>37867</v>
      </c>
      <c r="B21">
        <f>[5]contrs_5year_boot!A20</f>
        <v>2.00000000000006E-4</v>
      </c>
      <c r="C21" s="2">
        <f>[5]contrs_5year_boot!B20</f>
        <v>-5.3116948732202897E-5</v>
      </c>
      <c r="D21">
        <f>[5]contrs_5year_boot!C20</f>
        <v>2.5572501632912701E-4</v>
      </c>
      <c r="E21" s="2">
        <f>[5]contrs_5year_boot!D20</f>
        <v>1.3395327016203601E-5</v>
      </c>
      <c r="F21" s="2">
        <f>[5]contrs_5year_boot!E20</f>
        <v>1.9696663358500701E-5</v>
      </c>
      <c r="G21" s="2">
        <f>[5]contrs_5year_boot!F20</f>
        <v>1.9729538307734099E-5</v>
      </c>
      <c r="I21" s="1">
        <f t="shared" si="4"/>
        <v>37865</v>
      </c>
      <c r="J21" s="1">
        <v>37867</v>
      </c>
      <c r="K21">
        <f t="shared" si="5"/>
        <v>-2.0000000000000601E-2</v>
      </c>
      <c r="L21">
        <f t="shared" si="6"/>
        <v>5.31169487322029E-3</v>
      </c>
      <c r="M21">
        <f t="shared" si="7"/>
        <v>-2.5572501632912702E-2</v>
      </c>
      <c r="N21">
        <f t="shared" si="8"/>
        <v>-1.33953270162036E-3</v>
      </c>
      <c r="O21">
        <f t="shared" si="9"/>
        <v>-1.9696663358500701E-3</v>
      </c>
      <c r="P21">
        <f t="shared" si="9"/>
        <v>-1.9729538307734101E-3</v>
      </c>
      <c r="Q21">
        <f t="shared" si="10"/>
        <v>3.5700057971622418E-3</v>
      </c>
      <c r="S21" s="1">
        <f t="shared" si="26"/>
        <v>37561</v>
      </c>
      <c r="T21">
        <f t="shared" si="1"/>
        <v>0</v>
      </c>
      <c r="U21">
        <f t="shared" si="11"/>
        <v>6.2519693688855345E-3</v>
      </c>
      <c r="V21">
        <f t="shared" si="12"/>
        <v>-1.9246591646449244E-3</v>
      </c>
      <c r="W21">
        <f t="shared" si="13"/>
        <v>1.3506674907996755E-3</v>
      </c>
      <c r="X21">
        <f t="shared" si="14"/>
        <v>5.314212810405641E-4</v>
      </c>
      <c r="Y21">
        <f t="shared" si="15"/>
        <v>5.2045756825478437E-4</v>
      </c>
      <c r="Z21">
        <f t="shared" si="16"/>
        <v>4.3273102042406097E-3</v>
      </c>
      <c r="AA21">
        <f t="shared" si="17"/>
        <v>1.8820887718402396E-3</v>
      </c>
      <c r="AC21" s="1"/>
      <c r="AD21" s="1">
        <v>37867</v>
      </c>
      <c r="AE21">
        <f t="shared" si="18"/>
        <v>4.0000000000002403E-4</v>
      </c>
      <c r="AF21">
        <f t="shared" si="19"/>
        <v>2.8214102426194711E-5</v>
      </c>
      <c r="AG21">
        <f t="shared" si="20"/>
        <v>6.5395283976532278E-4</v>
      </c>
      <c r="AH21">
        <f t="shared" si="21"/>
        <v>1.7943478587103403E-6</v>
      </c>
      <c r="AI21">
        <f t="shared" si="22"/>
        <v>3.8795854745810414E-6</v>
      </c>
      <c r="AJ21">
        <f t="shared" si="22"/>
        <v>3.8925468183634735E-6</v>
      </c>
      <c r="AK21">
        <f t="shared" si="23"/>
        <v>4.1050029055359773E-4</v>
      </c>
      <c r="AL21">
        <f t="shared" si="24"/>
        <v>1.095079826959522E-5</v>
      </c>
      <c r="AM21">
        <f t="shared" si="25"/>
        <v>1.2744941391772014E-5</v>
      </c>
    </row>
    <row r="22" spans="1:39" x14ac:dyDescent="0.25">
      <c r="A22" s="1">
        <v>37902</v>
      </c>
      <c r="B22">
        <f>[5]contrs_5year_boot!A21</f>
        <v>0</v>
      </c>
      <c r="C22" s="2">
        <f>[5]contrs_5year_boot!B21</f>
        <v>2.5164677407247902E-5</v>
      </c>
      <c r="D22" s="2">
        <f>[5]contrs_5year_boot!C21</f>
        <v>1.8845780621763099E-5</v>
      </c>
      <c r="E22" s="2">
        <f>[5]contrs_5year_boot!D21</f>
        <v>1.3462953128380201E-5</v>
      </c>
      <c r="F22" s="2">
        <f>[5]contrs_5year_boot!E21</f>
        <v>2.3497027345967601E-5</v>
      </c>
      <c r="G22" s="2">
        <f>[5]contrs_5year_boot!F21</f>
        <v>2.3470710009975899E-5</v>
      </c>
      <c r="I22" s="1">
        <f t="shared" si="4"/>
        <v>37895</v>
      </c>
      <c r="J22" s="1">
        <v>37902</v>
      </c>
      <c r="K22">
        <f t="shared" si="5"/>
        <v>0</v>
      </c>
      <c r="L22">
        <f t="shared" si="6"/>
        <v>-2.5164677407247902E-3</v>
      </c>
      <c r="M22">
        <f t="shared" si="7"/>
        <v>-1.8845780621763099E-3</v>
      </c>
      <c r="N22">
        <f t="shared" si="8"/>
        <v>-1.34629531283802E-3</v>
      </c>
      <c r="O22">
        <f t="shared" si="9"/>
        <v>-2.3497027345967601E-3</v>
      </c>
      <c r="P22">
        <f t="shared" si="9"/>
        <v>-2.3470710009975901E-3</v>
      </c>
      <c r="Q22">
        <f t="shared" si="10"/>
        <v>8.0970438503358798E-3</v>
      </c>
      <c r="S22" s="1">
        <f t="shared" si="26"/>
        <v>37591</v>
      </c>
      <c r="T22">
        <f t="shared" si="1"/>
        <v>0</v>
      </c>
      <c r="U22">
        <f t="shared" si="11"/>
        <v>5.9688991132398461E-3</v>
      </c>
      <c r="V22">
        <f t="shared" si="12"/>
        <v>-1.6036803762088166E-2</v>
      </c>
      <c r="W22">
        <f t="shared" si="13"/>
        <v>3.5456825509265271E-4</v>
      </c>
      <c r="X22">
        <f t="shared" si="14"/>
        <v>6.9925673748651401E-4</v>
      </c>
      <c r="Y22">
        <f t="shared" si="15"/>
        <v>6.8768020015303431E-4</v>
      </c>
      <c r="Z22">
        <f t="shared" si="16"/>
        <v>-1.006790464884832E-2</v>
      </c>
      <c r="AA22">
        <f t="shared" si="17"/>
        <v>1.0538249925791667E-3</v>
      </c>
      <c r="AC22" s="1"/>
      <c r="AD22" s="1">
        <v>37902</v>
      </c>
      <c r="AE22">
        <f t="shared" si="18"/>
        <v>0</v>
      </c>
      <c r="AF22">
        <f t="shared" si="19"/>
        <v>6.3326098901085297E-6</v>
      </c>
      <c r="AG22">
        <f t="shared" si="20"/>
        <v>3.5516344724362153E-6</v>
      </c>
      <c r="AH22">
        <f t="shared" si="21"/>
        <v>1.8125110693696221E-6</v>
      </c>
      <c r="AI22">
        <f t="shared" si="22"/>
        <v>5.5211029409714922E-6</v>
      </c>
      <c r="AJ22">
        <f t="shared" si="22"/>
        <v>5.5087422837238299E-6</v>
      </c>
      <c r="AK22">
        <f t="shared" si="23"/>
        <v>1.9369204159233387E-5</v>
      </c>
      <c r="AL22">
        <f t="shared" si="24"/>
        <v>1.3660401566641706E-5</v>
      </c>
      <c r="AM22">
        <f t="shared" si="25"/>
        <v>6.5562119114262094E-5</v>
      </c>
    </row>
    <row r="23" spans="1:39" x14ac:dyDescent="0.25">
      <c r="A23" s="1">
        <v>37930</v>
      </c>
      <c r="B23">
        <f>[5]contrs_5year_boot!A22</f>
        <v>-8.0000000000000199E-4</v>
      </c>
      <c r="C23">
        <f>[5]contrs_5year_boot!B22</f>
        <v>-7.4775901864427999E-4</v>
      </c>
      <c r="D23" s="2">
        <f>[5]contrs_5year_boot!C22</f>
        <v>-4.89246829234832E-5</v>
      </c>
      <c r="E23" s="2">
        <f>[5]contrs_5year_boot!D22</f>
        <v>4.5506658729228602E-5</v>
      </c>
      <c r="F23" s="2">
        <f>[5]contrs_5year_boot!E22</f>
        <v>2.05831975117745E-5</v>
      </c>
      <c r="G23" s="2">
        <f>[5]contrs_5year_boot!F22</f>
        <v>2.0537973215214299E-5</v>
      </c>
      <c r="I23" s="1">
        <f t="shared" si="4"/>
        <v>37926</v>
      </c>
      <c r="J23" s="1">
        <v>37930</v>
      </c>
      <c r="K23">
        <f t="shared" si="5"/>
        <v>8.0000000000000196E-2</v>
      </c>
      <c r="L23">
        <f t="shared" si="6"/>
        <v>7.4775901864427993E-2</v>
      </c>
      <c r="M23">
        <f t="shared" si="7"/>
        <v>4.8924682923483197E-3</v>
      </c>
      <c r="N23">
        <f t="shared" si="8"/>
        <v>-4.5506658729228605E-3</v>
      </c>
      <c r="O23">
        <f t="shared" si="9"/>
        <v>-2.05831975117745E-3</v>
      </c>
      <c r="P23">
        <f t="shared" si="9"/>
        <v>-2.0537973215214297E-3</v>
      </c>
      <c r="Q23">
        <f t="shared" si="10"/>
        <v>6.9406154673241939E-3</v>
      </c>
      <c r="S23" s="1">
        <f t="shared" si="26"/>
        <v>37622</v>
      </c>
      <c r="T23" t="e">
        <f t="shared" si="1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6.4000000000000315E-3</v>
      </c>
      <c r="AF23">
        <f t="shared" si="19"/>
        <v>5.5914354996385663E-3</v>
      </c>
      <c r="AG23">
        <f t="shared" si="20"/>
        <v>2.3936245991633682E-5</v>
      </c>
      <c r="AH23">
        <f t="shared" si="21"/>
        <v>2.0708559886984779E-5</v>
      </c>
      <c r="AI23">
        <f t="shared" si="22"/>
        <v>4.2366801980871995E-6</v>
      </c>
      <c r="AJ23">
        <f t="shared" si="22"/>
        <v>4.2180834378885988E-6</v>
      </c>
      <c r="AK23">
        <f t="shared" si="23"/>
        <v>6.347049203437127E-3</v>
      </c>
      <c r="AL23">
        <f t="shared" si="24"/>
        <v>4.3678690979564572E-5</v>
      </c>
      <c r="AM23">
        <f t="shared" si="25"/>
        <v>4.817214306525984E-5</v>
      </c>
    </row>
    <row r="24" spans="1:39" x14ac:dyDescent="0.25">
      <c r="A24" s="1">
        <v>37958</v>
      </c>
      <c r="B24">
        <f>[5]contrs_5year_boot!A23</f>
        <v>-2.00000000000006E-4</v>
      </c>
      <c r="C24">
        <f>[5]contrs_5year_boot!B23</f>
        <v>-2.3879533237149299E-4</v>
      </c>
      <c r="D24" s="2">
        <f>[5]contrs_5year_boot!C23</f>
        <v>-1.07316041509529E-6</v>
      </c>
      <c r="E24" s="2">
        <f>[5]contrs_5year_boot!D23</f>
        <v>1.42545453436335E-5</v>
      </c>
      <c r="F24" s="2">
        <f>[5]contrs_5year_boot!E23</f>
        <v>1.62037726632365E-5</v>
      </c>
      <c r="G24" s="2">
        <f>[5]contrs_5year_boot!F23</f>
        <v>1.6289205253942599E-5</v>
      </c>
      <c r="I24" s="1">
        <f t="shared" si="4"/>
        <v>37956</v>
      </c>
      <c r="J24" s="1">
        <v>37958</v>
      </c>
      <c r="K24">
        <f t="shared" si="5"/>
        <v>2.0000000000000601E-2</v>
      </c>
      <c r="L24">
        <f t="shared" si="6"/>
        <v>2.3879533237149298E-2</v>
      </c>
      <c r="M24">
        <f t="shared" si="7"/>
        <v>1.07316041509529E-4</v>
      </c>
      <c r="N24">
        <f t="shared" si="8"/>
        <v>-1.4254545343633501E-3</v>
      </c>
      <c r="O24">
        <f t="shared" si="9"/>
        <v>-1.6203772663236501E-3</v>
      </c>
      <c r="P24">
        <f t="shared" si="9"/>
        <v>-1.6289205253942598E-3</v>
      </c>
      <c r="Q24">
        <f t="shared" si="10"/>
        <v>-9.4101747797122634E-4</v>
      </c>
      <c r="S24" s="1">
        <f t="shared" si="26"/>
        <v>37653</v>
      </c>
      <c r="T24">
        <f t="shared" si="1"/>
        <v>0</v>
      </c>
      <c r="U24">
        <f t="shared" si="11"/>
        <v>6.0375922034708353E-3</v>
      </c>
      <c r="V24">
        <f t="shared" si="12"/>
        <v>-5.1763353285063469E-4</v>
      </c>
      <c r="W24">
        <f t="shared" si="13"/>
        <v>3.0120301299013195E-3</v>
      </c>
      <c r="X24">
        <f t="shared" si="14"/>
        <v>-6.0907807992192572E-4</v>
      </c>
      <c r="Y24">
        <f t="shared" si="15"/>
        <v>-6.0564658384441557E-4</v>
      </c>
      <c r="Z24">
        <f t="shared" si="16"/>
        <v>5.5199586706202002E-3</v>
      </c>
      <c r="AA24">
        <f t="shared" si="17"/>
        <v>2.4029520499793938E-3</v>
      </c>
      <c r="AC24" s="1"/>
      <c r="AD24" s="1">
        <v>37958</v>
      </c>
      <c r="AE24">
        <f t="shared" si="18"/>
        <v>4.0000000000002403E-4</v>
      </c>
      <c r="AF24">
        <f t="shared" si="19"/>
        <v>5.70232107624118E-4</v>
      </c>
      <c r="AG24">
        <f t="shared" si="20"/>
        <v>1.151673276527495E-8</v>
      </c>
      <c r="AH24">
        <f t="shared" si="21"/>
        <v>2.0319206295370351E-6</v>
      </c>
      <c r="AI24">
        <f t="shared" si="22"/>
        <v>2.6256224852185053E-6</v>
      </c>
      <c r="AJ24">
        <f t="shared" si="22"/>
        <v>2.6533820780507117E-6</v>
      </c>
      <c r="AK24">
        <f t="shared" si="23"/>
        <v>5.753689383170955E-4</v>
      </c>
      <c r="AL24">
        <f t="shared" si="24"/>
        <v>9.2770913580762125E-6</v>
      </c>
      <c r="AM24">
        <f t="shared" si="25"/>
        <v>8.8551389384732743E-7</v>
      </c>
    </row>
    <row r="25" spans="1:39" x14ac:dyDescent="0.25">
      <c r="A25" s="1">
        <v>38021</v>
      </c>
      <c r="B25">
        <f>[5]contrs_5year_boot!A24</f>
        <v>3.9999999999999801E-4</v>
      </c>
      <c r="C25">
        <f>[5]contrs_5year_boot!B24</f>
        <v>1.66248910960169E-4</v>
      </c>
      <c r="D25">
        <f>[5]contrs_5year_boot!C24</f>
        <v>4.00908630170289E-4</v>
      </c>
      <c r="E25" s="2">
        <f>[5]contrs_5year_boot!D24</f>
        <v>1.77381271440463E-5</v>
      </c>
      <c r="F25" s="2">
        <f>[5]contrs_5year_boot!E24</f>
        <v>2.7972444005243399E-5</v>
      </c>
      <c r="G25" s="2">
        <f>[5]contrs_5year_boot!F24</f>
        <v>2.7868016010106799E-5</v>
      </c>
      <c r="I25" s="1">
        <f t="shared" si="4"/>
        <v>38018</v>
      </c>
      <c r="J25" s="1">
        <v>38021</v>
      </c>
      <c r="K25">
        <f t="shared" si="5"/>
        <v>-3.99999999999998E-2</v>
      </c>
      <c r="L25">
        <f t="shared" si="6"/>
        <v>-1.6624891096016902E-2</v>
      </c>
      <c r="M25">
        <f t="shared" si="7"/>
        <v>-4.0090863017028903E-2</v>
      </c>
      <c r="N25">
        <f t="shared" si="8"/>
        <v>-1.7738127144046301E-3</v>
      </c>
      <c r="O25">
        <f t="shared" si="9"/>
        <v>-2.7972444005243398E-3</v>
      </c>
      <c r="P25">
        <f t="shared" si="9"/>
        <v>-2.7868016010106798E-3</v>
      </c>
      <c r="Q25">
        <f t="shared" si="10"/>
        <v>2.1286811227974975E-2</v>
      </c>
      <c r="S25" s="1">
        <f t="shared" si="26"/>
        <v>37681</v>
      </c>
      <c r="T25">
        <f t="shared" si="1"/>
        <v>0</v>
      </c>
      <c r="U25">
        <f t="shared" si="11"/>
        <v>2.3285745611964035E-2</v>
      </c>
      <c r="V25">
        <f t="shared" si="12"/>
        <v>-3.6397584081733464E-2</v>
      </c>
      <c r="W25">
        <f t="shared" si="13"/>
        <v>2.175287855188948E-3</v>
      </c>
      <c r="X25">
        <f t="shared" si="14"/>
        <v>-3.8646694703768636E-4</v>
      </c>
      <c r="Y25">
        <f t="shared" si="15"/>
        <v>-3.8481868786400565E-4</v>
      </c>
      <c r="Z25">
        <f t="shared" si="16"/>
        <v>-1.3111838469769429E-2</v>
      </c>
      <c r="AA25">
        <f t="shared" si="17"/>
        <v>1.7888209081512617E-3</v>
      </c>
      <c r="AC25" s="1"/>
      <c r="AD25" s="1">
        <v>38021</v>
      </c>
      <c r="AE25">
        <f t="shared" si="18"/>
        <v>1.599999999999984E-3</v>
      </c>
      <c r="AF25">
        <f t="shared" si="19"/>
        <v>2.7638700395442208E-4</v>
      </c>
      <c r="AG25">
        <f t="shared" si="20"/>
        <v>1.6072772974501759E-3</v>
      </c>
      <c r="AH25">
        <f t="shared" si="21"/>
        <v>3.1464115457835219E-6</v>
      </c>
      <c r="AI25">
        <f t="shared" si="22"/>
        <v>7.8245762362647725E-6</v>
      </c>
      <c r="AJ25">
        <f t="shared" si="22"/>
        <v>7.7662631633956889E-6</v>
      </c>
      <c r="AK25">
        <f t="shared" si="23"/>
        <v>3.2166767646114717E-3</v>
      </c>
      <c r="AL25">
        <f t="shared" si="24"/>
        <v>2.0894563147942758E-5</v>
      </c>
      <c r="AM25">
        <f t="shared" si="25"/>
        <v>4.5312833225544144E-4</v>
      </c>
    </row>
    <row r="26" spans="1:39" x14ac:dyDescent="0.25">
      <c r="A26" s="1">
        <v>38049</v>
      </c>
      <c r="B26">
        <f>[5]contrs_5year_boot!A25</f>
        <v>-3.0000000000000198E-4</v>
      </c>
      <c r="C26">
        <f>[5]contrs_5year_boot!B25</f>
        <v>2.4926877795755197E-4</v>
      </c>
      <c r="D26">
        <f>[5]contrs_5year_boot!C25</f>
        <v>-5.2067388086278704E-4</v>
      </c>
      <c r="E26" s="2">
        <f>[5]contrs_5year_boot!D25</f>
        <v>2.76691233163795E-5</v>
      </c>
      <c r="F26" s="2">
        <f>[5]contrs_5year_boot!E25</f>
        <v>3.1973214130632903E-5</v>
      </c>
      <c r="G26" s="2">
        <f>[5]contrs_5year_boot!F25</f>
        <v>3.1786722115467598E-5</v>
      </c>
      <c r="I26" s="1">
        <f t="shared" si="4"/>
        <v>38047</v>
      </c>
      <c r="J26" s="1">
        <v>38049</v>
      </c>
      <c r="K26">
        <f t="shared" si="5"/>
        <v>3.0000000000000197E-2</v>
      </c>
      <c r="L26">
        <f t="shared" si="6"/>
        <v>-2.4926877795755198E-2</v>
      </c>
      <c r="M26">
        <f t="shared" si="7"/>
        <v>5.2067388086278706E-2</v>
      </c>
      <c r="N26">
        <f t="shared" si="8"/>
        <v>-2.76691233163795E-3</v>
      </c>
      <c r="O26">
        <f t="shared" si="9"/>
        <v>-3.1973214130632905E-3</v>
      </c>
      <c r="P26">
        <f t="shared" si="9"/>
        <v>-3.1786722115467597E-3</v>
      </c>
      <c r="Q26">
        <f t="shared" si="10"/>
        <v>8.8237234541779265E-3</v>
      </c>
      <c r="S26" s="1">
        <f t="shared" si="26"/>
        <v>37712</v>
      </c>
      <c r="T26">
        <f t="shared" si="1"/>
        <v>4.00000000000005E-2</v>
      </c>
      <c r="U26">
        <f t="shared" si="11"/>
        <v>3.0134291966172873E-3</v>
      </c>
      <c r="V26">
        <f t="shared" si="12"/>
        <v>3.6317359585328932E-2</v>
      </c>
      <c r="W26">
        <f t="shared" si="13"/>
        <v>-1.6855499120604273E-3</v>
      </c>
      <c r="X26">
        <f t="shared" si="14"/>
        <v>3.6555272764454E-5</v>
      </c>
      <c r="Y26">
        <f t="shared" si="15"/>
        <v>3.9363562653154695E-5</v>
      </c>
      <c r="Z26">
        <f t="shared" si="16"/>
        <v>3.9330788781946222E-2</v>
      </c>
      <c r="AA26">
        <f t="shared" si="17"/>
        <v>-1.6489946392959733E-3</v>
      </c>
      <c r="AC26" s="1"/>
      <c r="AD26" s="1">
        <v>38049</v>
      </c>
      <c r="AE26">
        <f t="shared" si="18"/>
        <v>9.0000000000001179E-4</v>
      </c>
      <c r="AF26">
        <f t="shared" si="19"/>
        <v>6.2134923664451355E-4</v>
      </c>
      <c r="AG26">
        <f t="shared" si="20"/>
        <v>2.7110129021271578E-3</v>
      </c>
      <c r="AH26">
        <f t="shared" si="21"/>
        <v>7.6558038509701566E-6</v>
      </c>
      <c r="AI26">
        <f t="shared" si="22"/>
        <v>1.0222864218433038E-5</v>
      </c>
      <c r="AJ26">
        <f t="shared" si="22"/>
        <v>1.0103957028459568E-5</v>
      </c>
      <c r="AK26">
        <f t="shared" si="23"/>
        <v>7.366072988300124E-4</v>
      </c>
      <c r="AL26">
        <f t="shared" si="24"/>
        <v>3.5572084161432988E-5</v>
      </c>
      <c r="AM26">
        <f t="shared" si="25"/>
        <v>7.7858095595809642E-5</v>
      </c>
    </row>
    <row r="27" spans="1:39" x14ac:dyDescent="0.25">
      <c r="A27" s="1">
        <v>38084</v>
      </c>
      <c r="B27">
        <f>[5]contrs_5year_boot!A26</f>
        <v>1.00000000000003E-4</v>
      </c>
      <c r="C27" s="2">
        <f>[5]contrs_5year_boot!B26</f>
        <v>4.9165112678539602E-5</v>
      </c>
      <c r="D27" s="2">
        <f>[5]contrs_5year_boot!C26</f>
        <v>8.4071059202177098E-5</v>
      </c>
      <c r="E27" s="2">
        <f>[5]contrs_5year_boot!D26</f>
        <v>2.3007463921835699E-5</v>
      </c>
      <c r="F27" s="2">
        <f>[5]contrs_5year_boot!E26</f>
        <v>1.8995060609958201E-5</v>
      </c>
      <c r="G27" s="2">
        <f>[5]contrs_5year_boot!F26</f>
        <v>1.9019584093499901E-5</v>
      </c>
      <c r="I27" s="1">
        <f t="shared" si="4"/>
        <v>38078</v>
      </c>
      <c r="J27" s="1">
        <v>38084</v>
      </c>
      <c r="K27">
        <f t="shared" si="5"/>
        <v>-1.00000000000003E-2</v>
      </c>
      <c r="L27">
        <f t="shared" si="6"/>
        <v>-4.9165112678539605E-3</v>
      </c>
      <c r="M27">
        <f t="shared" si="7"/>
        <v>-8.4071059202177091E-3</v>
      </c>
      <c r="N27">
        <f t="shared" si="8"/>
        <v>-2.3007463921835697E-3</v>
      </c>
      <c r="O27">
        <f t="shared" si="9"/>
        <v>-1.8995060609958202E-3</v>
      </c>
      <c r="P27">
        <f t="shared" si="9"/>
        <v>-1.9019584093499901E-3</v>
      </c>
      <c r="Q27">
        <f t="shared" si="10"/>
        <v>7.523869641250759E-3</v>
      </c>
      <c r="S27" s="1">
        <f t="shared" si="26"/>
        <v>37742</v>
      </c>
      <c r="T27">
        <f t="shared" si="1"/>
        <v>1.99999999999999E-2</v>
      </c>
      <c r="U27">
        <f t="shared" si="11"/>
        <v>1.0046411706284324E-2</v>
      </c>
      <c r="V27">
        <f t="shared" si="12"/>
        <v>1.0886477747341637E-2</v>
      </c>
      <c r="W27">
        <f t="shared" si="13"/>
        <v>1.9779257704194675E-3</v>
      </c>
      <c r="X27">
        <f t="shared" si="14"/>
        <v>-3.6894297557666603E-4</v>
      </c>
      <c r="Y27">
        <f t="shared" si="15"/>
        <v>-3.6717169606349537E-4</v>
      </c>
      <c r="Z27">
        <f t="shared" si="16"/>
        <v>2.0932889453625959E-2</v>
      </c>
      <c r="AA27">
        <f t="shared" si="17"/>
        <v>1.6089827948428015E-3</v>
      </c>
      <c r="AC27" s="1"/>
      <c r="AD27" s="1">
        <v>38084</v>
      </c>
      <c r="AE27">
        <f t="shared" si="18"/>
        <v>1.0000000000000601E-4</v>
      </c>
      <c r="AF27">
        <f t="shared" si="19"/>
        <v>2.4172083046934958E-5</v>
      </c>
      <c r="AG27">
        <f t="shared" si="20"/>
        <v>7.0679429953759653E-5</v>
      </c>
      <c r="AH27">
        <f t="shared" si="21"/>
        <v>5.2934339611457124E-6</v>
      </c>
      <c r="AI27">
        <f t="shared" si="22"/>
        <v>3.6081232757598564E-6</v>
      </c>
      <c r="AJ27">
        <f t="shared" si="22"/>
        <v>3.6174457908971449E-6</v>
      </c>
      <c r="AK27">
        <f t="shared" si="23"/>
        <v>1.775187749742788E-4</v>
      </c>
      <c r="AL27">
        <f t="shared" si="24"/>
        <v>1.7642120670439479E-5</v>
      </c>
      <c r="AM27">
        <f t="shared" si="25"/>
        <v>5.6608614378534827E-5</v>
      </c>
    </row>
    <row r="28" spans="1:39" x14ac:dyDescent="0.25">
      <c r="A28" s="1">
        <v>38112</v>
      </c>
      <c r="B28">
        <f>[5]contrs_5year_boot!A27</f>
        <v>1.0000000000001001E-4</v>
      </c>
      <c r="C28">
        <f>[5]contrs_5year_boot!B27</f>
        <v>1.8992040359675901E-4</v>
      </c>
      <c r="D28" s="2">
        <f>[5]contrs_5year_boot!C27</f>
        <v>-9.8841618476641006E-5</v>
      </c>
      <c r="E28" s="2">
        <f>[5]contrs_5year_boot!D27</f>
        <v>5.05903108120869E-6</v>
      </c>
      <c r="F28" s="2">
        <f>[5]contrs_5year_boot!E27</f>
        <v>2.0136810504798701E-5</v>
      </c>
      <c r="G28" s="2">
        <f>[5]contrs_5year_boot!F27</f>
        <v>2.0179544225843899E-5</v>
      </c>
      <c r="I28" s="1">
        <f t="shared" si="4"/>
        <v>38108</v>
      </c>
      <c r="J28" s="1">
        <v>38112</v>
      </c>
      <c r="K28">
        <f t="shared" si="5"/>
        <v>-1.0000000000001001E-2</v>
      </c>
      <c r="L28">
        <f t="shared" si="6"/>
        <v>-1.8992040359675902E-2</v>
      </c>
      <c r="M28">
        <f t="shared" si="7"/>
        <v>9.8841618476641011E-3</v>
      </c>
      <c r="N28">
        <f t="shared" si="8"/>
        <v>-5.0590310812086896E-4</v>
      </c>
      <c r="O28">
        <f t="shared" si="9"/>
        <v>-2.0136810504798701E-3</v>
      </c>
      <c r="P28">
        <f t="shared" si="9"/>
        <v>-2.01795442258439E-3</v>
      </c>
      <c r="Q28">
        <f t="shared" si="10"/>
        <v>1.6274626706115386E-3</v>
      </c>
      <c r="S28" s="1">
        <f t="shared" si="26"/>
        <v>37773</v>
      </c>
      <c r="T28">
        <f t="shared" si="1"/>
        <v>0</v>
      </c>
      <c r="U28">
        <f t="shared" si="11"/>
        <v>5.2833274853194747E-3</v>
      </c>
      <c r="V28">
        <f t="shared" si="12"/>
        <v>4.0183956947895507E-4</v>
      </c>
      <c r="W28">
        <f t="shared" si="13"/>
        <v>1.8005519678126866E-3</v>
      </c>
      <c r="X28">
        <f t="shared" si="14"/>
        <v>-1.7571893626795601E-4</v>
      </c>
      <c r="Y28">
        <f t="shared" si="15"/>
        <v>-1.7659501574362546E-4</v>
      </c>
      <c r="Z28">
        <f t="shared" si="16"/>
        <v>5.6851670547984293E-3</v>
      </c>
      <c r="AA28">
        <f t="shared" si="17"/>
        <v>1.6248330315447306E-3</v>
      </c>
      <c r="AC28" s="1"/>
      <c r="AD28" s="1">
        <v>38112</v>
      </c>
      <c r="AE28">
        <f t="shared" si="18"/>
        <v>1.0000000000002002E-4</v>
      </c>
      <c r="AF28">
        <f t="shared" si="19"/>
        <v>3.6069759702355835E-4</v>
      </c>
      <c r="AG28">
        <f t="shared" si="20"/>
        <v>9.7696655430818622E-5</v>
      </c>
      <c r="AH28">
        <f t="shared" si="21"/>
        <v>2.5593795480635561E-7</v>
      </c>
      <c r="AI28">
        <f t="shared" si="22"/>
        <v>4.0549113730617127E-6</v>
      </c>
      <c r="AJ28">
        <f t="shared" si="22"/>
        <v>4.0721400516278988E-6</v>
      </c>
      <c r="AK28">
        <f t="shared" si="23"/>
        <v>8.2953450989566293E-5</v>
      </c>
      <c r="AL28">
        <f t="shared" si="24"/>
        <v>6.3483043322717933E-6</v>
      </c>
      <c r="AM28">
        <f t="shared" si="25"/>
        <v>2.6486347442340413E-6</v>
      </c>
    </row>
    <row r="29" spans="1:39" x14ac:dyDescent="0.25">
      <c r="A29" s="1">
        <v>38140</v>
      </c>
      <c r="B29" s="2">
        <f>[5]contrs_5year_boot!A28</f>
        <v>0</v>
      </c>
      <c r="C29" s="2">
        <f>[5]contrs_5year_boot!B28</f>
        <v>6.1533484918836102E-6</v>
      </c>
      <c r="D29" s="2">
        <f>[5]contrs_5year_boot!C28</f>
        <v>9.8659277070954401E-5</v>
      </c>
      <c r="E29" s="2">
        <f>[5]contrs_5year_boot!D28</f>
        <v>2.1742820106504299E-5</v>
      </c>
      <c r="F29" s="2">
        <f>[5]contrs_5year_boot!E28</f>
        <v>1.8509922474243201E-5</v>
      </c>
      <c r="G29" s="2">
        <f>[5]contrs_5year_boot!F28</f>
        <v>1.8544518125309899E-5</v>
      </c>
      <c r="I29" s="1">
        <f t="shared" si="4"/>
        <v>38139</v>
      </c>
      <c r="J29" s="1">
        <v>38140</v>
      </c>
      <c r="K29">
        <f t="shared" si="5"/>
        <v>0</v>
      </c>
      <c r="L29">
        <f t="shared" si="6"/>
        <v>-6.1533484918836106E-4</v>
      </c>
      <c r="M29">
        <f t="shared" si="7"/>
        <v>-9.8659277070954395E-3</v>
      </c>
      <c r="N29">
        <f t="shared" si="8"/>
        <v>-2.1742820106504298E-3</v>
      </c>
      <c r="O29">
        <f t="shared" si="9"/>
        <v>-1.8509922474243201E-3</v>
      </c>
      <c r="P29">
        <f t="shared" si="9"/>
        <v>-1.85445181253099E-3</v>
      </c>
      <c r="Q29">
        <f t="shared" si="10"/>
        <v>1.450653681435855E-2</v>
      </c>
      <c r="S29" s="1">
        <f t="shared" si="26"/>
        <v>37803</v>
      </c>
      <c r="T29">
        <f t="shared" si="1"/>
        <v>9.9999999999999395E-2</v>
      </c>
      <c r="U29">
        <f t="shared" si="11"/>
        <v>2.9755853805785239E-2</v>
      </c>
      <c r="V29">
        <f t="shared" si="12"/>
        <v>8.3891699194228439E-2</v>
      </c>
      <c r="W29">
        <f t="shared" si="13"/>
        <v>-1.5737747088448075E-3</v>
      </c>
      <c r="X29">
        <f t="shared" si="14"/>
        <v>-6.988367942955577E-5</v>
      </c>
      <c r="Y29">
        <f t="shared" si="15"/>
        <v>-6.5645250202055715E-5</v>
      </c>
      <c r="Z29">
        <f t="shared" si="16"/>
        <v>0.11364755300001368</v>
      </c>
      <c r="AA29">
        <f t="shared" si="17"/>
        <v>-1.6436583882743633E-3</v>
      </c>
      <c r="AC29" s="1"/>
      <c r="AD29" s="1">
        <v>38140</v>
      </c>
      <c r="AE29">
        <f t="shared" si="18"/>
        <v>0</v>
      </c>
      <c r="AF29">
        <f t="shared" si="19"/>
        <v>3.7863697662566305E-7</v>
      </c>
      <c r="AG29">
        <f t="shared" si="20"/>
        <v>9.7336529521633482E-5</v>
      </c>
      <c r="AH29">
        <f t="shared" si="21"/>
        <v>4.7275022618380761E-6</v>
      </c>
      <c r="AI29">
        <f t="shared" si="22"/>
        <v>3.4261723000249352E-6</v>
      </c>
      <c r="AJ29">
        <f t="shared" si="22"/>
        <v>3.4389915249994741E-6</v>
      </c>
      <c r="AK29">
        <f t="shared" si="23"/>
        <v>1.0985686477375682E-4</v>
      </c>
      <c r="AL29">
        <f t="shared" si="24"/>
        <v>1.6202832852719226E-5</v>
      </c>
      <c r="AM29">
        <f t="shared" si="25"/>
        <v>2.1043961034633991E-4</v>
      </c>
    </row>
    <row r="30" spans="1:39" x14ac:dyDescent="0.25">
      <c r="A30" s="1">
        <v>38175</v>
      </c>
      <c r="B30">
        <f>[5]contrs_5year_boot!A29</f>
        <v>1.9999999999999901E-4</v>
      </c>
      <c r="C30" s="2">
        <f>[5]contrs_5year_boot!B29</f>
        <v>6.9400268767621799E-6</v>
      </c>
      <c r="D30">
        <f>[5]contrs_5year_boot!C29</f>
        <v>2.11605662636587E-4</v>
      </c>
      <c r="E30" s="2">
        <f>[5]contrs_5year_boot!D29</f>
        <v>3.3094348819397898E-5</v>
      </c>
      <c r="F30" s="2">
        <f>[5]contrs_5year_boot!E29</f>
        <v>1.6717104305594899E-5</v>
      </c>
      <c r="G30" s="2">
        <f>[5]contrs_5year_boot!F29</f>
        <v>1.6756821536788298E-5</v>
      </c>
      <c r="I30" s="1">
        <f t="shared" si="4"/>
        <v>38169</v>
      </c>
      <c r="J30" s="1">
        <v>38175</v>
      </c>
      <c r="K30">
        <f t="shared" si="5"/>
        <v>-1.99999999999999E-2</v>
      </c>
      <c r="L30">
        <f t="shared" si="6"/>
        <v>-6.9400268767621804E-4</v>
      </c>
      <c r="M30">
        <f t="shared" si="7"/>
        <v>-2.1160566263658701E-2</v>
      </c>
      <c r="N30">
        <f t="shared" si="8"/>
        <v>-3.3094348819397898E-3</v>
      </c>
      <c r="O30">
        <f t="shared" si="9"/>
        <v>-1.6717104305594898E-3</v>
      </c>
      <c r="P30">
        <f t="shared" si="9"/>
        <v>-1.6756821536788298E-3</v>
      </c>
      <c r="Q30">
        <f t="shared" si="10"/>
        <v>6.8357142638342987E-3</v>
      </c>
      <c r="S30" s="1">
        <f t="shared" si="26"/>
        <v>37834</v>
      </c>
      <c r="T30">
        <f t="shared" si="1"/>
        <v>3.99999999999998E-2</v>
      </c>
      <c r="U30">
        <f t="shared" si="11"/>
        <v>1.2295703970327936E-2</v>
      </c>
      <c r="V30">
        <f t="shared" si="12"/>
        <v>3.2640830027563239E-2</v>
      </c>
      <c r="W30">
        <f t="shared" si="13"/>
        <v>1.3738196906777785E-3</v>
      </c>
      <c r="X30">
        <f t="shared" si="14"/>
        <v>6.6562096224793412E-4</v>
      </c>
      <c r="Y30">
        <f t="shared" si="15"/>
        <v>6.5252543934244431E-4</v>
      </c>
      <c r="Z30">
        <f t="shared" si="16"/>
        <v>4.4936533997891173E-2</v>
      </c>
      <c r="AA30">
        <f t="shared" si="17"/>
        <v>2.0394406529257126E-3</v>
      </c>
      <c r="AC30" s="1"/>
      <c r="AD30" s="1">
        <v>38175</v>
      </c>
      <c r="AE30">
        <f t="shared" si="18"/>
        <v>3.9999999999999601E-4</v>
      </c>
      <c r="AF30">
        <f t="shared" si="19"/>
        <v>4.8163973050181428E-7</v>
      </c>
      <c r="AG30">
        <f t="shared" si="20"/>
        <v>4.4776956459869076E-4</v>
      </c>
      <c r="AH30">
        <f t="shared" si="21"/>
        <v>1.0952359237799831E-5</v>
      </c>
      <c r="AI30">
        <f t="shared" si="22"/>
        <v>2.7946157636413949E-6</v>
      </c>
      <c r="AJ30">
        <f t="shared" si="22"/>
        <v>2.8079106801577214E-6</v>
      </c>
      <c r="AK30">
        <f t="shared" si="23"/>
        <v>4.7762218404865222E-4</v>
      </c>
      <c r="AL30">
        <f t="shared" si="24"/>
        <v>2.4811808624233542E-5</v>
      </c>
      <c r="AM30">
        <f t="shared" si="25"/>
        <v>4.6726989496787688E-5</v>
      </c>
    </row>
    <row r="31" spans="1:39" x14ac:dyDescent="0.25">
      <c r="A31" s="1">
        <v>38203</v>
      </c>
      <c r="B31">
        <f>[5]contrs_5year_boot!A30</f>
        <v>3.0000000000000198E-4</v>
      </c>
      <c r="C31" s="2">
        <f>[5]contrs_5year_boot!B30</f>
        <v>7.8537253892794603E-5</v>
      </c>
      <c r="D31">
        <f>[5]contrs_5year_boot!C30</f>
        <v>1.4052120794280401E-4</v>
      </c>
      <c r="E31" s="2">
        <f>[5]contrs_5year_boot!D30</f>
        <v>1.1722188968652801E-6</v>
      </c>
      <c r="F31" s="2">
        <f>[5]contrs_5year_boot!E30</f>
        <v>2.74723678090451E-5</v>
      </c>
      <c r="G31" s="2">
        <f>[5]contrs_5year_boot!F30</f>
        <v>2.74088943123914E-5</v>
      </c>
      <c r="I31" s="1">
        <f t="shared" si="4"/>
        <v>38200</v>
      </c>
      <c r="J31" s="1">
        <v>38203</v>
      </c>
      <c r="K31">
        <f t="shared" si="5"/>
        <v>-3.0000000000000197E-2</v>
      </c>
      <c r="L31">
        <f t="shared" si="6"/>
        <v>-7.85372538927946E-3</v>
      </c>
      <c r="M31">
        <f t="shared" si="7"/>
        <v>-1.4052120794280401E-2</v>
      </c>
      <c r="N31">
        <f t="shared" si="8"/>
        <v>-1.17221889686528E-4</v>
      </c>
      <c r="O31">
        <f t="shared" si="9"/>
        <v>-2.74723678090451E-3</v>
      </c>
      <c r="P31">
        <f t="shared" si="9"/>
        <v>-2.7408894312391401E-3</v>
      </c>
      <c r="Q31">
        <f t="shared" si="10"/>
        <v>-5.2296951458492991E-3</v>
      </c>
      <c r="S31" s="1">
        <f t="shared" si="26"/>
        <v>37865</v>
      </c>
      <c r="T31">
        <f t="shared" si="1"/>
        <v>-2.0000000000000601E-2</v>
      </c>
      <c r="U31">
        <f t="shared" si="11"/>
        <v>7.3968076338838257E-3</v>
      </c>
      <c r="V31">
        <f t="shared" si="12"/>
        <v>-2.3487388872249167E-2</v>
      </c>
      <c r="W31">
        <f t="shared" si="13"/>
        <v>7.4558005904317272E-4</v>
      </c>
      <c r="X31">
        <f t="shared" si="14"/>
        <v>1.1544642481346387E-4</v>
      </c>
      <c r="Y31">
        <f t="shared" si="15"/>
        <v>1.1215892989012433E-4</v>
      </c>
      <c r="Z31">
        <f t="shared" si="16"/>
        <v>-1.6090581238365341E-2</v>
      </c>
      <c r="AA31">
        <f t="shared" si="17"/>
        <v>8.6102648385663659E-4</v>
      </c>
      <c r="AC31" s="1"/>
      <c r="AD31" s="1">
        <v>38203</v>
      </c>
      <c r="AE31">
        <f t="shared" si="18"/>
        <v>9.0000000000001179E-4</v>
      </c>
      <c r="AF31">
        <f t="shared" si="19"/>
        <v>6.168100249021281E-5</v>
      </c>
      <c r="AG31">
        <f t="shared" si="20"/>
        <v>1.9746209881704767E-4</v>
      </c>
      <c r="AH31">
        <f t="shared" si="21"/>
        <v>1.3740971421680541E-8</v>
      </c>
      <c r="AI31">
        <f t="shared" si="22"/>
        <v>7.5473099303545747E-6</v>
      </c>
      <c r="AJ31">
        <f t="shared" si="22"/>
        <v>7.512474874278417E-6</v>
      </c>
      <c r="AK31">
        <f t="shared" si="23"/>
        <v>4.7986609701778412E-4</v>
      </c>
      <c r="AL31">
        <f t="shared" si="24"/>
        <v>8.2051234755241763E-6</v>
      </c>
      <c r="AM31">
        <f t="shared" si="25"/>
        <v>2.7349711318519723E-5</v>
      </c>
    </row>
    <row r="32" spans="1:39" x14ac:dyDescent="0.25">
      <c r="A32" s="1">
        <v>38238</v>
      </c>
      <c r="B32">
        <f>[5]contrs_5year_boot!A31</f>
        <v>0</v>
      </c>
      <c r="C32" s="2">
        <f>[5]contrs_5year_boot!B31</f>
        <v>1.9286020236206802E-6</v>
      </c>
      <c r="D32" s="2">
        <f>[5]contrs_5year_boot!C31</f>
        <v>4.17110624483933E-5</v>
      </c>
      <c r="E32" s="2">
        <f>[5]contrs_5year_boot!D31</f>
        <v>1.37475094611115E-5</v>
      </c>
      <c r="F32" s="2">
        <f>[5]contrs_5year_boot!E31</f>
        <v>1.9836419181474099E-5</v>
      </c>
      <c r="G32" s="2">
        <f>[5]contrs_5year_boot!F31</f>
        <v>1.9866416893848601E-5</v>
      </c>
      <c r="I32" s="1">
        <f t="shared" si="4"/>
        <v>38231</v>
      </c>
      <c r="J32" s="1">
        <v>38238</v>
      </c>
      <c r="K32">
        <f t="shared" si="5"/>
        <v>0</v>
      </c>
      <c r="L32">
        <f t="shared" si="6"/>
        <v>-1.9286020236206801E-4</v>
      </c>
      <c r="M32">
        <f t="shared" si="7"/>
        <v>-4.1711062448393302E-3</v>
      </c>
      <c r="N32">
        <f t="shared" si="8"/>
        <v>-1.37475094611115E-3</v>
      </c>
      <c r="O32">
        <f t="shared" si="9"/>
        <v>-1.9836419181474101E-3</v>
      </c>
      <c r="P32">
        <f t="shared" si="9"/>
        <v>-1.9866416893848599E-3</v>
      </c>
      <c r="Q32">
        <f t="shared" si="10"/>
        <v>7.7223593114599583E-3</v>
      </c>
      <c r="S32" s="1">
        <f t="shared" si="26"/>
        <v>37895</v>
      </c>
      <c r="T32">
        <f t="shared" si="1"/>
        <v>0</v>
      </c>
      <c r="U32">
        <f t="shared" si="11"/>
        <v>-4.3135498006125492E-4</v>
      </c>
      <c r="V32">
        <f t="shared" si="12"/>
        <v>2.0053469848722535E-4</v>
      </c>
      <c r="W32">
        <f t="shared" si="13"/>
        <v>7.3881744782551269E-4</v>
      </c>
      <c r="X32">
        <f t="shared" si="14"/>
        <v>-2.6458997393322614E-4</v>
      </c>
      <c r="Y32">
        <f t="shared" si="15"/>
        <v>-2.6195824033405568E-4</v>
      </c>
      <c r="Z32">
        <f t="shared" si="16"/>
        <v>-2.3082028157402957E-4</v>
      </c>
      <c r="AA32">
        <f t="shared" si="17"/>
        <v>4.7422747389228655E-4</v>
      </c>
      <c r="AC32" s="1"/>
      <c r="AD32" s="1">
        <v>38238</v>
      </c>
      <c r="AE32">
        <f t="shared" si="18"/>
        <v>0</v>
      </c>
      <c r="AF32">
        <f t="shared" si="19"/>
        <v>3.7195057655137823E-8</v>
      </c>
      <c r="AG32">
        <f t="shared" si="20"/>
        <v>1.739812730573766E-5</v>
      </c>
      <c r="AH32">
        <f t="shared" si="21"/>
        <v>1.8899401638335022E-6</v>
      </c>
      <c r="AI32">
        <f t="shared" si="22"/>
        <v>3.9348352594315363E-6</v>
      </c>
      <c r="AJ32">
        <f t="shared" si="22"/>
        <v>3.9467452020019305E-6</v>
      </c>
      <c r="AK32">
        <f t="shared" si="23"/>
        <v>1.9044203152299591E-5</v>
      </c>
      <c r="AL32">
        <f t="shared" si="24"/>
        <v>1.1278802630702814E-5</v>
      </c>
      <c r="AM32">
        <f t="shared" si="25"/>
        <v>5.9634833335292324E-5</v>
      </c>
    </row>
    <row r="33" spans="1:39" x14ac:dyDescent="0.25">
      <c r="A33" s="1">
        <v>38266</v>
      </c>
      <c r="B33">
        <f>[5]contrs_5year_boot!A32</f>
        <v>-1.9999999999999901E-4</v>
      </c>
      <c r="C33" s="2">
        <f>[5]contrs_5year_boot!B32</f>
        <v>6.26518595994992E-5</v>
      </c>
      <c r="D33">
        <f>[5]contrs_5year_boot!C32</f>
        <v>-2.6365019817955099E-4</v>
      </c>
      <c r="E33" s="2">
        <f>[5]contrs_5year_boot!D32</f>
        <v>2.0227083080167801E-5</v>
      </c>
      <c r="F33" s="2">
        <f>[5]contrs_5year_boot!E32</f>
        <v>2.4221862019048801E-5</v>
      </c>
      <c r="G33" s="2">
        <f>[5]contrs_5year_boot!F32</f>
        <v>2.41707315791657E-5</v>
      </c>
      <c r="I33" s="1">
        <f t="shared" si="4"/>
        <v>38261</v>
      </c>
      <c r="J33" s="1">
        <v>38266</v>
      </c>
      <c r="K33">
        <f t="shared" si="5"/>
        <v>1.99999999999999E-2</v>
      </c>
      <c r="L33">
        <f t="shared" si="6"/>
        <v>-6.2651859599499203E-3</v>
      </c>
      <c r="M33">
        <f t="shared" si="7"/>
        <v>2.6365019817955099E-2</v>
      </c>
      <c r="N33">
        <f t="shared" si="8"/>
        <v>-2.0227083080167803E-3</v>
      </c>
      <c r="O33">
        <f t="shared" si="9"/>
        <v>-2.4221862019048802E-3</v>
      </c>
      <c r="P33">
        <f t="shared" si="9"/>
        <v>-2.4170731579165701E-3</v>
      </c>
      <c r="Q33">
        <f t="shared" si="10"/>
        <v>4.3450606519163815E-3</v>
      </c>
      <c r="S33" s="1">
        <f t="shared" si="26"/>
        <v>37926</v>
      </c>
      <c r="T33">
        <f t="shared" si="1"/>
        <v>8.0000000000000196E-2</v>
      </c>
      <c r="U33">
        <f t="shared" si="11"/>
        <v>7.6861014625091525E-2</v>
      </c>
      <c r="V33">
        <f t="shared" si="12"/>
        <v>6.9775810530118554E-3</v>
      </c>
      <c r="W33">
        <f t="shared" si="13"/>
        <v>-2.4655531122593278E-3</v>
      </c>
      <c r="X33">
        <f t="shared" si="14"/>
        <v>2.6793009486084009E-5</v>
      </c>
      <c r="Y33">
        <f t="shared" si="15"/>
        <v>3.13154391421047E-5</v>
      </c>
      <c r="Z33">
        <f t="shared" si="16"/>
        <v>8.3838595678103381E-2</v>
      </c>
      <c r="AA33">
        <f t="shared" si="17"/>
        <v>-2.4387601027732438E-3</v>
      </c>
      <c r="AC33" s="1"/>
      <c r="AD33" s="1">
        <v>38266</v>
      </c>
      <c r="AE33">
        <f t="shared" si="18"/>
        <v>3.9999999999999601E-4</v>
      </c>
      <c r="AF33">
        <f t="shared" si="19"/>
        <v>3.9252555112753605E-5</v>
      </c>
      <c r="AG33">
        <f t="shared" si="20"/>
        <v>6.9511427000116513E-4</v>
      </c>
      <c r="AH33">
        <f t="shared" si="21"/>
        <v>4.0913488993201062E-6</v>
      </c>
      <c r="AI33">
        <f t="shared" si="22"/>
        <v>5.8669859966983892E-6</v>
      </c>
      <c r="AJ33">
        <f t="shared" si="22"/>
        <v>5.8422426507207802E-6</v>
      </c>
      <c r="AK33">
        <f t="shared" si="23"/>
        <v>4.0400332111941134E-4</v>
      </c>
      <c r="AL33">
        <f t="shared" si="24"/>
        <v>1.9757087204331715E-5</v>
      </c>
      <c r="AM33">
        <f t="shared" si="25"/>
        <v>1.8879552068832011E-5</v>
      </c>
    </row>
    <row r="34" spans="1:39" x14ac:dyDescent="0.25">
      <c r="A34" s="1">
        <v>38294</v>
      </c>
      <c r="B34" s="2">
        <f>[5]contrs_5year_boot!A33</f>
        <v>0</v>
      </c>
      <c r="C34" s="2">
        <f>[5]contrs_5year_boot!B33</f>
        <v>-4.9293501540269102E-6</v>
      </c>
      <c r="D34" s="2">
        <f>[5]contrs_5year_boot!C33</f>
        <v>4.6411949364580202E-5</v>
      </c>
      <c r="E34" s="2">
        <f>[5]contrs_5year_boot!D33</f>
        <v>1.05997060257422E-5</v>
      </c>
      <c r="F34" s="2">
        <f>[5]contrs_5year_boot!E33</f>
        <v>1.8695709758575602E-5</v>
      </c>
      <c r="G34" s="2">
        <f>[5]contrs_5year_boot!F33</f>
        <v>1.8749739258237199E-5</v>
      </c>
      <c r="I34" s="1">
        <f t="shared" si="4"/>
        <v>38292</v>
      </c>
      <c r="J34" s="1">
        <v>38294</v>
      </c>
      <c r="K34">
        <f t="shared" si="5"/>
        <v>0</v>
      </c>
      <c r="L34">
        <f t="shared" si="6"/>
        <v>4.9293501540269107E-4</v>
      </c>
      <c r="M34">
        <f t="shared" si="7"/>
        <v>-4.64119493645802E-3</v>
      </c>
      <c r="N34">
        <f t="shared" si="8"/>
        <v>-1.05997060257422E-3</v>
      </c>
      <c r="O34">
        <f t="shared" si="9"/>
        <v>-1.8695709758575602E-3</v>
      </c>
      <c r="P34">
        <f t="shared" si="9"/>
        <v>-1.8749739258237198E-3</v>
      </c>
      <c r="Q34">
        <f t="shared" si="10"/>
        <v>7.0778014994871095E-3</v>
      </c>
      <c r="S34" s="1">
        <f t="shared" si="26"/>
        <v>37956</v>
      </c>
      <c r="T34">
        <f t="shared" si="1"/>
        <v>2.0000000000000601E-2</v>
      </c>
      <c r="U34">
        <f t="shared" si="11"/>
        <v>2.5964645997812834E-2</v>
      </c>
      <c r="V34">
        <f t="shared" si="12"/>
        <v>2.1924288021730643E-3</v>
      </c>
      <c r="W34">
        <f t="shared" si="13"/>
        <v>6.5965822630018262E-4</v>
      </c>
      <c r="X34">
        <f t="shared" si="14"/>
        <v>4.6473549433988389E-4</v>
      </c>
      <c r="Y34">
        <f t="shared" si="15"/>
        <v>4.5619223526927456E-4</v>
      </c>
      <c r="Z34">
        <f t="shared" si="16"/>
        <v>2.8157074799985898E-2</v>
      </c>
      <c r="AA34">
        <f t="shared" si="17"/>
        <v>1.1243937206400665E-3</v>
      </c>
      <c r="AC34" s="1"/>
      <c r="AD34" s="1">
        <v>38294</v>
      </c>
      <c r="AE34">
        <f t="shared" si="18"/>
        <v>0</v>
      </c>
      <c r="AF34">
        <f t="shared" si="19"/>
        <v>2.4298492941005131E-7</v>
      </c>
      <c r="AG34">
        <f t="shared" si="20"/>
        <v>2.1540690438203565E-5</v>
      </c>
      <c r="AH34">
        <f t="shared" si="21"/>
        <v>1.1235376783215551E-6</v>
      </c>
      <c r="AI34">
        <f t="shared" si="22"/>
        <v>3.4952956337689898E-6</v>
      </c>
      <c r="AJ34">
        <f t="shared" si="22"/>
        <v>3.5155272225188118E-6</v>
      </c>
      <c r="AK34">
        <f t="shared" si="23"/>
        <v>1.7208060372633964E-5</v>
      </c>
      <c r="AL34">
        <f t="shared" si="24"/>
        <v>8.5822138597605671E-6</v>
      </c>
      <c r="AM34">
        <f t="shared" si="25"/>
        <v>5.0095274066141974E-5</v>
      </c>
    </row>
    <row r="35" spans="1:39" x14ac:dyDescent="0.25">
      <c r="A35" s="1">
        <v>38329</v>
      </c>
      <c r="B35">
        <f>[5]contrs_5year_boot!A34</f>
        <v>0</v>
      </c>
      <c r="C35" s="2">
        <f>[5]contrs_5year_boot!B34</f>
        <v>4.8800107712174602E-5</v>
      </c>
      <c r="D35" s="2">
        <f>[5]contrs_5year_boot!C34</f>
        <v>-6.5961093138769498E-5</v>
      </c>
      <c r="E35" s="2">
        <f>[5]contrs_5year_boot!D34</f>
        <v>2.2240754008032901E-5</v>
      </c>
      <c r="F35" s="2">
        <f>[5]contrs_5year_boot!E34</f>
        <v>2.8683065182563699E-5</v>
      </c>
      <c r="G35" s="2">
        <f>[5]contrs_5year_boot!F34</f>
        <v>2.8558575009559502E-5</v>
      </c>
      <c r="I35" s="1">
        <f t="shared" si="4"/>
        <v>38322</v>
      </c>
      <c r="J35" s="1">
        <v>38329</v>
      </c>
      <c r="K35">
        <f t="shared" si="5"/>
        <v>0</v>
      </c>
      <c r="L35">
        <f t="shared" si="6"/>
        <v>-4.8800107712174603E-3</v>
      </c>
      <c r="M35">
        <f t="shared" si="7"/>
        <v>6.5961093138769498E-3</v>
      </c>
      <c r="N35">
        <f t="shared" si="8"/>
        <v>-2.2240754008032901E-3</v>
      </c>
      <c r="O35">
        <f t="shared" si="9"/>
        <v>-2.8683065182563698E-3</v>
      </c>
      <c r="P35">
        <f t="shared" si="9"/>
        <v>-2.8558575009559502E-3</v>
      </c>
      <c r="Q35">
        <f t="shared" si="10"/>
        <v>3.3762833764001705E-3</v>
      </c>
      <c r="S35" s="1">
        <f t="shared" si="26"/>
        <v>37987</v>
      </c>
      <c r="T35" t="e">
        <f t="shared" si="1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0</v>
      </c>
      <c r="AF35">
        <f t="shared" si="19"/>
        <v>2.381450512719843E-5</v>
      </c>
      <c r="AG35">
        <f t="shared" si="20"/>
        <v>4.3508658080614244E-5</v>
      </c>
      <c r="AH35">
        <f t="shared" si="21"/>
        <v>4.9465113884583153E-6</v>
      </c>
      <c r="AI35">
        <f t="shared" si="22"/>
        <v>8.227182282671978E-6</v>
      </c>
      <c r="AJ35">
        <f t="shared" si="22"/>
        <v>8.1559220657663649E-6</v>
      </c>
      <c r="AK35">
        <f t="shared" si="23"/>
        <v>2.9449942081180238E-6</v>
      </c>
      <c r="AL35">
        <f t="shared" si="24"/>
        <v>2.5932353609565747E-5</v>
      </c>
      <c r="AM35">
        <f t="shared" si="25"/>
        <v>1.1399289437756135E-5</v>
      </c>
    </row>
    <row r="36" spans="1:39" x14ac:dyDescent="0.25">
      <c r="A36" s="1">
        <v>38385</v>
      </c>
      <c r="B36" s="2">
        <f>[5]contrs_5year_boot!A35</f>
        <v>9.9999999999995898E-5</v>
      </c>
      <c r="C36" s="2">
        <f>[5]contrs_5year_boot!B35</f>
        <v>5.6853909113039799E-5</v>
      </c>
      <c r="D36">
        <f>[5]contrs_5year_boot!C35</f>
        <v>1.6730825519628001E-4</v>
      </c>
      <c r="E36" s="2">
        <f>[5]contrs_5year_boot!D35</f>
        <v>4.6766773649466602E-6</v>
      </c>
      <c r="F36" s="2">
        <f>[5]contrs_5year_boot!E35</f>
        <v>2.2110155075813498E-5</v>
      </c>
      <c r="G36" s="2">
        <f>[5]contrs_5year_boot!F35</f>
        <v>2.2122989353877499E-5</v>
      </c>
      <c r="I36" s="1">
        <f t="shared" si="4"/>
        <v>38384</v>
      </c>
      <c r="J36" s="1">
        <v>38385</v>
      </c>
      <c r="K36">
        <f t="shared" si="5"/>
        <v>-9.9999999999995891E-3</v>
      </c>
      <c r="L36">
        <f t="shared" si="6"/>
        <v>-5.6853909113039796E-3</v>
      </c>
      <c r="M36">
        <f t="shared" si="7"/>
        <v>-1.6730825519628002E-2</v>
      </c>
      <c r="N36">
        <f t="shared" si="8"/>
        <v>-4.6766773649466604E-4</v>
      </c>
      <c r="O36">
        <f t="shared" si="9"/>
        <v>-2.21101550758135E-3</v>
      </c>
      <c r="P36">
        <f t="shared" si="9"/>
        <v>-2.21229893538775E-3</v>
      </c>
      <c r="Q36">
        <f t="shared" si="10"/>
        <v>1.5094899675008407E-2</v>
      </c>
      <c r="S36" s="1">
        <f t="shared" si="26"/>
        <v>38018</v>
      </c>
      <c r="T36">
        <f t="shared" si="1"/>
        <v>-3.99999999999998E-2</v>
      </c>
      <c r="U36">
        <f t="shared" si="11"/>
        <v>-1.4539778335353366E-2</v>
      </c>
      <c r="V36">
        <f t="shared" si="12"/>
        <v>-3.8005750256365371E-2</v>
      </c>
      <c r="W36">
        <f t="shared" si="13"/>
        <v>3.1130004625890256E-4</v>
      </c>
      <c r="X36">
        <f t="shared" si="14"/>
        <v>-7.121316398608058E-4</v>
      </c>
      <c r="Y36">
        <f t="shared" si="15"/>
        <v>-7.0168884034714539E-4</v>
      </c>
      <c r="Z36">
        <f t="shared" si="16"/>
        <v>-5.2545528591718738E-2</v>
      </c>
      <c r="AA36">
        <f t="shared" si="17"/>
        <v>-4.0083159360190324E-4</v>
      </c>
      <c r="AC36" s="1"/>
      <c r="AD36" s="1">
        <v>38385</v>
      </c>
      <c r="AE36">
        <f t="shared" si="18"/>
        <v>9.9999999999991778E-5</v>
      </c>
      <c r="AF36">
        <f t="shared" si="19"/>
        <v>3.2323669814337894E-5</v>
      </c>
      <c r="AG36">
        <f t="shared" si="20"/>
        <v>2.7992052256823561E-4</v>
      </c>
      <c r="AH36">
        <f t="shared" si="21"/>
        <v>2.1871311175804439E-7</v>
      </c>
      <c r="AI36">
        <f t="shared" si="22"/>
        <v>4.8885895747652144E-6</v>
      </c>
      <c r="AJ36">
        <f t="shared" si="22"/>
        <v>4.8942665795177725E-6</v>
      </c>
      <c r="AK36">
        <f t="shared" si="23"/>
        <v>5.0248675907838491E-4</v>
      </c>
      <c r="AL36">
        <f t="shared" si="24"/>
        <v>7.1753439220936103E-6</v>
      </c>
      <c r="AM36">
        <f t="shared" si="25"/>
        <v>2.278559961985689E-4</v>
      </c>
    </row>
    <row r="37" spans="1:39" x14ac:dyDescent="0.25">
      <c r="A37" s="1">
        <v>38413</v>
      </c>
      <c r="B37">
        <f>[5]contrs_5year_boot!A36</f>
        <v>1.00000000000003E-4</v>
      </c>
      <c r="C37" s="2">
        <f>[5]contrs_5year_boot!B36</f>
        <v>-2.6430204136790001E-5</v>
      </c>
      <c r="D37" s="2">
        <f>[5]contrs_5year_boot!C36</f>
        <v>6.9505912134205006E-5</v>
      </c>
      <c r="E37" s="2">
        <f>[5]contrs_5year_boot!D36</f>
        <v>4.1913494004780798E-5</v>
      </c>
      <c r="F37" s="2">
        <f>[5]contrs_5year_boot!E36</f>
        <v>2.47159889661974E-5</v>
      </c>
      <c r="G37" s="2">
        <f>[5]contrs_5year_boot!F36</f>
        <v>2.4613739520638201E-5</v>
      </c>
      <c r="I37" s="1">
        <f t="shared" si="4"/>
        <v>38412</v>
      </c>
      <c r="J37" s="1">
        <v>38413</v>
      </c>
      <c r="K37">
        <f t="shared" si="5"/>
        <v>-1.00000000000003E-2</v>
      </c>
      <c r="L37">
        <f t="shared" si="6"/>
        <v>2.6430204136790002E-3</v>
      </c>
      <c r="M37">
        <f t="shared" si="7"/>
        <v>-6.9505912134205008E-3</v>
      </c>
      <c r="N37">
        <f t="shared" si="8"/>
        <v>-4.19134940047808E-3</v>
      </c>
      <c r="O37">
        <f t="shared" si="9"/>
        <v>-2.47159889661974E-3</v>
      </c>
      <c r="P37">
        <f t="shared" si="9"/>
        <v>-2.4613739520638199E-3</v>
      </c>
      <c r="Q37">
        <f t="shared" si="10"/>
        <v>9.7051909683902029E-4</v>
      </c>
      <c r="S37" s="1">
        <f t="shared" si="26"/>
        <v>38047</v>
      </c>
      <c r="T37">
        <f t="shared" si="1"/>
        <v>3.0000000000000197E-2</v>
      </c>
      <c r="U37">
        <f t="shared" si="11"/>
        <v>-2.2841765035091662E-2</v>
      </c>
      <c r="V37">
        <f t="shared" si="12"/>
        <v>5.4152500846942238E-2</v>
      </c>
      <c r="W37">
        <f t="shared" si="13"/>
        <v>-6.8179957097441735E-4</v>
      </c>
      <c r="X37">
        <f t="shared" si="14"/>
        <v>-1.1122086523997566E-3</v>
      </c>
      <c r="Y37">
        <f t="shared" si="15"/>
        <v>-1.0935594508832253E-3</v>
      </c>
      <c r="Z37">
        <f t="shared" si="16"/>
        <v>3.1310735811850579E-2</v>
      </c>
      <c r="AA37">
        <f t="shared" si="17"/>
        <v>-1.7940082233741739E-3</v>
      </c>
      <c r="AC37" s="1"/>
      <c r="AD37" s="1">
        <v>38413</v>
      </c>
      <c r="AE37">
        <f t="shared" si="18"/>
        <v>1.0000000000000601E-4</v>
      </c>
      <c r="AF37">
        <f t="shared" si="19"/>
        <v>6.9855569071239134E-6</v>
      </c>
      <c r="AG37">
        <f t="shared" si="20"/>
        <v>4.8310718216078268E-5</v>
      </c>
      <c r="AH37">
        <f t="shared" si="21"/>
        <v>1.7567409796887962E-5</v>
      </c>
      <c r="AI37">
        <f t="shared" si="22"/>
        <v>6.1088011057719163E-6</v>
      </c>
      <c r="AJ37">
        <f t="shared" si="22"/>
        <v>6.0583617318982679E-6</v>
      </c>
      <c r="AK37">
        <f t="shared" si="23"/>
        <v>1.855516619478563E-5</v>
      </c>
      <c r="AL37">
        <f t="shared" si="24"/>
        <v>4.4394880009798744E-5</v>
      </c>
      <c r="AM37">
        <f t="shared" si="25"/>
        <v>9.4190731732922763E-7</v>
      </c>
    </row>
    <row r="38" spans="1:39" x14ac:dyDescent="0.25">
      <c r="A38" s="1">
        <v>38448</v>
      </c>
      <c r="B38">
        <f>[5]contrs_5year_boot!A37</f>
        <v>6.9999999999999902E-4</v>
      </c>
      <c r="C38">
        <f>[5]contrs_5year_boot!B37</f>
        <v>4.8350200731860597E-4</v>
      </c>
      <c r="D38">
        <f>[5]contrs_5year_boot!C37</f>
        <v>2.7183350789657698E-4</v>
      </c>
      <c r="E38" s="2">
        <f>[5]contrs_5year_boot!D37</f>
        <v>8.6401581314851793E-6</v>
      </c>
      <c r="F38" s="2">
        <f>[5]contrs_5year_boot!E37</f>
        <v>2.7515389546522999E-5</v>
      </c>
      <c r="G38" s="2">
        <f>[5]contrs_5year_boot!F37</f>
        <v>2.74362883582271E-5</v>
      </c>
      <c r="I38" s="1">
        <f t="shared" si="4"/>
        <v>38443</v>
      </c>
      <c r="J38" s="1">
        <v>38448</v>
      </c>
      <c r="K38">
        <f t="shared" si="5"/>
        <v>-6.9999999999999896E-2</v>
      </c>
      <c r="L38">
        <f t="shared" si="6"/>
        <v>-4.8350200731860596E-2</v>
      </c>
      <c r="M38">
        <f t="shared" si="7"/>
        <v>-2.7183350789657699E-2</v>
      </c>
      <c r="N38">
        <f t="shared" si="8"/>
        <v>-8.6401581314851791E-4</v>
      </c>
      <c r="O38">
        <f t="shared" si="9"/>
        <v>-2.7515389546522999E-3</v>
      </c>
      <c r="P38">
        <f t="shared" si="9"/>
        <v>-2.7436288358227102E-3</v>
      </c>
      <c r="Q38">
        <f t="shared" si="10"/>
        <v>9.1491062893192168E-3</v>
      </c>
      <c r="S38" s="1">
        <f t="shared" si="26"/>
        <v>38078</v>
      </c>
      <c r="T38">
        <f t="shared" si="1"/>
        <v>-1.00000000000003E-2</v>
      </c>
      <c r="U38">
        <f t="shared" si="11"/>
        <v>-2.8313985071904252E-3</v>
      </c>
      <c r="V38">
        <f t="shared" si="12"/>
        <v>-6.3219931595541734E-3</v>
      </c>
      <c r="W38">
        <f t="shared" si="13"/>
        <v>-2.1563363152003702E-4</v>
      </c>
      <c r="X38">
        <f t="shared" si="14"/>
        <v>1.8560669966771379E-4</v>
      </c>
      <c r="Y38">
        <f t="shared" si="15"/>
        <v>1.8315435131354427E-4</v>
      </c>
      <c r="Z38">
        <f t="shared" si="16"/>
        <v>-9.1533916667445991E-3</v>
      </c>
      <c r="AA38">
        <f t="shared" si="17"/>
        <v>-3.0026931852323224E-5</v>
      </c>
      <c r="AC38" s="1"/>
      <c r="AD38" s="1">
        <v>38448</v>
      </c>
      <c r="AE38">
        <f t="shared" si="18"/>
        <v>4.8999999999999851E-3</v>
      </c>
      <c r="AF38">
        <f t="shared" si="19"/>
        <v>2.3377419108112129E-3</v>
      </c>
      <c r="AG38">
        <f t="shared" si="20"/>
        <v>7.3893456015358379E-4</v>
      </c>
      <c r="AH38">
        <f t="shared" si="21"/>
        <v>7.4652332537069463E-7</v>
      </c>
      <c r="AI38">
        <f t="shared" si="22"/>
        <v>7.5709666189690716E-6</v>
      </c>
      <c r="AJ38">
        <f t="shared" si="22"/>
        <v>7.5274991887578806E-6</v>
      </c>
      <c r="AK38">
        <f t="shared" si="23"/>
        <v>5.7053174054538585E-3</v>
      </c>
      <c r="AL38">
        <f t="shared" si="24"/>
        <v>1.3072236278967225E-5</v>
      </c>
      <c r="AM38">
        <f t="shared" si="25"/>
        <v>8.3706145893260446E-5</v>
      </c>
    </row>
    <row r="39" spans="1:39" x14ac:dyDescent="0.25">
      <c r="A39" s="1">
        <v>38476</v>
      </c>
      <c r="B39" s="2">
        <f>[5]contrs_5year_boot!A38</f>
        <v>0</v>
      </c>
      <c r="C39" s="2">
        <f>[5]contrs_5year_boot!B38</f>
        <v>4.4079678104840003E-5</v>
      </c>
      <c r="D39" s="2">
        <f>[5]contrs_5year_boot!C38</f>
        <v>-2.9403067080893499E-5</v>
      </c>
      <c r="E39" s="2">
        <f>[5]contrs_5year_boot!D38</f>
        <v>2.48819199468256E-5</v>
      </c>
      <c r="F39" s="2">
        <f>[5]contrs_5year_boot!E38</f>
        <v>2.5693172754414001E-5</v>
      </c>
      <c r="G39" s="2">
        <f>[5]contrs_5year_boot!F38</f>
        <v>2.5609854293690502E-5</v>
      </c>
      <c r="I39" s="1">
        <f t="shared" si="4"/>
        <v>38473</v>
      </c>
      <c r="J39" s="1">
        <v>38476</v>
      </c>
      <c r="K39">
        <f t="shared" si="5"/>
        <v>0</v>
      </c>
      <c r="L39">
        <f t="shared" si="6"/>
        <v>-4.4079678104839998E-3</v>
      </c>
      <c r="M39">
        <f t="shared" si="7"/>
        <v>2.9403067080893499E-3</v>
      </c>
      <c r="N39">
        <f t="shared" si="8"/>
        <v>-2.4881919946825601E-3</v>
      </c>
      <c r="O39">
        <f t="shared" si="9"/>
        <v>-2.5693172754413999E-3</v>
      </c>
      <c r="P39">
        <f t="shared" si="9"/>
        <v>-2.5609854293690503E-3</v>
      </c>
      <c r="Q39">
        <f t="shared" si="10"/>
        <v>6.52517037251861E-3</v>
      </c>
      <c r="S39" s="1">
        <f t="shared" si="26"/>
        <v>38108</v>
      </c>
      <c r="T39">
        <f t="shared" si="1"/>
        <v>-1.0000000000001001E-2</v>
      </c>
      <c r="U39">
        <f t="shared" si="11"/>
        <v>-1.6906927599012366E-2</v>
      </c>
      <c r="V39">
        <f t="shared" si="12"/>
        <v>1.1969274608327637E-2</v>
      </c>
      <c r="W39">
        <f t="shared" si="13"/>
        <v>1.5792096525426638E-3</v>
      </c>
      <c r="X39">
        <f t="shared" si="14"/>
        <v>7.1431710183663885E-5</v>
      </c>
      <c r="Y39">
        <f t="shared" si="15"/>
        <v>6.7158338079144429E-5</v>
      </c>
      <c r="Z39">
        <f t="shared" si="16"/>
        <v>-4.9376529906847294E-3</v>
      </c>
      <c r="AA39">
        <f t="shared" si="17"/>
        <v>1.6506413627263277E-3</v>
      </c>
      <c r="AC39" s="1"/>
      <c r="AD39" s="1">
        <v>38476</v>
      </c>
      <c r="AE39">
        <f t="shared" si="18"/>
        <v>0</v>
      </c>
      <c r="AF39">
        <f t="shared" si="19"/>
        <v>1.9430180218263109E-5</v>
      </c>
      <c r="AG39">
        <f t="shared" si="20"/>
        <v>8.6454035376352288E-6</v>
      </c>
      <c r="AH39">
        <f t="shared" si="21"/>
        <v>6.1910994024023771E-6</v>
      </c>
      <c r="AI39">
        <f t="shared" si="22"/>
        <v>6.6013912618816185E-6</v>
      </c>
      <c r="AJ39">
        <f t="shared" si="22"/>
        <v>6.5586463694405793E-6</v>
      </c>
      <c r="AK39">
        <f t="shared" si="23"/>
        <v>2.1540291114822793E-6</v>
      </c>
      <c r="AL39">
        <f t="shared" si="24"/>
        <v>2.5578400017389785E-5</v>
      </c>
      <c r="AM39">
        <f t="shared" si="25"/>
        <v>4.2577848390394655E-5</v>
      </c>
    </row>
    <row r="40" spans="1:39" x14ac:dyDescent="0.25">
      <c r="A40" s="1">
        <v>38511</v>
      </c>
      <c r="B40">
        <f>[5]contrs_5year_boot!A39</f>
        <v>-1.0000000000001001E-4</v>
      </c>
      <c r="C40" s="2">
        <f>[5]contrs_5year_boot!B39</f>
        <v>-3.5309279696884902E-7</v>
      </c>
      <c r="D40" s="2">
        <f>[5]contrs_5year_boot!C39</f>
        <v>-5.8807910456615001E-5</v>
      </c>
      <c r="E40" s="2">
        <f>[5]contrs_5year_boot!D39</f>
        <v>1.8084755346512499E-5</v>
      </c>
      <c r="F40" s="2">
        <f>[5]contrs_5year_boot!E39</f>
        <v>1.71416279683002E-5</v>
      </c>
      <c r="G40" s="2">
        <f>[5]contrs_5year_boot!F39</f>
        <v>1.7204814141160399E-5</v>
      </c>
      <c r="I40" s="1">
        <f t="shared" si="4"/>
        <v>38504</v>
      </c>
      <c r="J40" s="1">
        <v>38511</v>
      </c>
      <c r="K40">
        <f t="shared" si="5"/>
        <v>1.0000000000001001E-2</v>
      </c>
      <c r="L40">
        <f t="shared" si="6"/>
        <v>3.5309279696884899E-5</v>
      </c>
      <c r="M40">
        <f t="shared" si="7"/>
        <v>5.8807910456615004E-3</v>
      </c>
      <c r="N40">
        <f t="shared" si="8"/>
        <v>-1.8084755346512498E-3</v>
      </c>
      <c r="O40">
        <f t="shared" si="9"/>
        <v>-1.7141627968300201E-3</v>
      </c>
      <c r="P40">
        <f t="shared" si="9"/>
        <v>-1.7204814141160399E-3</v>
      </c>
      <c r="Q40">
        <f t="shared" si="10"/>
        <v>7.6065380061238865E-3</v>
      </c>
      <c r="S40" s="1">
        <f t="shared" si="26"/>
        <v>38139</v>
      </c>
      <c r="T40">
        <f t="shared" si="1"/>
        <v>0</v>
      </c>
      <c r="U40">
        <f t="shared" si="11"/>
        <v>1.4697779114751742E-3</v>
      </c>
      <c r="V40">
        <f t="shared" si="12"/>
        <v>-7.7808149464319038E-3</v>
      </c>
      <c r="W40">
        <f t="shared" si="13"/>
        <v>-8.9169249986897122E-5</v>
      </c>
      <c r="X40">
        <f t="shared" si="14"/>
        <v>2.3412051323921392E-4</v>
      </c>
      <c r="Y40">
        <f t="shared" si="15"/>
        <v>2.3066094813254442E-4</v>
      </c>
      <c r="Z40">
        <f t="shared" si="16"/>
        <v>-6.3110370349567296E-3</v>
      </c>
      <c r="AA40">
        <f t="shared" si="17"/>
        <v>1.449512632523168E-4</v>
      </c>
      <c r="AC40" s="1"/>
      <c r="AD40" s="1">
        <v>38511</v>
      </c>
      <c r="AE40">
        <f t="shared" si="18"/>
        <v>1.0000000000002002E-4</v>
      </c>
      <c r="AF40">
        <f t="shared" si="19"/>
        <v>1.2467452327128481E-9</v>
      </c>
      <c r="AG40">
        <f t="shared" si="20"/>
        <v>3.4583703322732482E-5</v>
      </c>
      <c r="AH40">
        <f t="shared" si="21"/>
        <v>3.2705837594321242E-6</v>
      </c>
      <c r="AI40">
        <f t="shared" si="22"/>
        <v>2.9383540940361169E-6</v>
      </c>
      <c r="AJ40">
        <f t="shared" si="22"/>
        <v>2.9600562963187284E-6</v>
      </c>
      <c r="AK40">
        <f t="shared" si="23"/>
        <v>3.5000243059705599E-5</v>
      </c>
      <c r="AL40">
        <f t="shared" si="24"/>
        <v>1.2408980814421147E-5</v>
      </c>
      <c r="AM40">
        <f t="shared" si="25"/>
        <v>5.785942043860715E-5</v>
      </c>
    </row>
    <row r="41" spans="1:39" x14ac:dyDescent="0.25">
      <c r="A41" s="1">
        <v>38539</v>
      </c>
      <c r="B41">
        <f>[5]contrs_5year_boot!A40</f>
        <v>3.0000000000000198E-4</v>
      </c>
      <c r="C41" s="2">
        <f>[5]contrs_5year_boot!B40</f>
        <v>-4.1818150142693402E-5</v>
      </c>
      <c r="D41">
        <f>[5]contrs_5year_boot!C40</f>
        <v>3.9997781599027701E-4</v>
      </c>
      <c r="E41" s="2">
        <f>[5]contrs_5year_boot!D40</f>
        <v>1.7475550004356002E-5</v>
      </c>
      <c r="F41" s="2">
        <f>[5]contrs_5year_boot!E40</f>
        <v>1.73406887730538E-5</v>
      </c>
      <c r="G41" s="2">
        <f>[5]contrs_5year_boot!F40</f>
        <v>1.7402001893231699E-5</v>
      </c>
      <c r="I41" s="1">
        <f t="shared" si="4"/>
        <v>38534</v>
      </c>
      <c r="J41" s="1">
        <v>38539</v>
      </c>
      <c r="K41">
        <f t="shared" si="5"/>
        <v>-3.0000000000000197E-2</v>
      </c>
      <c r="L41">
        <f t="shared" si="6"/>
        <v>4.1818150142693402E-3</v>
      </c>
      <c r="M41">
        <f t="shared" si="7"/>
        <v>-3.9997781599027699E-2</v>
      </c>
      <c r="N41">
        <f t="shared" si="8"/>
        <v>-1.7475550004356002E-3</v>
      </c>
      <c r="O41">
        <f t="shared" si="9"/>
        <v>-1.7340688773053799E-3</v>
      </c>
      <c r="P41">
        <f t="shared" si="9"/>
        <v>-1.7402001893231699E-3</v>
      </c>
      <c r="Q41">
        <f t="shared" si="10"/>
        <v>9.2975904624991446E-3</v>
      </c>
      <c r="S41" s="1">
        <f t="shared" si="26"/>
        <v>38169</v>
      </c>
      <c r="T41">
        <f t="shared" si="1"/>
        <v>-1.99999999999999E-2</v>
      </c>
      <c r="U41">
        <f t="shared" si="11"/>
        <v>1.3911100729873172E-3</v>
      </c>
      <c r="V41">
        <f t="shared" si="12"/>
        <v>-1.9075453502995166E-2</v>
      </c>
      <c r="W41">
        <f t="shared" si="13"/>
        <v>-1.2243221212762572E-3</v>
      </c>
      <c r="X41">
        <f t="shared" si="14"/>
        <v>4.1340233010404414E-4</v>
      </c>
      <c r="Y41">
        <f t="shared" si="15"/>
        <v>4.0943060698470459E-4</v>
      </c>
      <c r="Z41">
        <f t="shared" si="16"/>
        <v>-1.7684343430007847E-2</v>
      </c>
      <c r="AA41">
        <f t="shared" si="17"/>
        <v>-8.1091979117221304E-4</v>
      </c>
      <c r="AC41" s="1"/>
      <c r="AD41" s="1">
        <v>38539</v>
      </c>
      <c r="AE41">
        <f t="shared" si="18"/>
        <v>9.0000000000001179E-4</v>
      </c>
      <c r="AF41">
        <f t="shared" si="19"/>
        <v>1.7487576813568481E-5</v>
      </c>
      <c r="AG41">
        <f t="shared" si="20"/>
        <v>1.5998225328435187E-3</v>
      </c>
      <c r="AH41">
        <f t="shared" si="21"/>
        <v>3.0539484795474703E-6</v>
      </c>
      <c r="AI41">
        <f t="shared" si="22"/>
        <v>3.0069948712391406E-6</v>
      </c>
      <c r="AJ41">
        <f t="shared" si="22"/>
        <v>3.0282966989203966E-6</v>
      </c>
      <c r="AK41">
        <f t="shared" si="23"/>
        <v>1.2827834624005272E-3</v>
      </c>
      <c r="AL41">
        <f t="shared" si="24"/>
        <v>1.2121704826056139E-5</v>
      </c>
      <c r="AM41">
        <f t="shared" si="25"/>
        <v>8.6445188408355056E-5</v>
      </c>
    </row>
    <row r="42" spans="1:39" x14ac:dyDescent="0.25">
      <c r="A42" s="1">
        <v>38567</v>
      </c>
      <c r="B42" s="2">
        <f>[5]contrs_5year_boot!A41</f>
        <v>-1.00000000000003E-4</v>
      </c>
      <c r="C42" s="2">
        <f>[5]contrs_5year_boot!B41</f>
        <v>2.9528067993521799E-5</v>
      </c>
      <c r="D42">
        <f>[5]contrs_5year_boot!C41</f>
        <v>-1.09768731027276E-4</v>
      </c>
      <c r="E42" s="2">
        <f>[5]contrs_5year_boot!D41</f>
        <v>1.74618100355636E-5</v>
      </c>
      <c r="F42" s="2">
        <f>[5]contrs_5year_boot!E41</f>
        <v>2.1906812529759099E-5</v>
      </c>
      <c r="G42" s="2">
        <f>[5]contrs_5year_boot!F41</f>
        <v>2.1897196611595E-5</v>
      </c>
      <c r="I42" s="1">
        <f t="shared" si="4"/>
        <v>38565</v>
      </c>
      <c r="J42" s="1">
        <v>38567</v>
      </c>
      <c r="K42">
        <f t="shared" si="5"/>
        <v>1.00000000000003E-2</v>
      </c>
      <c r="L42">
        <f t="shared" si="6"/>
        <v>-2.95280679935218E-3</v>
      </c>
      <c r="M42">
        <f t="shared" si="7"/>
        <v>1.0976873102727599E-2</v>
      </c>
      <c r="N42">
        <f t="shared" si="8"/>
        <v>-1.7461810035563599E-3</v>
      </c>
      <c r="O42">
        <f t="shared" si="9"/>
        <v>-2.1906812529759101E-3</v>
      </c>
      <c r="P42">
        <f t="shared" si="9"/>
        <v>-2.1897196611595001E-3</v>
      </c>
      <c r="Q42">
        <f t="shared" si="10"/>
        <v>5.9127959531571524E-3</v>
      </c>
      <c r="S42" s="1">
        <f t="shared" si="26"/>
        <v>38200</v>
      </c>
      <c r="T42">
        <f t="shared" si="1"/>
        <v>-3.0000000000000197E-2</v>
      </c>
      <c r="U42">
        <f t="shared" si="11"/>
        <v>-5.7686126286159243E-3</v>
      </c>
      <c r="V42">
        <f t="shared" si="12"/>
        <v>-1.1967008033616866E-2</v>
      </c>
      <c r="W42">
        <f t="shared" si="13"/>
        <v>1.9678908709770048E-3</v>
      </c>
      <c r="X42">
        <f t="shared" si="14"/>
        <v>-6.6212402024097604E-4</v>
      </c>
      <c r="Y42">
        <f t="shared" si="15"/>
        <v>-6.5577667057560574E-4</v>
      </c>
      <c r="Z42">
        <f t="shared" si="16"/>
        <v>-1.773562066223279E-2</v>
      </c>
      <c r="AA42">
        <f t="shared" si="17"/>
        <v>1.3057668507360288E-3</v>
      </c>
      <c r="AC42" s="1"/>
      <c r="AD42" s="1">
        <v>38567</v>
      </c>
      <c r="AE42">
        <f t="shared" si="18"/>
        <v>1.0000000000000601E-4</v>
      </c>
      <c r="AF42">
        <f t="shared" si="19"/>
        <v>8.7190679943004661E-6</v>
      </c>
      <c r="AG42">
        <f t="shared" si="20"/>
        <v>1.2049174311338462E-4</v>
      </c>
      <c r="AH42">
        <f t="shared" si="21"/>
        <v>3.0491480971810961E-6</v>
      </c>
      <c r="AI42">
        <f t="shared" si="22"/>
        <v>4.799084352140103E-6</v>
      </c>
      <c r="AJ42">
        <f t="shared" si="22"/>
        <v>4.7948721944684763E-6</v>
      </c>
      <c r="AK42">
        <f t="shared" si="23"/>
        <v>6.438564004096485E-5</v>
      </c>
      <c r="AL42">
        <f t="shared" si="24"/>
        <v>1.5498884426908361E-5</v>
      </c>
      <c r="AM42">
        <f t="shared" si="25"/>
        <v>3.4961155983671596E-5</v>
      </c>
    </row>
    <row r="43" spans="1:39" x14ac:dyDescent="0.25">
      <c r="A43" s="1">
        <v>38602</v>
      </c>
      <c r="B43">
        <f>[5]contrs_5year_boot!A42</f>
        <v>-1.00000000000003E-4</v>
      </c>
      <c r="C43" s="2">
        <f>[5]contrs_5year_boot!B42</f>
        <v>4.7446659338642602E-5</v>
      </c>
      <c r="D43">
        <f>[5]contrs_5year_boot!C42</f>
        <v>-1.11670645066893E-4</v>
      </c>
      <c r="E43" s="2">
        <f>[5]contrs_5year_boot!D42</f>
        <v>2.72850423439851E-5</v>
      </c>
      <c r="F43" s="2">
        <f>[5]contrs_5year_boot!E42</f>
        <v>2.3935964631488101E-5</v>
      </c>
      <c r="G43" s="2">
        <f>[5]contrs_5year_boot!F42</f>
        <v>2.3875139068129399E-5</v>
      </c>
      <c r="I43" s="1">
        <f t="shared" si="4"/>
        <v>38596</v>
      </c>
      <c r="J43" s="1">
        <v>38602</v>
      </c>
      <c r="K43">
        <f t="shared" si="5"/>
        <v>1.00000000000003E-2</v>
      </c>
      <c r="L43">
        <f t="shared" si="6"/>
        <v>-4.7446659338642606E-3</v>
      </c>
      <c r="M43">
        <f t="shared" si="7"/>
        <v>1.1167064506689301E-2</v>
      </c>
      <c r="N43">
        <f t="shared" si="8"/>
        <v>-2.7285042343985098E-3</v>
      </c>
      <c r="O43">
        <f t="shared" si="9"/>
        <v>-2.3935964631488101E-3</v>
      </c>
      <c r="P43">
        <f t="shared" si="9"/>
        <v>-2.3875139068129398E-3</v>
      </c>
      <c r="Q43">
        <f t="shared" si="10"/>
        <v>8.6997021247225796E-3</v>
      </c>
      <c r="S43" s="1">
        <f t="shared" si="26"/>
        <v>38231</v>
      </c>
      <c r="T43">
        <f t="shared" si="1"/>
        <v>0</v>
      </c>
      <c r="U43">
        <f t="shared" si="11"/>
        <v>1.8922525583014672E-3</v>
      </c>
      <c r="V43">
        <f t="shared" si="12"/>
        <v>-2.0859934841757949E-3</v>
      </c>
      <c r="W43">
        <f t="shared" si="13"/>
        <v>7.1036181455238264E-4</v>
      </c>
      <c r="X43">
        <f t="shared" si="14"/>
        <v>1.0147084251612391E-4</v>
      </c>
      <c r="Y43">
        <f t="shared" si="15"/>
        <v>9.8471071278674518E-5</v>
      </c>
      <c r="Z43">
        <f t="shared" si="16"/>
        <v>-1.937409258743277E-4</v>
      </c>
      <c r="AA43">
        <f t="shared" si="17"/>
        <v>8.1183265706850655E-4</v>
      </c>
      <c r="AC43" s="1"/>
      <c r="AD43" s="1">
        <v>38602</v>
      </c>
      <c r="AE43">
        <f t="shared" si="18"/>
        <v>1.0000000000000601E-4</v>
      </c>
      <c r="AF43">
        <f t="shared" si="19"/>
        <v>2.2511854823972016E-5</v>
      </c>
      <c r="AG43">
        <f t="shared" si="20"/>
        <v>1.2470332969655994E-4</v>
      </c>
      <c r="AH43">
        <f t="shared" si="21"/>
        <v>7.4447353571305984E-6</v>
      </c>
      <c r="AI43">
        <f t="shared" si="22"/>
        <v>5.7293040283984927E-6</v>
      </c>
      <c r="AJ43">
        <f t="shared" si="22"/>
        <v>5.7002226552251869E-6</v>
      </c>
      <c r="AK43">
        <f t="shared" si="23"/>
        <v>4.1247203428225111E-5</v>
      </c>
      <c r="AL43">
        <f t="shared" si="24"/>
        <v>2.6235915555814738E-5</v>
      </c>
      <c r="AM43">
        <f t="shared" si="25"/>
        <v>7.5684817058902567E-5</v>
      </c>
    </row>
    <row r="44" spans="1:39" x14ac:dyDescent="0.25">
      <c r="A44" s="1">
        <v>38630</v>
      </c>
      <c r="B44" s="2">
        <f>[5]contrs_5year_boot!A43</f>
        <v>0</v>
      </c>
      <c r="C44" s="2">
        <f>[5]contrs_5year_boot!B43</f>
        <v>-4.0674724724995799E-5</v>
      </c>
      <c r="D44" s="2">
        <f>[5]contrs_5year_boot!C43</f>
        <v>6.0003297959390703E-5</v>
      </c>
      <c r="E44" s="2">
        <f>[5]contrs_5year_boot!D43</f>
        <v>2.3950377580190099E-6</v>
      </c>
      <c r="F44" s="2">
        <f>[5]contrs_5year_boot!E43</f>
        <v>2.04104066749452E-5</v>
      </c>
      <c r="G44" s="2">
        <f>[5]contrs_5year_boot!F43</f>
        <v>2.0454225057315101E-5</v>
      </c>
      <c r="I44" s="1">
        <f t="shared" si="4"/>
        <v>38626</v>
      </c>
      <c r="J44" s="1">
        <v>38630</v>
      </c>
      <c r="K44">
        <f t="shared" si="5"/>
        <v>0</v>
      </c>
      <c r="L44">
        <f t="shared" si="6"/>
        <v>4.0674724724995802E-3</v>
      </c>
      <c r="M44">
        <f t="shared" si="7"/>
        <v>-6.0003297959390703E-3</v>
      </c>
      <c r="N44">
        <f t="shared" si="8"/>
        <v>-2.3950377580190098E-4</v>
      </c>
      <c r="O44">
        <f t="shared" si="9"/>
        <v>-2.0410406674945202E-3</v>
      </c>
      <c r="P44">
        <f t="shared" si="9"/>
        <v>-2.0454225057315099E-3</v>
      </c>
      <c r="Q44">
        <f t="shared" si="10"/>
        <v>4.2134017667359112E-3</v>
      </c>
      <c r="S44" s="1">
        <f t="shared" si="26"/>
        <v>38261</v>
      </c>
      <c r="T44">
        <f t="shared" si="1"/>
        <v>1.99999999999999E-2</v>
      </c>
      <c r="U44">
        <f t="shared" si="11"/>
        <v>-4.1800731992863854E-3</v>
      </c>
      <c r="V44">
        <f t="shared" si="12"/>
        <v>2.8450132578618635E-2</v>
      </c>
      <c r="W44">
        <f t="shared" si="13"/>
        <v>6.240445264675239E-5</v>
      </c>
      <c r="X44">
        <f t="shared" si="14"/>
        <v>-3.3707344124134621E-4</v>
      </c>
      <c r="Y44">
        <f t="shared" si="15"/>
        <v>-3.3196039725303566E-4</v>
      </c>
      <c r="Z44">
        <f t="shared" si="16"/>
        <v>2.427005937933225E-2</v>
      </c>
      <c r="AA44">
        <f t="shared" si="17"/>
        <v>-2.7466898859459382E-4</v>
      </c>
      <c r="AC44" s="1"/>
      <c r="AD44" s="1">
        <v>38630</v>
      </c>
      <c r="AE44">
        <f t="shared" si="18"/>
        <v>0</v>
      </c>
      <c r="AF44">
        <f t="shared" si="19"/>
        <v>1.6544332314541847E-5</v>
      </c>
      <c r="AG44">
        <f t="shared" si="20"/>
        <v>3.6003957660034207E-5</v>
      </c>
      <c r="AH44">
        <f t="shared" si="21"/>
        <v>5.7362058623367247E-8</v>
      </c>
      <c r="AI44">
        <f t="shared" si="22"/>
        <v>4.1658470063664769E-6</v>
      </c>
      <c r="AJ44">
        <f t="shared" si="22"/>
        <v>4.1837532269529688E-6</v>
      </c>
      <c r="AK44">
        <f t="shared" si="23"/>
        <v>3.7359374327736697E-6</v>
      </c>
      <c r="AL44">
        <f t="shared" si="24"/>
        <v>5.2008829578501834E-6</v>
      </c>
      <c r="AM44">
        <f t="shared" si="25"/>
        <v>1.7752754447933297E-5</v>
      </c>
    </row>
    <row r="45" spans="1:39" x14ac:dyDescent="0.25">
      <c r="A45" s="1">
        <v>38658</v>
      </c>
      <c r="B45">
        <f>[5]contrs_5year_boot!A44</f>
        <v>1.00000000000003E-4</v>
      </c>
      <c r="C45" s="2">
        <f>[5]contrs_5year_boot!B44</f>
        <v>-1.80721066844205E-5</v>
      </c>
      <c r="D45">
        <f>[5]contrs_5year_boot!C44</f>
        <v>1.7047691478986099E-4</v>
      </c>
      <c r="E45" s="2">
        <f>[5]contrs_5year_boot!D44</f>
        <v>2.08989411319715E-5</v>
      </c>
      <c r="F45" s="2">
        <f>[5]contrs_5year_boot!E44</f>
        <v>2.1046663757449901E-5</v>
      </c>
      <c r="G45" s="2">
        <f>[5]contrs_5year_boot!F44</f>
        <v>2.1043529392575501E-5</v>
      </c>
      <c r="I45" s="1">
        <f t="shared" si="4"/>
        <v>38657</v>
      </c>
      <c r="J45" s="1">
        <v>38658</v>
      </c>
      <c r="K45">
        <f t="shared" si="5"/>
        <v>-1.00000000000003E-2</v>
      </c>
      <c r="L45">
        <f t="shared" si="6"/>
        <v>1.80721066844205E-3</v>
      </c>
      <c r="M45">
        <f t="shared" si="7"/>
        <v>-1.7047691478986101E-2</v>
      </c>
      <c r="N45">
        <f t="shared" si="8"/>
        <v>-2.0898941131971501E-3</v>
      </c>
      <c r="O45">
        <f t="shared" si="9"/>
        <v>-2.1046663757449901E-3</v>
      </c>
      <c r="P45">
        <f t="shared" si="9"/>
        <v>-2.1043529392575501E-3</v>
      </c>
      <c r="Q45">
        <f t="shared" si="10"/>
        <v>9.4350412994858909E-3</v>
      </c>
      <c r="S45" s="1">
        <f t="shared" si="26"/>
        <v>38292</v>
      </c>
      <c r="T45">
        <f t="shared" si="1"/>
        <v>0</v>
      </c>
      <c r="U45">
        <f t="shared" si="11"/>
        <v>2.5780477760662265E-3</v>
      </c>
      <c r="V45">
        <f t="shared" si="12"/>
        <v>-2.5560821757944848E-3</v>
      </c>
      <c r="W45">
        <f t="shared" si="13"/>
        <v>1.0251421580893126E-3</v>
      </c>
      <c r="X45">
        <f t="shared" si="14"/>
        <v>2.1554178480597376E-4</v>
      </c>
      <c r="Y45">
        <f t="shared" si="15"/>
        <v>2.1013883483981459E-4</v>
      </c>
      <c r="Z45">
        <f t="shared" si="16"/>
        <v>2.1965600271741693E-5</v>
      </c>
      <c r="AA45">
        <f t="shared" si="17"/>
        <v>1.2406839428952864E-3</v>
      </c>
      <c r="AC45" s="1"/>
      <c r="AD45" s="1">
        <v>38658</v>
      </c>
      <c r="AE45">
        <f t="shared" si="18"/>
        <v>1.0000000000000601E-4</v>
      </c>
      <c r="AF45">
        <f t="shared" si="19"/>
        <v>3.2660104001307613E-6</v>
      </c>
      <c r="AG45">
        <f t="shared" si="20"/>
        <v>2.9062378476269531E-4</v>
      </c>
      <c r="AH45">
        <f t="shared" si="21"/>
        <v>4.3676574043761027E-6</v>
      </c>
      <c r="AI45">
        <f t="shared" si="22"/>
        <v>4.4296205531915517E-6</v>
      </c>
      <c r="AJ45">
        <f t="shared" si="22"/>
        <v>4.4283012929618902E-6</v>
      </c>
      <c r="AK45">
        <f t="shared" si="23"/>
        <v>2.3227225533656147E-4</v>
      </c>
      <c r="AL45">
        <f t="shared" si="24"/>
        <v>1.7594337695394527E-5</v>
      </c>
      <c r="AM45">
        <f t="shared" si="25"/>
        <v>8.9020004323004409E-5</v>
      </c>
    </row>
    <row r="46" spans="1:39" x14ac:dyDescent="0.25">
      <c r="A46" s="1">
        <v>38693</v>
      </c>
      <c r="B46">
        <f>[5]contrs_5year_boot!A45</f>
        <v>-1.00000000000003E-4</v>
      </c>
      <c r="C46" s="2">
        <f>[5]contrs_5year_boot!B45</f>
        <v>1.86830990717881E-5</v>
      </c>
      <c r="D46" s="2">
        <f>[5]contrs_5year_boot!C45</f>
        <v>3.9276921131101297E-6</v>
      </c>
      <c r="E46" s="2">
        <f>[5]contrs_5year_boot!D45</f>
        <v>6.4888570331497301E-6</v>
      </c>
      <c r="F46" s="2">
        <f>[5]contrs_5year_boot!E45</f>
        <v>2.2699874791531701E-5</v>
      </c>
      <c r="G46" s="2">
        <f>[5]contrs_5year_boot!F45</f>
        <v>2.26999149498293E-5</v>
      </c>
      <c r="I46" s="1">
        <f t="shared" si="4"/>
        <v>38687</v>
      </c>
      <c r="J46" s="1">
        <v>38693</v>
      </c>
      <c r="K46">
        <f t="shared" si="5"/>
        <v>1.00000000000003E-2</v>
      </c>
      <c r="L46">
        <f t="shared" si="6"/>
        <v>-1.86830990717881E-3</v>
      </c>
      <c r="M46">
        <f t="shared" si="7"/>
        <v>-3.9276921131101296E-4</v>
      </c>
      <c r="N46">
        <f t="shared" si="8"/>
        <v>-6.4888570331497297E-4</v>
      </c>
      <c r="O46">
        <f t="shared" si="9"/>
        <v>-2.2699874791531701E-3</v>
      </c>
      <c r="P46">
        <f t="shared" si="9"/>
        <v>-2.2699914949829299E-3</v>
      </c>
      <c r="Q46">
        <f t="shared" si="10"/>
        <v>1.5179952300958265E-2</v>
      </c>
      <c r="S46" s="1">
        <f t="shared" si="26"/>
        <v>38322</v>
      </c>
      <c r="T46">
        <f t="shared" si="1"/>
        <v>0</v>
      </c>
      <c r="U46">
        <f t="shared" si="11"/>
        <v>-2.794898010553925E-3</v>
      </c>
      <c r="V46">
        <f t="shared" si="12"/>
        <v>8.6812220745404855E-3</v>
      </c>
      <c r="W46">
        <f t="shared" si="13"/>
        <v>-1.3896264013975746E-4</v>
      </c>
      <c r="X46">
        <f t="shared" si="14"/>
        <v>-7.8319375759283586E-4</v>
      </c>
      <c r="Y46">
        <f t="shared" si="15"/>
        <v>-7.7074474029241577E-4</v>
      </c>
      <c r="Z46">
        <f t="shared" si="16"/>
        <v>5.8863240639865609E-3</v>
      </c>
      <c r="AA46">
        <f t="shared" si="17"/>
        <v>-9.2215639773259332E-4</v>
      </c>
      <c r="AC46" s="1"/>
      <c r="AD46" s="1">
        <v>38693</v>
      </c>
      <c r="AE46">
        <f t="shared" si="18"/>
        <v>1.0000000000000601E-4</v>
      </c>
      <c r="AF46">
        <f t="shared" si="19"/>
        <v>3.4905819092624938E-6</v>
      </c>
      <c r="AG46">
        <f t="shared" si="20"/>
        <v>1.5426765335387515E-7</v>
      </c>
      <c r="AH46">
        <f t="shared" si="21"/>
        <v>4.2105265596656711E-7</v>
      </c>
      <c r="AI46">
        <f t="shared" si="22"/>
        <v>5.1528431555121635E-6</v>
      </c>
      <c r="AJ46">
        <f t="shared" si="22"/>
        <v>5.152861387294837E-6</v>
      </c>
      <c r="AK46">
        <f t="shared" si="23"/>
        <v>5.1124787800707148E-6</v>
      </c>
      <c r="AL46">
        <f t="shared" si="24"/>
        <v>8.5198206553317043E-6</v>
      </c>
      <c r="AM46">
        <f t="shared" si="25"/>
        <v>2.3043095185936813E-4</v>
      </c>
    </row>
    <row r="47" spans="1:39" x14ac:dyDescent="0.25">
      <c r="A47" s="1">
        <v>38756</v>
      </c>
      <c r="B47" s="2">
        <f>[5]contrs_5year_boot!A46</f>
        <v>9.9999999999995898E-5</v>
      </c>
      <c r="C47" s="2">
        <f>[5]contrs_5year_boot!B46</f>
        <v>2.66193200039853E-7</v>
      </c>
      <c r="D47">
        <f>[5]contrs_5year_boot!C46</f>
        <v>1.2372565413021501E-4</v>
      </c>
      <c r="E47" s="2">
        <f>[5]contrs_5year_boot!D46</f>
        <v>1.8969774742175799E-5</v>
      </c>
      <c r="F47" s="2">
        <f>[5]contrs_5year_boot!E46</f>
        <v>2.0049632598849901E-5</v>
      </c>
      <c r="G47" s="2">
        <f>[5]contrs_5year_boot!F46</f>
        <v>2.00658562220655E-5</v>
      </c>
      <c r="I47" s="1">
        <f t="shared" si="4"/>
        <v>38749</v>
      </c>
      <c r="J47" s="1">
        <v>38756</v>
      </c>
      <c r="K47">
        <f t="shared" si="5"/>
        <v>-9.9999999999995891E-3</v>
      </c>
      <c r="L47">
        <f t="shared" si="6"/>
        <v>-2.6619320003985299E-5</v>
      </c>
      <c r="M47">
        <f t="shared" si="7"/>
        <v>-1.2372565413021501E-2</v>
      </c>
      <c r="N47">
        <f t="shared" si="8"/>
        <v>-1.8969774742175799E-3</v>
      </c>
      <c r="O47">
        <f t="shared" si="9"/>
        <v>-2.0049632598849901E-3</v>
      </c>
      <c r="P47">
        <f t="shared" si="9"/>
        <v>-2.0065856222065501E-3</v>
      </c>
      <c r="Q47">
        <f t="shared" si="10"/>
        <v>6.3011254671284673E-3</v>
      </c>
      <c r="S47" s="1">
        <f t="shared" si="26"/>
        <v>38353</v>
      </c>
      <c r="T47" t="e">
        <f t="shared" si="1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9.9999999999991778E-5</v>
      </c>
      <c r="AF47">
        <f t="shared" si="19"/>
        <v>7.0858819747457186E-10</v>
      </c>
      <c r="AG47">
        <f t="shared" si="20"/>
        <v>1.5308037489949591E-4</v>
      </c>
      <c r="AH47">
        <f t="shared" si="21"/>
        <v>3.5985235376889089E-6</v>
      </c>
      <c r="AI47">
        <f t="shared" si="22"/>
        <v>4.0198776734886466E-6</v>
      </c>
      <c r="AJ47">
        <f t="shared" si="22"/>
        <v>4.0263858592460476E-6</v>
      </c>
      <c r="AK47">
        <f t="shared" si="23"/>
        <v>1.537397820436923E-4</v>
      </c>
      <c r="AL47">
        <f t="shared" si="24"/>
        <v>1.5225141492448902E-5</v>
      </c>
      <c r="AM47">
        <f t="shared" si="25"/>
        <v>3.9704182152494942E-5</v>
      </c>
    </row>
    <row r="48" spans="1:39" x14ac:dyDescent="0.25">
      <c r="A48" s="1">
        <v>38784</v>
      </c>
      <c r="B48">
        <f>[5]contrs_5year_boot!A47</f>
        <v>0</v>
      </c>
      <c r="C48" s="2">
        <f>[5]contrs_5year_boot!B47</f>
        <v>-2.1141963800784498E-5</v>
      </c>
      <c r="D48" s="2">
        <f>[5]contrs_5year_boot!C47</f>
        <v>7.5683763767245304E-5</v>
      </c>
      <c r="E48" s="2">
        <f>[5]contrs_5year_boot!D47</f>
        <v>1.2222141014433401E-5</v>
      </c>
      <c r="F48" s="2">
        <f>[5]contrs_5year_boot!E47</f>
        <v>1.79219100465665E-5</v>
      </c>
      <c r="G48" s="2">
        <f>[5]contrs_5year_boot!F47</f>
        <v>1.7984714299595502E-5</v>
      </c>
      <c r="I48" s="1">
        <f t="shared" si="4"/>
        <v>38777</v>
      </c>
      <c r="J48" s="1">
        <v>38784</v>
      </c>
      <c r="K48">
        <f t="shared" si="5"/>
        <v>0</v>
      </c>
      <c r="L48">
        <f t="shared" si="6"/>
        <v>2.1141963800784497E-3</v>
      </c>
      <c r="M48">
        <f t="shared" si="7"/>
        <v>-7.56837637672453E-3</v>
      </c>
      <c r="N48">
        <f t="shared" si="8"/>
        <v>-1.2222141014433402E-3</v>
      </c>
      <c r="O48">
        <f t="shared" si="9"/>
        <v>-1.7921910046566499E-3</v>
      </c>
      <c r="P48">
        <f t="shared" si="9"/>
        <v>-1.7984714299595502E-3</v>
      </c>
      <c r="Q48">
        <f t="shared" si="10"/>
        <v>8.4685851027460693E-3</v>
      </c>
      <c r="S48" s="1">
        <f t="shared" si="26"/>
        <v>38384</v>
      </c>
      <c r="T48">
        <f t="shared" si="1"/>
        <v>-9.9999999999995891E-3</v>
      </c>
      <c r="U48">
        <f t="shared" si="11"/>
        <v>-3.6002781506404443E-3</v>
      </c>
      <c r="V48">
        <f t="shared" si="12"/>
        <v>-1.4645712758964466E-2</v>
      </c>
      <c r="W48">
        <f t="shared" si="13"/>
        <v>1.6174450241688667E-3</v>
      </c>
      <c r="X48">
        <f t="shared" si="14"/>
        <v>-1.2590274691781601E-4</v>
      </c>
      <c r="Y48">
        <f t="shared" si="15"/>
        <v>-1.2718617472421562E-4</v>
      </c>
      <c r="Z48">
        <f t="shared" si="16"/>
        <v>-1.8245990909604909E-2</v>
      </c>
      <c r="AA48">
        <f t="shared" si="17"/>
        <v>1.4915422772510507E-3</v>
      </c>
      <c r="AC48" s="1"/>
      <c r="AD48" s="1">
        <v>38784</v>
      </c>
      <c r="AE48">
        <f t="shared" si="18"/>
        <v>0</v>
      </c>
      <c r="AF48">
        <f t="shared" si="19"/>
        <v>4.4698263335368203E-6</v>
      </c>
      <c r="AG48">
        <f t="shared" si="20"/>
        <v>5.7280320979761922E-5</v>
      </c>
      <c r="AH48">
        <f t="shared" si="21"/>
        <v>1.4938073097669514E-6</v>
      </c>
      <c r="AI48">
        <f t="shared" si="22"/>
        <v>3.2119485971722121E-6</v>
      </c>
      <c r="AJ48">
        <f t="shared" si="22"/>
        <v>3.2344994843807493E-6</v>
      </c>
      <c r="AK48">
        <f t="shared" si="23"/>
        <v>2.9748079435814233E-5</v>
      </c>
      <c r="AL48">
        <f t="shared" si="24"/>
        <v>9.0866381436816933E-6</v>
      </c>
      <c r="AM48">
        <f t="shared" si="25"/>
        <v>7.1716933642452659E-5</v>
      </c>
    </row>
    <row r="49" spans="1:39" x14ac:dyDescent="0.25">
      <c r="A49" s="1">
        <v>38812</v>
      </c>
      <c r="B49">
        <f>[5]contrs_5year_boot!A48</f>
        <v>0</v>
      </c>
      <c r="C49" s="2">
        <f>[5]contrs_5year_boot!B48</f>
        <v>-4.6893410137053198E-5</v>
      </c>
      <c r="D49">
        <f>[5]contrs_5year_boot!C48</f>
        <v>1.8673562330341099E-4</v>
      </c>
      <c r="E49" s="2">
        <f>[5]contrs_5year_boot!D48</f>
        <v>2.2803951156707499E-5</v>
      </c>
      <c r="F49" s="2">
        <f>[5]contrs_5year_boot!E48</f>
        <v>1.5894048523855599E-5</v>
      </c>
      <c r="G49" s="2">
        <f>[5]contrs_5year_boot!F48</f>
        <v>1.5967168714189701E-5</v>
      </c>
      <c r="I49" s="1">
        <f t="shared" si="4"/>
        <v>38808</v>
      </c>
      <c r="J49" s="1">
        <v>38812</v>
      </c>
      <c r="K49">
        <f t="shared" si="5"/>
        <v>0</v>
      </c>
      <c r="L49">
        <f t="shared" si="6"/>
        <v>4.6893410137053195E-3</v>
      </c>
      <c r="M49">
        <f t="shared" si="7"/>
        <v>-1.8673562330341099E-2</v>
      </c>
      <c r="N49">
        <f t="shared" si="8"/>
        <v>-2.2803951156707501E-3</v>
      </c>
      <c r="O49">
        <f t="shared" si="9"/>
        <v>-1.5894048523855599E-3</v>
      </c>
      <c r="P49">
        <f t="shared" si="9"/>
        <v>-1.5967168714189702E-3</v>
      </c>
      <c r="Q49">
        <f t="shared" si="10"/>
        <v>1.7854021284692091E-2</v>
      </c>
      <c r="S49" s="1">
        <f t="shared" si="26"/>
        <v>38412</v>
      </c>
      <c r="T49">
        <f t="shared" si="1"/>
        <v>-1.00000000000003E-2</v>
      </c>
      <c r="U49">
        <f t="shared" si="11"/>
        <v>4.7281331743425359E-3</v>
      </c>
      <c r="V49">
        <f t="shared" si="12"/>
        <v>-4.8654784527569651E-3</v>
      </c>
      <c r="W49">
        <f t="shared" si="13"/>
        <v>-2.1062366398145473E-3</v>
      </c>
      <c r="X49">
        <f t="shared" si="14"/>
        <v>-3.8648613595620605E-4</v>
      </c>
      <c r="Y49">
        <f t="shared" si="15"/>
        <v>-3.7626119140028551E-4</v>
      </c>
      <c r="Z49">
        <f t="shared" si="16"/>
        <v>-1.3734527841442919E-4</v>
      </c>
      <c r="AA49">
        <f t="shared" si="17"/>
        <v>-2.4927227757707534E-3</v>
      </c>
      <c r="AC49" s="1"/>
      <c r="AD49" s="1">
        <v>38812</v>
      </c>
      <c r="AE49">
        <f t="shared" si="18"/>
        <v>0</v>
      </c>
      <c r="AF49">
        <f t="shared" si="19"/>
        <v>2.1989919142818835E-5</v>
      </c>
      <c r="AG49">
        <f t="shared" si="20"/>
        <v>3.4870193010513411E-4</v>
      </c>
      <c r="AH49">
        <f t="shared" si="21"/>
        <v>5.2002018835750133E-6</v>
      </c>
      <c r="AI49">
        <f t="shared" si="22"/>
        <v>2.5262077847867635E-6</v>
      </c>
      <c r="AJ49">
        <f t="shared" si="22"/>
        <v>2.5495047674739839E-6</v>
      </c>
      <c r="AK49">
        <f t="shared" si="23"/>
        <v>1.9555844583265056E-4</v>
      </c>
      <c r="AL49">
        <f t="shared" si="24"/>
        <v>1.4975351792768617E-5</v>
      </c>
      <c r="AM49">
        <f t="shared" si="25"/>
        <v>3.1876607603423821E-4</v>
      </c>
    </row>
    <row r="50" spans="1:39" x14ac:dyDescent="0.25">
      <c r="A50" s="1">
        <v>38840</v>
      </c>
      <c r="B50">
        <f>[5]contrs_5year_boot!A49</f>
        <v>-3.9999999999999801E-4</v>
      </c>
      <c r="C50">
        <f>[5]contrs_5year_boot!B49</f>
        <v>-3.8650797763512099E-4</v>
      </c>
      <c r="D50" s="2">
        <f>[5]contrs_5year_boot!C49</f>
        <v>1.29006503271276E-5</v>
      </c>
      <c r="E50" s="2">
        <f>[5]contrs_5year_boot!D49</f>
        <v>4.02860584996453E-5</v>
      </c>
      <c r="F50" s="2">
        <f>[5]contrs_5year_boot!E49</f>
        <v>2.3219255389216301E-5</v>
      </c>
      <c r="G50" s="2">
        <f>[5]contrs_5year_boot!F49</f>
        <v>2.31435247959134E-5</v>
      </c>
      <c r="I50" s="1">
        <f t="shared" si="4"/>
        <v>38838</v>
      </c>
      <c r="J50" s="1">
        <v>38840</v>
      </c>
      <c r="K50">
        <f t="shared" si="5"/>
        <v>3.99999999999998E-2</v>
      </c>
      <c r="L50">
        <f t="shared" si="6"/>
        <v>3.8650797763512101E-2</v>
      </c>
      <c r="M50">
        <f t="shared" si="7"/>
        <v>-1.29006503271276E-3</v>
      </c>
      <c r="N50">
        <f t="shared" si="8"/>
        <v>-4.0286058499645304E-3</v>
      </c>
      <c r="O50">
        <f t="shared" si="9"/>
        <v>-2.3219255389216303E-3</v>
      </c>
      <c r="P50">
        <f t="shared" si="9"/>
        <v>-2.3143524795913402E-3</v>
      </c>
      <c r="Q50">
        <f t="shared" si="10"/>
        <v>8.9897986580866184E-3</v>
      </c>
      <c r="S50" s="1">
        <f t="shared" si="26"/>
        <v>38443</v>
      </c>
      <c r="T50">
        <f t="shared" si="1"/>
        <v>-6.9999999999999896E-2</v>
      </c>
      <c r="U50">
        <f t="shared" si="11"/>
        <v>-4.6265087971197064E-2</v>
      </c>
      <c r="V50">
        <f t="shared" si="12"/>
        <v>-2.5098238028994163E-2</v>
      </c>
      <c r="W50">
        <f t="shared" si="13"/>
        <v>1.2210969475150149E-3</v>
      </c>
      <c r="X50">
        <f t="shared" si="14"/>
        <v>-6.6642619398876593E-4</v>
      </c>
      <c r="Y50">
        <f t="shared" si="15"/>
        <v>-6.5851607515917581E-4</v>
      </c>
      <c r="Z50">
        <f t="shared" si="16"/>
        <v>-7.1363326000191227E-2</v>
      </c>
      <c r="AA50">
        <f t="shared" si="17"/>
        <v>5.5467075352624894E-4</v>
      </c>
      <c r="AC50" s="1"/>
      <c r="AD50" s="1">
        <v>38840</v>
      </c>
      <c r="AE50">
        <f t="shared" si="18"/>
        <v>1.599999999999984E-3</v>
      </c>
      <c r="AF50">
        <f t="shared" si="19"/>
        <v>1.493884167755912E-3</v>
      </c>
      <c r="AG50">
        <f t="shared" si="20"/>
        <v>1.6642677886281744E-6</v>
      </c>
      <c r="AH50">
        <f t="shared" si="21"/>
        <v>1.6229665094368438E-5</v>
      </c>
      <c r="AI50">
        <f t="shared" si="22"/>
        <v>5.3913382082965031E-6</v>
      </c>
      <c r="AJ50">
        <f t="shared" si="22"/>
        <v>5.3562273997905846E-6</v>
      </c>
      <c r="AK50">
        <f t="shared" si="23"/>
        <v>1.395824350182221E-3</v>
      </c>
      <c r="AL50">
        <f t="shared" si="24"/>
        <v>4.032924892122839E-5</v>
      </c>
      <c r="AM50">
        <f t="shared" si="25"/>
        <v>8.0816479912935963E-5</v>
      </c>
    </row>
    <row r="51" spans="1:39" x14ac:dyDescent="0.25">
      <c r="A51" s="1">
        <v>38875</v>
      </c>
      <c r="B51">
        <f>[5]contrs_5year_boot!A50</f>
        <v>0</v>
      </c>
      <c r="C51" s="2">
        <f>[5]contrs_5year_boot!B50</f>
        <v>1.08562390166818E-5</v>
      </c>
      <c r="D51" s="2">
        <f>[5]contrs_5year_boot!C50</f>
        <v>1.6545181100811802E-5</v>
      </c>
      <c r="E51" s="2">
        <f>[5]contrs_5year_boot!D50</f>
        <v>1.6793359514163699E-5</v>
      </c>
      <c r="F51" s="2">
        <f>[5]contrs_5year_boot!E50</f>
        <v>2.17105852913669E-5</v>
      </c>
      <c r="G51" s="2">
        <f>[5]contrs_5year_boot!F50</f>
        <v>2.17053576848844E-5</v>
      </c>
      <c r="I51" s="1">
        <f t="shared" si="4"/>
        <v>38869</v>
      </c>
      <c r="J51" s="1">
        <v>38875</v>
      </c>
      <c r="K51">
        <f t="shared" si="5"/>
        <v>0</v>
      </c>
      <c r="L51">
        <f t="shared" si="6"/>
        <v>-1.08562390166818E-3</v>
      </c>
      <c r="M51">
        <f t="shared" si="7"/>
        <v>-1.6545181100811801E-3</v>
      </c>
      <c r="N51">
        <f t="shared" si="8"/>
        <v>-1.6793359514163698E-3</v>
      </c>
      <c r="O51">
        <f t="shared" si="9"/>
        <v>-2.1710585291366902E-3</v>
      </c>
      <c r="P51">
        <f t="shared" si="9"/>
        <v>-2.1705357684884399E-3</v>
      </c>
      <c r="Q51">
        <f t="shared" si="10"/>
        <v>6.5905364923024203E-3</v>
      </c>
      <c r="S51" s="1">
        <f t="shared" si="26"/>
        <v>38473</v>
      </c>
      <c r="T51">
        <f t="shared" si="1"/>
        <v>0</v>
      </c>
      <c r="U51">
        <f t="shared" si="11"/>
        <v>-2.3228550498204646E-3</v>
      </c>
      <c r="V51">
        <f t="shared" si="12"/>
        <v>5.0254194687528852E-3</v>
      </c>
      <c r="W51">
        <f t="shared" si="13"/>
        <v>-4.0307923401902744E-4</v>
      </c>
      <c r="X51">
        <f t="shared" si="14"/>
        <v>-4.8420451477786597E-4</v>
      </c>
      <c r="Y51">
        <f t="shared" si="15"/>
        <v>-4.7587266870551589E-4</v>
      </c>
      <c r="Z51">
        <f t="shared" si="16"/>
        <v>2.7025644189324206E-3</v>
      </c>
      <c r="AA51">
        <f t="shared" si="17"/>
        <v>-8.8728374879689341E-4</v>
      </c>
      <c r="AC51" s="1"/>
      <c r="AD51" s="1">
        <v>38875</v>
      </c>
      <c r="AE51">
        <f t="shared" si="18"/>
        <v>0</v>
      </c>
      <c r="AF51">
        <f t="shared" si="19"/>
        <v>1.1785792558732421E-6</v>
      </c>
      <c r="AG51">
        <f t="shared" si="20"/>
        <v>2.7374301765866E-6</v>
      </c>
      <c r="AH51">
        <f t="shared" si="21"/>
        <v>2.8201692377195242E-6</v>
      </c>
      <c r="AI51">
        <f t="shared" si="22"/>
        <v>4.7134951369371691E-6</v>
      </c>
      <c r="AJ51">
        <f t="shared" si="22"/>
        <v>4.7112255222877023E-6</v>
      </c>
      <c r="AK51">
        <f t="shared" si="23"/>
        <v>7.5083782445538311E-6</v>
      </c>
      <c r="AL51">
        <f t="shared" si="24"/>
        <v>1.4825537655873469E-5</v>
      </c>
      <c r="AM51">
        <f t="shared" si="25"/>
        <v>4.3435171256369891E-5</v>
      </c>
    </row>
    <row r="52" spans="1:39" x14ac:dyDescent="0.25">
      <c r="A52" s="1">
        <v>38903</v>
      </c>
      <c r="B52">
        <f>[5]contrs_5year_boot!A51</f>
        <v>-3.0000000000000198E-4</v>
      </c>
      <c r="C52" s="2">
        <f>[5]contrs_5year_boot!B51</f>
        <v>4.2343329702898798E-7</v>
      </c>
      <c r="D52">
        <f>[5]contrs_5year_boot!C51</f>
        <v>-2.30285867385984E-4</v>
      </c>
      <c r="E52" s="2">
        <f>[5]contrs_5year_boot!D51</f>
        <v>1.03659245632311E-5</v>
      </c>
      <c r="F52" s="2">
        <f>[5]contrs_5year_boot!E51</f>
        <v>1.8064582237683798E-5</v>
      </c>
      <c r="G52" s="2">
        <f>[5]contrs_5year_boot!F51</f>
        <v>1.8128887611733601E-5</v>
      </c>
      <c r="I52" s="1">
        <f t="shared" si="4"/>
        <v>38899</v>
      </c>
      <c r="J52" s="1">
        <v>38903</v>
      </c>
      <c r="K52">
        <f t="shared" si="5"/>
        <v>3.0000000000000197E-2</v>
      </c>
      <c r="L52">
        <f t="shared" si="6"/>
        <v>-4.2343329702898796E-5</v>
      </c>
      <c r="M52">
        <f t="shared" si="7"/>
        <v>2.3028586738598401E-2</v>
      </c>
      <c r="N52">
        <f t="shared" si="8"/>
        <v>-1.03659245632311E-3</v>
      </c>
      <c r="O52">
        <f t="shared" si="9"/>
        <v>-1.8064582237683798E-3</v>
      </c>
      <c r="P52">
        <f t="shared" si="9"/>
        <v>-1.8128887611733601E-3</v>
      </c>
      <c r="Q52">
        <f t="shared" si="10"/>
        <v>9.8568072711961822E-3</v>
      </c>
      <c r="S52" s="1">
        <f t="shared" si="26"/>
        <v>38504</v>
      </c>
      <c r="T52">
        <f t="shared" si="1"/>
        <v>1.0000000000001001E-2</v>
      </c>
      <c r="U52">
        <f t="shared" si="11"/>
        <v>2.1204220403604201E-3</v>
      </c>
      <c r="V52">
        <f t="shared" si="12"/>
        <v>7.9659038063250361E-3</v>
      </c>
      <c r="W52">
        <f t="shared" si="13"/>
        <v>2.7663722601228282E-4</v>
      </c>
      <c r="X52">
        <f t="shared" si="14"/>
        <v>3.7094996383351384E-4</v>
      </c>
      <c r="Y52">
        <f t="shared" si="15"/>
        <v>3.646313465474945E-4</v>
      </c>
      <c r="Z52">
        <f t="shared" si="16"/>
        <v>1.0086325846685456E-2</v>
      </c>
      <c r="AA52">
        <f t="shared" si="17"/>
        <v>6.4758718984579667E-4</v>
      </c>
      <c r="AC52" s="1"/>
      <c r="AD52" s="1">
        <v>38903</v>
      </c>
      <c r="AE52">
        <f t="shared" si="18"/>
        <v>9.0000000000001179E-4</v>
      </c>
      <c r="AF52">
        <f t="shared" si="19"/>
        <v>1.7929575703283914E-9</v>
      </c>
      <c r="AG52">
        <f t="shared" si="20"/>
        <v>5.3031580717715016E-4</v>
      </c>
      <c r="AH52">
        <f t="shared" si="21"/>
        <v>1.0745239205059787E-6</v>
      </c>
      <c r="AI52">
        <f t="shared" si="22"/>
        <v>3.26329131422041E-6</v>
      </c>
      <c r="AJ52">
        <f t="shared" si="22"/>
        <v>3.2865656603886805E-6</v>
      </c>
      <c r="AK52">
        <f t="shared" si="23"/>
        <v>5.2836738605299206E-4</v>
      </c>
      <c r="AL52">
        <f t="shared" si="24"/>
        <v>8.0829371695686824E-6</v>
      </c>
      <c r="AM52">
        <f t="shared" si="25"/>
        <v>9.7156649581505924E-5</v>
      </c>
    </row>
    <row r="53" spans="1:39" x14ac:dyDescent="0.25">
      <c r="A53" s="1">
        <v>38931</v>
      </c>
      <c r="B53">
        <f>[5]contrs_5year_boot!A52</f>
        <v>-1.00000000000003E-4</v>
      </c>
      <c r="C53" s="2">
        <f>[5]contrs_5year_boot!B52</f>
        <v>-1.4184732644057199E-6</v>
      </c>
      <c r="D53" s="2">
        <f>[5]contrs_5year_boot!C52</f>
        <v>-1.705621592178E-6</v>
      </c>
      <c r="E53" s="2">
        <f>[5]contrs_5year_boot!D52</f>
        <v>2.29332039074783E-5</v>
      </c>
      <c r="F53" s="2">
        <f>[5]contrs_5year_boot!E52</f>
        <v>2.5942244944040501E-5</v>
      </c>
      <c r="G53" s="2">
        <f>[5]contrs_5year_boot!F52</f>
        <v>2.5858959459051398E-5</v>
      </c>
      <c r="I53" s="1">
        <f t="shared" si="4"/>
        <v>38930</v>
      </c>
      <c r="J53" s="1">
        <v>38931</v>
      </c>
      <c r="K53">
        <f t="shared" si="5"/>
        <v>1.00000000000003E-2</v>
      </c>
      <c r="L53">
        <f t="shared" si="6"/>
        <v>1.4184732644057199E-4</v>
      </c>
      <c r="M53">
        <f t="shared" si="7"/>
        <v>1.7056215921779999E-4</v>
      </c>
      <c r="N53">
        <f t="shared" si="8"/>
        <v>-2.2933203907478301E-3</v>
      </c>
      <c r="O53">
        <f t="shared" si="9"/>
        <v>-2.5942244944040503E-3</v>
      </c>
      <c r="P53">
        <f t="shared" si="9"/>
        <v>-2.5858959459051398E-3</v>
      </c>
      <c r="Q53">
        <f t="shared" si="10"/>
        <v>1.4575135399493809E-2</v>
      </c>
      <c r="S53" s="1">
        <f t="shared" si="26"/>
        <v>38534</v>
      </c>
      <c r="T53">
        <f t="shared" si="1"/>
        <v>-3.0000000000000197E-2</v>
      </c>
      <c r="U53">
        <f t="shared" si="11"/>
        <v>6.2669277749328751E-3</v>
      </c>
      <c r="V53">
        <f t="shared" si="12"/>
        <v>-3.7912668838364166E-2</v>
      </c>
      <c r="W53">
        <f t="shared" si="13"/>
        <v>3.3755776022793252E-4</v>
      </c>
      <c r="X53">
        <f t="shared" si="14"/>
        <v>3.5104388335815409E-4</v>
      </c>
      <c r="Y53">
        <f t="shared" si="15"/>
        <v>3.4491257134036451E-4</v>
      </c>
      <c r="Z53">
        <f t="shared" si="16"/>
        <v>-3.1645741063431293E-2</v>
      </c>
      <c r="AA53">
        <f t="shared" si="17"/>
        <v>6.8860164358608661E-4</v>
      </c>
      <c r="AC53" s="1"/>
      <c r="AD53" s="1">
        <v>38931</v>
      </c>
      <c r="AE53">
        <f t="shared" si="18"/>
        <v>1.0000000000000601E-4</v>
      </c>
      <c r="AF53">
        <f t="shared" si="19"/>
        <v>2.0120664018338195E-8</v>
      </c>
      <c r="AG53">
        <f t="shared" si="20"/>
        <v>2.9091450157038155E-8</v>
      </c>
      <c r="AH53">
        <f t="shared" si="21"/>
        <v>5.2593184146197798E-6</v>
      </c>
      <c r="AI53">
        <f t="shared" si="22"/>
        <v>6.7300007273659501E-6</v>
      </c>
      <c r="AJ53">
        <f t="shared" si="22"/>
        <v>6.6868578430486374E-6</v>
      </c>
      <c r="AK53">
        <f t="shared" si="23"/>
        <v>9.7599686729328507E-8</v>
      </c>
      <c r="AL53">
        <f t="shared" si="24"/>
        <v>2.3888095004374307E-5</v>
      </c>
      <c r="AM53">
        <f t="shared" si="25"/>
        <v>2.1243457191357756E-4</v>
      </c>
    </row>
    <row r="54" spans="1:39" x14ac:dyDescent="0.25">
      <c r="A54" s="1">
        <v>38966</v>
      </c>
      <c r="B54">
        <f>[5]contrs_5year_boot!A53</f>
        <v>-2.00000000000006E-4</v>
      </c>
      <c r="C54" s="2">
        <f>[5]contrs_5year_boot!B53</f>
        <v>3.11872543979267E-5</v>
      </c>
      <c r="D54">
        <f>[5]contrs_5year_boot!C53</f>
        <v>-1.9345302291267101E-4</v>
      </c>
      <c r="E54" s="2">
        <f>[5]contrs_5year_boot!D53</f>
        <v>1.7121053188951599E-5</v>
      </c>
      <c r="F54" s="2">
        <f>[5]contrs_5year_boot!E53</f>
        <v>2.1009176529861101E-5</v>
      </c>
      <c r="G54" s="2">
        <f>[5]contrs_5year_boot!F53</f>
        <v>2.10141922533878E-5</v>
      </c>
      <c r="I54" s="1">
        <f t="shared" si="4"/>
        <v>38961</v>
      </c>
      <c r="J54" s="1">
        <v>38966</v>
      </c>
      <c r="K54">
        <f t="shared" si="5"/>
        <v>2.0000000000000601E-2</v>
      </c>
      <c r="L54">
        <f t="shared" si="6"/>
        <v>-3.1187254397926699E-3</v>
      </c>
      <c r="M54">
        <f t="shared" si="7"/>
        <v>1.9345302291267102E-2</v>
      </c>
      <c r="N54">
        <f t="shared" si="8"/>
        <v>-1.7121053188951599E-3</v>
      </c>
      <c r="O54">
        <f t="shared" si="9"/>
        <v>-2.10091765298611E-3</v>
      </c>
      <c r="P54">
        <f t="shared" si="9"/>
        <v>-2.10141922533878E-3</v>
      </c>
      <c r="Q54">
        <f t="shared" si="10"/>
        <v>7.5864461204074377E-3</v>
      </c>
      <c r="S54" s="1">
        <f t="shared" si="26"/>
        <v>38565</v>
      </c>
      <c r="T54">
        <f t="shared" si="1"/>
        <v>1.00000000000003E-2</v>
      </c>
      <c r="U54">
        <f t="shared" si="11"/>
        <v>-8.6769403868864475E-4</v>
      </c>
      <c r="V54">
        <f t="shared" si="12"/>
        <v>1.3061985863391135E-2</v>
      </c>
      <c r="W54">
        <f t="shared" si="13"/>
        <v>3.3893175710717274E-4</v>
      </c>
      <c r="X54">
        <f t="shared" si="14"/>
        <v>-1.0556849231237609E-4</v>
      </c>
      <c r="Y54">
        <f t="shared" si="15"/>
        <v>-1.046069004959657E-4</v>
      </c>
      <c r="Z54">
        <f t="shared" si="16"/>
        <v>1.219429182470249E-2</v>
      </c>
      <c r="AA54">
        <f t="shared" si="17"/>
        <v>2.3336326479479665E-4</v>
      </c>
      <c r="AC54" s="1"/>
      <c r="AD54" s="1">
        <v>38966</v>
      </c>
      <c r="AE54">
        <f t="shared" si="18"/>
        <v>4.0000000000002403E-4</v>
      </c>
      <c r="AF54">
        <f t="shared" si="19"/>
        <v>9.7264483688099819E-6</v>
      </c>
      <c r="AG54">
        <f t="shared" si="20"/>
        <v>3.7424072074050419E-4</v>
      </c>
      <c r="AH54">
        <f t="shared" si="21"/>
        <v>2.9313046229890971E-6</v>
      </c>
      <c r="AI54">
        <f t="shared" si="22"/>
        <v>4.4138549846286649E-6</v>
      </c>
      <c r="AJ54">
        <f t="shared" si="22"/>
        <v>4.4159627606234384E-6</v>
      </c>
      <c r="AK54">
        <f t="shared" si="23"/>
        <v>2.6330179631680592E-4</v>
      </c>
      <c r="AL54">
        <f t="shared" si="24"/>
        <v>1.4539144184094273E-5</v>
      </c>
      <c r="AM54">
        <f t="shared" si="25"/>
        <v>5.7554164737845061E-5</v>
      </c>
    </row>
    <row r="55" spans="1:39" x14ac:dyDescent="0.25">
      <c r="A55" s="1">
        <v>38994</v>
      </c>
      <c r="B55">
        <f>[5]contrs_5year_boot!A54</f>
        <v>2.00000000000006E-4</v>
      </c>
      <c r="C55" s="2">
        <f>[5]contrs_5year_boot!B54</f>
        <v>-4.0598695650719802E-5</v>
      </c>
      <c r="D55">
        <f>[5]contrs_5year_boot!C54</f>
        <v>2.32578589760659E-4</v>
      </c>
      <c r="E55" s="2">
        <f>[5]contrs_5year_boot!D54</f>
        <v>8.8404807373673796E-6</v>
      </c>
      <c r="F55" s="2">
        <f>[5]contrs_5year_boot!E54</f>
        <v>1.8228444880655199E-5</v>
      </c>
      <c r="G55" s="2">
        <f>[5]contrs_5year_boot!F54</f>
        <v>1.8293259505050199E-5</v>
      </c>
      <c r="I55" s="1">
        <f t="shared" si="4"/>
        <v>38991</v>
      </c>
      <c r="J55" s="1">
        <v>38994</v>
      </c>
      <c r="K55">
        <f t="shared" si="5"/>
        <v>-2.0000000000000601E-2</v>
      </c>
      <c r="L55">
        <f t="shared" si="6"/>
        <v>4.0598695650719803E-3</v>
      </c>
      <c r="M55">
        <f t="shared" si="7"/>
        <v>-2.3257858976065901E-2</v>
      </c>
      <c r="N55">
        <f t="shared" si="8"/>
        <v>-8.8404807373673798E-4</v>
      </c>
      <c r="O55">
        <f t="shared" si="9"/>
        <v>-1.82284448806552E-3</v>
      </c>
      <c r="P55">
        <f t="shared" si="9"/>
        <v>-1.8293259505050199E-3</v>
      </c>
      <c r="Q55">
        <f t="shared" si="10"/>
        <v>1.9048819727955789E-3</v>
      </c>
      <c r="S55" s="1">
        <f t="shared" si="26"/>
        <v>38596</v>
      </c>
      <c r="T55">
        <f t="shared" si="1"/>
        <v>1.00000000000003E-2</v>
      </c>
      <c r="U55">
        <f t="shared" si="11"/>
        <v>-2.6595531732007253E-3</v>
      </c>
      <c r="V55">
        <f t="shared" si="12"/>
        <v>1.3252177267352836E-2</v>
      </c>
      <c r="W55">
        <f t="shared" si="13"/>
        <v>-6.4339147373497713E-4</v>
      </c>
      <c r="X55">
        <f t="shared" si="14"/>
        <v>-3.0848370248527613E-4</v>
      </c>
      <c r="Y55">
        <f t="shared" si="15"/>
        <v>-3.024011461494054E-4</v>
      </c>
      <c r="Z55">
        <f t="shared" si="16"/>
        <v>1.0592624094152112E-2</v>
      </c>
      <c r="AA55">
        <f t="shared" si="17"/>
        <v>-9.5187517622025326E-4</v>
      </c>
      <c r="AC55" s="1"/>
      <c r="AD55" s="1">
        <v>38994</v>
      </c>
      <c r="AE55">
        <f t="shared" si="18"/>
        <v>4.0000000000002403E-4</v>
      </c>
      <c r="AF55">
        <f t="shared" si="19"/>
        <v>1.6482540885397752E-5</v>
      </c>
      <c r="AG55">
        <f t="shared" si="20"/>
        <v>5.4092800415056919E-4</v>
      </c>
      <c r="AH55">
        <f t="shared" si="21"/>
        <v>7.8154099667763695E-7</v>
      </c>
      <c r="AI55">
        <f t="shared" si="22"/>
        <v>3.3227620276708477E-6</v>
      </c>
      <c r="AJ55">
        <f t="shared" si="22"/>
        <v>3.3464334331910943E-6</v>
      </c>
      <c r="AK55">
        <f t="shared" si="23"/>
        <v>3.6856279742463475E-4</v>
      </c>
      <c r="AL55">
        <f t="shared" si="24"/>
        <v>7.3272673411403925E-6</v>
      </c>
      <c r="AM55">
        <f t="shared" si="25"/>
        <v>3.6285753302815766E-6</v>
      </c>
    </row>
    <row r="56" spans="1:39" x14ac:dyDescent="0.25">
      <c r="A56" s="1">
        <v>39029</v>
      </c>
      <c r="B56">
        <f>[5]contrs_5year_boot!A55</f>
        <v>1.9999999999999901E-4</v>
      </c>
      <c r="C56" s="2">
        <f>[5]contrs_5year_boot!B55</f>
        <v>-3.6308245658268499E-6</v>
      </c>
      <c r="D56">
        <f>[5]contrs_5year_boot!C55</f>
        <v>3.1273358200203201E-4</v>
      </c>
      <c r="E56" s="2">
        <f>[5]contrs_5year_boot!D55</f>
        <v>3.6125637389857302E-5</v>
      </c>
      <c r="F56" s="2">
        <f>[5]contrs_5year_boot!E55</f>
        <v>2.1982386351915599E-5</v>
      </c>
      <c r="G56" s="2">
        <f>[5]contrs_5year_boot!F55</f>
        <v>2.1934210235153E-5</v>
      </c>
      <c r="I56" s="1">
        <f t="shared" si="4"/>
        <v>39022</v>
      </c>
      <c r="J56" s="1">
        <v>39029</v>
      </c>
      <c r="K56">
        <f t="shared" si="5"/>
        <v>-1.99999999999999E-2</v>
      </c>
      <c r="L56">
        <f t="shared" si="6"/>
        <v>3.6308245658268499E-4</v>
      </c>
      <c r="M56">
        <f t="shared" si="7"/>
        <v>-3.1273358200203202E-2</v>
      </c>
      <c r="N56">
        <f t="shared" si="8"/>
        <v>-3.6125637389857303E-3</v>
      </c>
      <c r="O56">
        <f t="shared" si="9"/>
        <v>-2.1982386351915599E-3</v>
      </c>
      <c r="P56">
        <f t="shared" si="9"/>
        <v>-2.1934210235153E-3</v>
      </c>
      <c r="Q56">
        <f t="shared" si="10"/>
        <v>1.6721078117797907E-2</v>
      </c>
      <c r="S56" s="1">
        <f t="shared" si="26"/>
        <v>38626</v>
      </c>
      <c r="T56">
        <f t="shared" si="1"/>
        <v>0</v>
      </c>
      <c r="U56">
        <f t="shared" si="11"/>
        <v>6.1525852331631159E-3</v>
      </c>
      <c r="V56">
        <f t="shared" si="12"/>
        <v>-3.9152170352755346E-3</v>
      </c>
      <c r="W56">
        <f t="shared" si="13"/>
        <v>1.8456089848616318E-3</v>
      </c>
      <c r="X56">
        <f t="shared" si="14"/>
        <v>4.4072093169013771E-5</v>
      </c>
      <c r="Y56">
        <f t="shared" si="15"/>
        <v>3.9690254932024487E-5</v>
      </c>
      <c r="Z56">
        <f t="shared" si="16"/>
        <v>2.2373681978875813E-3</v>
      </c>
      <c r="AA56">
        <f t="shared" si="17"/>
        <v>1.8896810780306456E-3</v>
      </c>
      <c r="AC56" s="1"/>
      <c r="AD56" s="1">
        <v>39029</v>
      </c>
      <c r="AE56">
        <f t="shared" si="18"/>
        <v>3.9999999999999601E-4</v>
      </c>
      <c r="AF56">
        <f t="shared" si="19"/>
        <v>1.3182887027811733E-7</v>
      </c>
      <c r="AG56">
        <f t="shared" si="20"/>
        <v>9.7802293311821686E-4</v>
      </c>
      <c r="AH56">
        <f t="shared" si="21"/>
        <v>1.305061676823456E-5</v>
      </c>
      <c r="AI56">
        <f t="shared" si="22"/>
        <v>4.8322530972488522E-6</v>
      </c>
      <c r="AJ56">
        <f t="shared" si="22"/>
        <v>4.8110957863989061E-6</v>
      </c>
      <c r="AK56">
        <f t="shared" si="23"/>
        <v>9.5544514654665488E-4</v>
      </c>
      <c r="AL56">
        <f t="shared" si="24"/>
        <v>3.3765424231744433E-5</v>
      </c>
      <c r="AM56">
        <f t="shared" si="25"/>
        <v>2.7959445342149998E-4</v>
      </c>
    </row>
    <row r="57" spans="1:39" x14ac:dyDescent="0.25">
      <c r="A57" s="1">
        <v>39057</v>
      </c>
      <c r="B57">
        <f>[5]contrs_5year_boot!A56</f>
        <v>0</v>
      </c>
      <c r="C57" s="2">
        <f>[5]contrs_5year_boot!B56</f>
        <v>3.9727774407999504E-6</v>
      </c>
      <c r="D57" s="2">
        <f>[5]contrs_5year_boot!C56</f>
        <v>2.7456717475591301E-5</v>
      </c>
      <c r="E57" s="2">
        <f>[5]contrs_5year_boot!D56</f>
        <v>1.6359545720506301E-5</v>
      </c>
      <c r="F57" s="2">
        <f>[5]contrs_5year_boot!E56</f>
        <v>2.0482495467215698E-5</v>
      </c>
      <c r="G57" s="2">
        <f>[5]contrs_5year_boot!F56</f>
        <v>2.0497221086124299E-5</v>
      </c>
      <c r="I57" s="1">
        <f t="shared" si="4"/>
        <v>39052</v>
      </c>
      <c r="J57" s="1">
        <v>39057</v>
      </c>
      <c r="K57">
        <f t="shared" si="5"/>
        <v>0</v>
      </c>
      <c r="L57">
        <f t="shared" si="6"/>
        <v>-3.9727774407999502E-4</v>
      </c>
      <c r="M57">
        <f t="shared" si="7"/>
        <v>-2.7456717475591299E-3</v>
      </c>
      <c r="N57">
        <f t="shared" si="8"/>
        <v>-1.6359545720506302E-3</v>
      </c>
      <c r="O57">
        <f t="shared" si="9"/>
        <v>-2.0482495467215697E-3</v>
      </c>
      <c r="P57">
        <f t="shared" si="9"/>
        <v>-2.0497221086124297E-3</v>
      </c>
      <c r="Q57">
        <f t="shared" si="10"/>
        <v>6.8271536104113247E-3</v>
      </c>
      <c r="S57" s="1">
        <f t="shared" si="26"/>
        <v>38657</v>
      </c>
      <c r="T57">
        <f t="shared" si="1"/>
        <v>-1.00000000000003E-2</v>
      </c>
      <c r="U57">
        <f t="shared" si="11"/>
        <v>3.8923234291055853E-3</v>
      </c>
      <c r="V57">
        <f t="shared" si="12"/>
        <v>-1.4962578718322565E-2</v>
      </c>
      <c r="W57">
        <f t="shared" si="13"/>
        <v>-4.7813525336174584E-6</v>
      </c>
      <c r="X57">
        <f t="shared" si="14"/>
        <v>-1.9553615081456099E-5</v>
      </c>
      <c r="Y57">
        <f t="shared" si="15"/>
        <v>-1.9240178594015674E-5</v>
      </c>
      <c r="Z57">
        <f t="shared" si="16"/>
        <v>-1.107025528921698E-2</v>
      </c>
      <c r="AA57">
        <f t="shared" si="17"/>
        <v>-2.4334967615073557E-5</v>
      </c>
      <c r="AC57" s="1"/>
      <c r="AD57" s="1">
        <v>39057</v>
      </c>
      <c r="AE57">
        <f t="shared" si="18"/>
        <v>0</v>
      </c>
      <c r="AF57">
        <f t="shared" si="19"/>
        <v>1.5782960594129001E-7</v>
      </c>
      <c r="AG57">
        <f t="shared" si="20"/>
        <v>7.5387133453444061E-6</v>
      </c>
      <c r="AH57">
        <f t="shared" si="21"/>
        <v>2.6763473618133607E-6</v>
      </c>
      <c r="AI57">
        <f t="shared" si="22"/>
        <v>4.1953262056451159E-6</v>
      </c>
      <c r="AJ57">
        <f t="shared" si="22"/>
        <v>4.2013607225345851E-6</v>
      </c>
      <c r="AK57">
        <f t="shared" si="23"/>
        <v>9.8781315069946344E-6</v>
      </c>
      <c r="AL57">
        <f t="shared" si="24"/>
        <v>1.3573359988778042E-5</v>
      </c>
      <c r="AM57">
        <f t="shared" si="25"/>
        <v>4.6610026420152384E-5</v>
      </c>
    </row>
    <row r="58" spans="1:39" x14ac:dyDescent="0.25">
      <c r="A58" s="1">
        <v>39120</v>
      </c>
      <c r="B58">
        <f>[5]contrs_5year_boot!A57</f>
        <v>-2.00000000000006E-4</v>
      </c>
      <c r="C58" s="2">
        <f>[5]contrs_5year_boot!B57</f>
        <v>3.9896901393630499E-5</v>
      </c>
      <c r="D58">
        <f>[5]contrs_5year_boot!C57</f>
        <v>-2.08343356398817E-4</v>
      </c>
      <c r="E58" s="2">
        <f>[5]contrs_5year_boot!D57</f>
        <v>1.7262253231548701E-5</v>
      </c>
      <c r="F58" s="2">
        <f>[5]contrs_5year_boot!E57</f>
        <v>2.2509631561936301E-5</v>
      </c>
      <c r="G58" s="2">
        <f>[5]contrs_5year_boot!F57</f>
        <v>2.2491047703594501E-5</v>
      </c>
      <c r="I58" s="1">
        <f t="shared" si="4"/>
        <v>39114</v>
      </c>
      <c r="J58" s="1">
        <v>39120</v>
      </c>
      <c r="K58">
        <f t="shared" si="5"/>
        <v>2.0000000000000601E-2</v>
      </c>
      <c r="L58">
        <f t="shared" si="6"/>
        <v>-3.9896901393630495E-3</v>
      </c>
      <c r="M58">
        <f t="shared" si="7"/>
        <v>2.0834335639881699E-2</v>
      </c>
      <c r="N58">
        <f t="shared" si="8"/>
        <v>-1.7262253231548701E-3</v>
      </c>
      <c r="O58">
        <f t="shared" si="9"/>
        <v>-2.25096315619363E-3</v>
      </c>
      <c r="P58">
        <f t="shared" si="9"/>
        <v>-2.2491047703594503E-3</v>
      </c>
      <c r="Q58">
        <f t="shared" si="10"/>
        <v>7.132542978830452E-3</v>
      </c>
      <c r="S58" s="1">
        <f t="shared" si="26"/>
        <v>38687</v>
      </c>
      <c r="T58">
        <f t="shared" si="1"/>
        <v>1.00000000000003E-2</v>
      </c>
      <c r="U58">
        <f t="shared" si="11"/>
        <v>2.1680285348472527E-4</v>
      </c>
      <c r="V58">
        <f t="shared" si="12"/>
        <v>1.6923435493525223E-3</v>
      </c>
      <c r="W58">
        <f t="shared" si="13"/>
        <v>1.4362270573485597E-3</v>
      </c>
      <c r="X58">
        <f t="shared" si="14"/>
        <v>-1.8487471848963608E-4</v>
      </c>
      <c r="Y58">
        <f t="shared" si="15"/>
        <v>-1.8487873431939552E-4</v>
      </c>
      <c r="Z58">
        <f t="shared" si="16"/>
        <v>1.9091464028372475E-3</v>
      </c>
      <c r="AA58">
        <f t="shared" si="17"/>
        <v>1.2513523388589236E-3</v>
      </c>
      <c r="AC58" s="1"/>
      <c r="AD58" s="1">
        <v>39120</v>
      </c>
      <c r="AE58">
        <f t="shared" si="18"/>
        <v>4.0000000000002403E-4</v>
      </c>
      <c r="AF58">
        <f t="shared" si="19"/>
        <v>1.5917627408130749E-5</v>
      </c>
      <c r="AG58">
        <f t="shared" si="20"/>
        <v>4.3406954155524475E-4</v>
      </c>
      <c r="AH58">
        <f t="shared" si="21"/>
        <v>2.9798538663011357E-6</v>
      </c>
      <c r="AI58">
        <f t="shared" si="22"/>
        <v>5.0668351305411885E-6</v>
      </c>
      <c r="AJ58">
        <f t="shared" si="22"/>
        <v>5.0584722680536355E-6</v>
      </c>
      <c r="AK58">
        <f t="shared" si="23"/>
        <v>2.8374208203814317E-4</v>
      </c>
      <c r="AL58">
        <f t="shared" si="24"/>
        <v>1.5818028200262431E-5</v>
      </c>
      <c r="AM58">
        <f t="shared" si="25"/>
        <v>5.0873169344863577E-5</v>
      </c>
    </row>
    <row r="59" spans="1:39" x14ac:dyDescent="0.25">
      <c r="A59" s="1">
        <v>39148</v>
      </c>
      <c r="B59">
        <f>[5]contrs_5year_boot!A58</f>
        <v>0</v>
      </c>
      <c r="C59" s="2">
        <f>[5]contrs_5year_boot!B58</f>
        <v>-4.3892513612872201E-6</v>
      </c>
      <c r="D59" s="2">
        <f>[5]contrs_5year_boot!C58</f>
        <v>3.9996664026298697E-5</v>
      </c>
      <c r="E59" s="2">
        <f>[5]contrs_5year_boot!D58</f>
        <v>1.67699538053063E-5</v>
      </c>
      <c r="F59" s="2">
        <f>[5]contrs_5year_boot!E58</f>
        <v>1.9305104745516899E-5</v>
      </c>
      <c r="G59" s="2">
        <f>[5]contrs_5year_boot!F58</f>
        <v>1.93373046631361E-5</v>
      </c>
      <c r="I59" s="1">
        <f t="shared" si="4"/>
        <v>39142</v>
      </c>
      <c r="J59" s="1">
        <v>39148</v>
      </c>
      <c r="K59">
        <f t="shared" si="5"/>
        <v>0</v>
      </c>
      <c r="L59">
        <f t="shared" si="6"/>
        <v>4.3892513612872201E-4</v>
      </c>
      <c r="M59">
        <f t="shared" si="7"/>
        <v>-3.9996664026298694E-3</v>
      </c>
      <c r="N59">
        <f t="shared" si="8"/>
        <v>-1.6769953805306299E-3</v>
      </c>
      <c r="O59">
        <f t="shared" si="9"/>
        <v>-1.9305104745516899E-3</v>
      </c>
      <c r="P59">
        <f t="shared" si="9"/>
        <v>-1.9337304663136099E-3</v>
      </c>
      <c r="Q59">
        <f t="shared" si="10"/>
        <v>7.1682471215834664E-3</v>
      </c>
      <c r="S59" s="1">
        <f t="shared" si="26"/>
        <v>38718</v>
      </c>
      <c r="T59" t="e">
        <f t="shared" si="1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0</v>
      </c>
      <c r="AF59">
        <f t="shared" si="19"/>
        <v>1.9265527512561715E-7</v>
      </c>
      <c r="AG59">
        <f t="shared" si="20"/>
        <v>1.5997331332326162E-5</v>
      </c>
      <c r="AH59">
        <f t="shared" si="21"/>
        <v>2.8123135063210723E-6</v>
      </c>
      <c r="AI59">
        <f t="shared" si="22"/>
        <v>3.7268706923537911E-6</v>
      </c>
      <c r="AJ59">
        <f t="shared" si="22"/>
        <v>3.7393135163494513E-6</v>
      </c>
      <c r="AK59">
        <f t="shared" si="23"/>
        <v>1.2678878366964193E-5</v>
      </c>
      <c r="AL59">
        <f t="shared" si="24"/>
        <v>1.3014098494453219E-5</v>
      </c>
      <c r="AM59">
        <f t="shared" si="25"/>
        <v>5.1383766796089649E-5</v>
      </c>
    </row>
    <row r="60" spans="1:39" x14ac:dyDescent="0.25">
      <c r="A60" s="1">
        <v>39176</v>
      </c>
      <c r="B60">
        <f>[5]contrs_5year_boot!A59</f>
        <v>5.0000000000000001E-4</v>
      </c>
      <c r="C60">
        <f>[5]contrs_5year_boot!B59</f>
        <v>3.5472037495785702E-4</v>
      </c>
      <c r="D60">
        <f>[5]contrs_5year_boot!C59</f>
        <v>1.9430037390647201E-4</v>
      </c>
      <c r="E60" s="2">
        <f>[5]contrs_5year_boot!D59</f>
        <v>-6.5756118129280697E-6</v>
      </c>
      <c r="F60" s="2">
        <f>[5]contrs_5year_boot!E59</f>
        <v>2.09847127424297E-5</v>
      </c>
      <c r="G60" s="2">
        <f>[5]contrs_5year_boot!F59</f>
        <v>2.1037575779888E-5</v>
      </c>
      <c r="I60" s="1">
        <f t="shared" si="4"/>
        <v>39173</v>
      </c>
      <c r="J60" s="1">
        <v>39176</v>
      </c>
      <c r="K60">
        <f t="shared" si="5"/>
        <v>-0.05</v>
      </c>
      <c r="L60">
        <f t="shared" si="6"/>
        <v>-3.5472037495785702E-2</v>
      </c>
      <c r="M60">
        <f t="shared" si="7"/>
        <v>-1.9430037390647199E-2</v>
      </c>
      <c r="N60">
        <f t="shared" si="8"/>
        <v>6.5756118129280702E-4</v>
      </c>
      <c r="O60">
        <f t="shared" si="9"/>
        <v>-2.0984712742429701E-3</v>
      </c>
      <c r="P60">
        <f t="shared" si="9"/>
        <v>-2.1037575779888E-3</v>
      </c>
      <c r="Q60">
        <f t="shared" si="10"/>
        <v>6.3429849793830619E-3</v>
      </c>
      <c r="S60" s="1">
        <f t="shared" si="26"/>
        <v>38749</v>
      </c>
      <c r="T60">
        <f t="shared" si="1"/>
        <v>-9.9999999999995891E-3</v>
      </c>
      <c r="U60">
        <f t="shared" si="11"/>
        <v>2.0584934406595499E-3</v>
      </c>
      <c r="V60">
        <f t="shared" si="12"/>
        <v>-1.0287452652357965E-2</v>
      </c>
      <c r="W60">
        <f t="shared" si="13"/>
        <v>1.8813528644595276E-4</v>
      </c>
      <c r="X60">
        <f t="shared" si="14"/>
        <v>8.0149500778543912E-5</v>
      </c>
      <c r="Y60">
        <f t="shared" si="15"/>
        <v>7.852713845698427E-5</v>
      </c>
      <c r="Z60">
        <f t="shared" si="16"/>
        <v>-8.228959211698415E-3</v>
      </c>
      <c r="AA60">
        <f t="shared" si="17"/>
        <v>2.6828478722449667E-4</v>
      </c>
      <c r="AC60" s="1"/>
      <c r="AD60" s="1">
        <v>39176</v>
      </c>
      <c r="AE60">
        <f t="shared" si="18"/>
        <v>2.5000000000000005E-3</v>
      </c>
      <c r="AF60">
        <f t="shared" si="19"/>
        <v>1.2582654441024269E-3</v>
      </c>
      <c r="AG60">
        <f t="shared" si="20"/>
        <v>3.7752635300194825E-4</v>
      </c>
      <c r="AH60">
        <f t="shared" si="21"/>
        <v>4.3238670714319181E-7</v>
      </c>
      <c r="AI60">
        <f t="shared" si="22"/>
        <v>4.4035816888229147E-6</v>
      </c>
      <c r="AJ60">
        <f t="shared" si="22"/>
        <v>4.4257959469453018E-6</v>
      </c>
      <c r="AK60">
        <f t="shared" si="23"/>
        <v>3.0142378268354863E-3</v>
      </c>
      <c r="AL60">
        <f t="shared" si="24"/>
        <v>2.0762218959656477E-6</v>
      </c>
      <c r="AM60">
        <f t="shared" si="25"/>
        <v>4.0233458448679145E-5</v>
      </c>
    </row>
    <row r="61" spans="1:39" x14ac:dyDescent="0.25">
      <c r="A61" s="1">
        <v>39204</v>
      </c>
      <c r="B61">
        <f>[5]contrs_5year_boot!A60</f>
        <v>0</v>
      </c>
      <c r="C61" s="2">
        <f>[5]contrs_5year_boot!B60</f>
        <v>-1.47850838957915E-5</v>
      </c>
      <c r="D61" s="2">
        <f>[5]contrs_5year_boot!C60</f>
        <v>6.4111144534670795E-5</v>
      </c>
      <c r="E61" s="2">
        <f>[5]contrs_5year_boot!D60</f>
        <v>1.1382162232754E-5</v>
      </c>
      <c r="F61" s="2">
        <f>[5]contrs_5year_boot!E60</f>
        <v>1.5694319872628201E-5</v>
      </c>
      <c r="G61" s="2">
        <f>[5]contrs_5year_boot!F60</f>
        <v>1.5793422962429301E-5</v>
      </c>
      <c r="I61" s="1">
        <f t="shared" si="4"/>
        <v>39203</v>
      </c>
      <c r="J61" s="1">
        <v>39204</v>
      </c>
      <c r="K61">
        <f t="shared" si="5"/>
        <v>0</v>
      </c>
      <c r="L61">
        <f t="shared" si="6"/>
        <v>1.4785083895791499E-3</v>
      </c>
      <c r="M61">
        <f t="shared" si="7"/>
        <v>-6.4111144534670797E-3</v>
      </c>
      <c r="N61">
        <f t="shared" si="8"/>
        <v>-1.1382162232754E-3</v>
      </c>
      <c r="O61">
        <f t="shared" si="9"/>
        <v>-1.5694319872628201E-3</v>
      </c>
      <c r="P61">
        <f t="shared" si="9"/>
        <v>-1.5793422962429302E-3</v>
      </c>
      <c r="Q61">
        <f t="shared" si="10"/>
        <v>7.6402542744261493E-3</v>
      </c>
      <c r="S61" s="1">
        <f t="shared" si="26"/>
        <v>38777</v>
      </c>
      <c r="T61">
        <f t="shared" si="1"/>
        <v>0</v>
      </c>
      <c r="U61">
        <f t="shared" si="11"/>
        <v>4.1993091407419849E-3</v>
      </c>
      <c r="V61">
        <f t="shared" si="12"/>
        <v>-5.4832636160609943E-3</v>
      </c>
      <c r="W61">
        <f t="shared" si="13"/>
        <v>8.628986592201925E-4</v>
      </c>
      <c r="X61">
        <f t="shared" si="14"/>
        <v>2.9292175600688407E-4</v>
      </c>
      <c r="Y61">
        <f t="shared" si="15"/>
        <v>2.8664133070398418E-4</v>
      </c>
      <c r="Z61">
        <f t="shared" si="16"/>
        <v>-1.2839544753190093E-3</v>
      </c>
      <c r="AA61">
        <f t="shared" si="17"/>
        <v>1.1558204152270766E-3</v>
      </c>
      <c r="AC61" s="1"/>
      <c r="AD61" s="1">
        <v>39204</v>
      </c>
      <c r="AE61">
        <f t="shared" si="18"/>
        <v>0</v>
      </c>
      <c r="AF61">
        <f t="shared" si="19"/>
        <v>2.185987058055931E-6</v>
      </c>
      <c r="AG61">
        <f t="shared" si="20"/>
        <v>4.1102388535454495E-5</v>
      </c>
      <c r="AH61">
        <f t="shared" si="21"/>
        <v>1.2955361709273152E-6</v>
      </c>
      <c r="AI61">
        <f t="shared" si="22"/>
        <v>2.4631167626437249E-6</v>
      </c>
      <c r="AJ61">
        <f t="shared" si="22"/>
        <v>2.4943220887018914E-6</v>
      </c>
      <c r="AK61">
        <f t="shared" si="23"/>
        <v>2.4330602581503974E-5</v>
      </c>
      <c r="AL61">
        <f t="shared" si="24"/>
        <v>7.3313588320308256E-6</v>
      </c>
      <c r="AM61">
        <f t="shared" si="25"/>
        <v>5.8373485377887044E-5</v>
      </c>
    </row>
    <row r="62" spans="1:39" x14ac:dyDescent="0.25">
      <c r="A62" s="1">
        <v>39239</v>
      </c>
      <c r="B62" s="2">
        <f>[5]contrs_5year_boot!A61</f>
        <v>9.9999999999995898E-5</v>
      </c>
      <c r="C62" s="2">
        <f>[5]contrs_5year_boot!B61</f>
        <v>-9.2694178826391999E-6</v>
      </c>
      <c r="D62" s="2">
        <f>[5]contrs_5year_boot!C61</f>
        <v>9.5662669625551602E-5</v>
      </c>
      <c r="E62" s="2">
        <f>[5]contrs_5year_boot!D61</f>
        <v>7.2697439873470502E-6</v>
      </c>
      <c r="F62" s="2">
        <f>[5]contrs_5year_boot!E61</f>
        <v>2.22147619939299E-5</v>
      </c>
      <c r="G62" s="2">
        <f>[5]contrs_5year_boot!F61</f>
        <v>2.2220776492038298E-5</v>
      </c>
      <c r="I62" s="1">
        <f t="shared" si="4"/>
        <v>39234</v>
      </c>
      <c r="J62" s="1">
        <v>39239</v>
      </c>
      <c r="K62">
        <f t="shared" si="5"/>
        <v>-9.9999999999995891E-3</v>
      </c>
      <c r="L62">
        <f t="shared" si="6"/>
        <v>9.2694178826391999E-4</v>
      </c>
      <c r="M62">
        <f t="shared" si="7"/>
        <v>-9.5662669625551609E-3</v>
      </c>
      <c r="N62">
        <f t="shared" si="8"/>
        <v>-7.26974398734705E-4</v>
      </c>
      <c r="O62">
        <f t="shared" si="9"/>
        <v>-2.22147619939299E-3</v>
      </c>
      <c r="P62">
        <f t="shared" si="9"/>
        <v>-2.2220776492038298E-3</v>
      </c>
      <c r="Q62">
        <f t="shared" si="10"/>
        <v>1.5877757724193468E-3</v>
      </c>
      <c r="S62" s="1">
        <f t="shared" si="26"/>
        <v>38808</v>
      </c>
      <c r="T62">
        <f t="shared" si="1"/>
        <v>0</v>
      </c>
      <c r="U62">
        <f t="shared" si="11"/>
        <v>6.7744537743688552E-3</v>
      </c>
      <c r="V62">
        <f t="shared" si="12"/>
        <v>-1.6588449569677564E-2</v>
      </c>
      <c r="W62">
        <f t="shared" si="13"/>
        <v>-1.9528235500721738E-4</v>
      </c>
      <c r="X62">
        <f t="shared" si="14"/>
        <v>4.9570790827797406E-4</v>
      </c>
      <c r="Y62">
        <f t="shared" si="15"/>
        <v>4.8839588924456424E-4</v>
      </c>
      <c r="Z62">
        <f t="shared" si="16"/>
        <v>-9.8139957953087085E-3</v>
      </c>
      <c r="AA62">
        <f t="shared" si="17"/>
        <v>3.0042555327075668E-4</v>
      </c>
      <c r="AC62" s="1"/>
      <c r="AD62" s="1">
        <v>39239</v>
      </c>
      <c r="AE62">
        <f t="shared" si="18"/>
        <v>9.9999999999991778E-5</v>
      </c>
      <c r="AF62">
        <f t="shared" si="19"/>
        <v>8.5922107882991386E-7</v>
      </c>
      <c r="AG62">
        <f t="shared" si="20"/>
        <v>9.151346359887434E-5</v>
      </c>
      <c r="AH62">
        <f t="shared" si="21"/>
        <v>5.2849177641568589E-7</v>
      </c>
      <c r="AI62">
        <f t="shared" si="22"/>
        <v>4.934956504469523E-6</v>
      </c>
      <c r="AJ62">
        <f t="shared" si="22"/>
        <v>4.9376290790912188E-6</v>
      </c>
      <c r="AK62">
        <f t="shared" si="23"/>
        <v>7.4637939467142383E-5</v>
      </c>
      <c r="AL62">
        <f t="shared" si="24"/>
        <v>8.6933609295995618E-6</v>
      </c>
      <c r="AM62">
        <f t="shared" si="25"/>
        <v>2.5210319034818536E-6</v>
      </c>
    </row>
    <row r="63" spans="1:39" x14ac:dyDescent="0.25">
      <c r="A63" s="1">
        <v>39267</v>
      </c>
      <c r="B63">
        <f>[5]contrs_5year_boot!A62</f>
        <v>1.00000000000003E-4</v>
      </c>
      <c r="C63" s="2">
        <f>[5]contrs_5year_boot!B62</f>
        <v>1.37240180582549E-5</v>
      </c>
      <c r="D63" s="2">
        <f>[5]contrs_5year_boot!C62</f>
        <v>9.9177120892417797E-5</v>
      </c>
      <c r="E63" s="2">
        <f>[5]contrs_5year_boot!D62</f>
        <v>1.13713846163289E-5</v>
      </c>
      <c r="F63" s="2">
        <f>[5]contrs_5year_boot!E62</f>
        <v>1.9683161953864701E-5</v>
      </c>
      <c r="G63" s="2">
        <f>[5]contrs_5year_boot!F62</f>
        <v>1.9720300901935199E-5</v>
      </c>
      <c r="I63" s="1">
        <f t="shared" si="4"/>
        <v>39264</v>
      </c>
      <c r="J63" s="1">
        <v>39267</v>
      </c>
      <c r="K63">
        <f t="shared" si="5"/>
        <v>-1.00000000000003E-2</v>
      </c>
      <c r="L63">
        <f t="shared" si="6"/>
        <v>-1.37240180582549E-3</v>
      </c>
      <c r="M63">
        <f t="shared" si="7"/>
        <v>-9.9177120892417793E-3</v>
      </c>
      <c r="N63">
        <f t="shared" si="8"/>
        <v>-1.1371384616328899E-3</v>
      </c>
      <c r="O63">
        <f t="shared" si="9"/>
        <v>-1.9683161953864704E-3</v>
      </c>
      <c r="P63">
        <f t="shared" si="9"/>
        <v>-1.9720300901935198E-3</v>
      </c>
      <c r="Q63">
        <f t="shared" si="10"/>
        <v>4.3955685520863296E-3</v>
      </c>
      <c r="S63" s="1">
        <f t="shared" si="26"/>
        <v>38838</v>
      </c>
      <c r="T63">
        <f t="shared" si="1"/>
        <v>3.99999999999998E-2</v>
      </c>
      <c r="U63">
        <f t="shared" si="11"/>
        <v>4.0735910524175634E-2</v>
      </c>
      <c r="V63">
        <f t="shared" si="12"/>
        <v>7.9504772795077529E-4</v>
      </c>
      <c r="W63">
        <f t="shared" si="13"/>
        <v>-1.9434930893009977E-3</v>
      </c>
      <c r="X63">
        <f t="shared" si="14"/>
        <v>-2.368127782580963E-4</v>
      </c>
      <c r="Y63">
        <f t="shared" si="15"/>
        <v>-2.2923971892780575E-4</v>
      </c>
      <c r="Z63">
        <f t="shared" si="16"/>
        <v>4.153095825212641E-2</v>
      </c>
      <c r="AA63">
        <f t="shared" si="17"/>
        <v>-2.180305867559094E-3</v>
      </c>
      <c r="AC63" s="1"/>
      <c r="AD63" s="1">
        <v>39267</v>
      </c>
      <c r="AE63">
        <f t="shared" si="18"/>
        <v>1.0000000000000601E-4</v>
      </c>
      <c r="AF63">
        <f t="shared" si="19"/>
        <v>1.8834867166330658E-6</v>
      </c>
      <c r="AG63">
        <f t="shared" si="20"/>
        <v>9.8361013085092541E-5</v>
      </c>
      <c r="AH63">
        <f t="shared" si="21"/>
        <v>1.2930838809248155E-6</v>
      </c>
      <c r="AI63">
        <f t="shared" si="22"/>
        <v>3.8742686450206701E-6</v>
      </c>
      <c r="AJ63">
        <f t="shared" si="22"/>
        <v>3.888902676628662E-6</v>
      </c>
      <c r="AK63">
        <f t="shared" si="23"/>
        <v>1.2746667176359103E-4</v>
      </c>
      <c r="AL63">
        <f t="shared" si="24"/>
        <v>9.6438486268032345E-6</v>
      </c>
      <c r="AM63">
        <f t="shared" si="25"/>
        <v>1.9321022896090311E-5</v>
      </c>
    </row>
    <row r="64" spans="1:39" x14ac:dyDescent="0.25">
      <c r="A64" s="1">
        <v>39302</v>
      </c>
      <c r="B64">
        <f>[5]contrs_5year_boot!A63</f>
        <v>-1.00000000000003E-4</v>
      </c>
      <c r="C64" s="2">
        <f>[5]contrs_5year_boot!B63</f>
        <v>-9.7925809633463905E-5</v>
      </c>
      <c r="D64" s="2">
        <f>[5]contrs_5year_boot!C63</f>
        <v>4.87988344902185E-5</v>
      </c>
      <c r="E64" s="2">
        <f>[5]contrs_5year_boot!D63</f>
        <v>2.5723303378518E-5</v>
      </c>
      <c r="F64" s="2">
        <f>[5]contrs_5year_boot!E63</f>
        <v>2.4816930682927302E-5</v>
      </c>
      <c r="G64" s="2">
        <f>[5]contrs_5year_boot!F63</f>
        <v>2.4745543443673201E-5</v>
      </c>
      <c r="I64" s="1">
        <f t="shared" si="4"/>
        <v>39295</v>
      </c>
      <c r="J64" s="1">
        <v>39302</v>
      </c>
      <c r="K64">
        <f t="shared" si="5"/>
        <v>1.00000000000003E-2</v>
      </c>
      <c r="L64">
        <f t="shared" si="6"/>
        <v>9.7925809633463909E-3</v>
      </c>
      <c r="M64">
        <f t="shared" si="7"/>
        <v>-4.8798834490218499E-3</v>
      </c>
      <c r="N64">
        <f t="shared" si="8"/>
        <v>-2.5723303378518002E-3</v>
      </c>
      <c r="O64">
        <f t="shared" si="9"/>
        <v>-2.4816930682927301E-3</v>
      </c>
      <c r="P64">
        <f t="shared" si="9"/>
        <v>-2.4745543443673202E-3</v>
      </c>
      <c r="Q64">
        <f t="shared" si="10"/>
        <v>1.0141325891820291E-2</v>
      </c>
      <c r="S64" s="1">
        <f t="shared" si="26"/>
        <v>38869</v>
      </c>
      <c r="T64">
        <f t="shared" si="1"/>
        <v>0</v>
      </c>
      <c r="U64">
        <f t="shared" si="11"/>
        <v>9.994888589953553E-4</v>
      </c>
      <c r="V64">
        <f t="shared" si="12"/>
        <v>4.305946505823552E-4</v>
      </c>
      <c r="W64">
        <f t="shared" si="13"/>
        <v>4.0577680924716282E-4</v>
      </c>
      <c r="X64">
        <f t="shared" si="14"/>
        <v>-8.5945768473156235E-5</v>
      </c>
      <c r="Y64">
        <f t="shared" si="15"/>
        <v>-8.542300782490549E-5</v>
      </c>
      <c r="Z64">
        <f t="shared" si="16"/>
        <v>1.4300835095777105E-3</v>
      </c>
      <c r="AA64">
        <f t="shared" si="17"/>
        <v>3.1983104077400659E-4</v>
      </c>
      <c r="AC64" s="1"/>
      <c r="AD64" s="1">
        <v>39302</v>
      </c>
      <c r="AE64">
        <f t="shared" si="18"/>
        <v>1.0000000000000601E-4</v>
      </c>
      <c r="AF64">
        <f t="shared" si="19"/>
        <v>9.5894641923694132E-5</v>
      </c>
      <c r="AG64">
        <f t="shared" si="20"/>
        <v>2.3813262476037386E-5</v>
      </c>
      <c r="AH64">
        <f t="shared" si="21"/>
        <v>6.6168833670327569E-6</v>
      </c>
      <c r="AI64">
        <f t="shared" si="22"/>
        <v>6.1588004852121853E-6</v>
      </c>
      <c r="AJ64">
        <f t="shared" si="22"/>
        <v>6.1234192032271776E-6</v>
      </c>
      <c r="AK64">
        <f t="shared" si="23"/>
        <v>2.4134596867250523E-5</v>
      </c>
      <c r="AL64">
        <f t="shared" si="24"/>
        <v>2.5543152589856765E-5</v>
      </c>
      <c r="AM64">
        <f t="shared" si="25"/>
        <v>1.0284649084410462E-4</v>
      </c>
    </row>
    <row r="65" spans="1:39" x14ac:dyDescent="0.25">
      <c r="A65" s="1">
        <v>39330</v>
      </c>
      <c r="B65">
        <f>[5]contrs_5year_boot!A64</f>
        <v>0</v>
      </c>
      <c r="C65" s="2">
        <f>[5]contrs_5year_boot!B64</f>
        <v>2.8952823733076E-7</v>
      </c>
      <c r="D65" s="2">
        <f>[5]contrs_5year_boot!C64</f>
        <v>3.021035707684E-5</v>
      </c>
      <c r="E65" s="2">
        <f>[5]contrs_5year_boot!D64</f>
        <v>1.6113958325256901E-5</v>
      </c>
      <c r="F65" s="2">
        <f>[5]contrs_5year_boot!E64</f>
        <v>2.5772480784473299E-5</v>
      </c>
      <c r="G65" s="2">
        <f>[5]contrs_5year_boot!F64</f>
        <v>2.5705493132375099E-5</v>
      </c>
      <c r="I65" s="1">
        <f t="shared" si="4"/>
        <v>39326</v>
      </c>
      <c r="J65" s="1">
        <v>39330</v>
      </c>
      <c r="K65">
        <f t="shared" si="5"/>
        <v>0</v>
      </c>
      <c r="L65">
        <f t="shared" si="6"/>
        <v>-2.8952823733075999E-5</v>
      </c>
      <c r="M65">
        <f t="shared" si="7"/>
        <v>-3.021035707684E-3</v>
      </c>
      <c r="N65">
        <f t="shared" si="8"/>
        <v>-1.6113958325256902E-3</v>
      </c>
      <c r="O65">
        <f t="shared" si="9"/>
        <v>-2.5772480784473301E-3</v>
      </c>
      <c r="P65">
        <f t="shared" si="9"/>
        <v>-2.5705493132375098E-3</v>
      </c>
      <c r="Q65">
        <f t="shared" si="10"/>
        <v>7.238632442390096E-3</v>
      </c>
      <c r="S65" s="1">
        <f t="shared" si="26"/>
        <v>38899</v>
      </c>
      <c r="T65">
        <f t="shared" si="1"/>
        <v>3.0000000000000197E-2</v>
      </c>
      <c r="U65">
        <f t="shared" si="11"/>
        <v>2.0427694309606364E-3</v>
      </c>
      <c r="V65">
        <f t="shared" si="12"/>
        <v>2.5113699499261937E-2</v>
      </c>
      <c r="W65">
        <f t="shared" si="13"/>
        <v>1.0485203043404227E-3</v>
      </c>
      <c r="X65">
        <f t="shared" si="14"/>
        <v>2.7865453689515413E-4</v>
      </c>
      <c r="Y65">
        <f t="shared" si="15"/>
        <v>2.7222399949017426E-4</v>
      </c>
      <c r="Z65">
        <f t="shared" si="16"/>
        <v>2.7156468930222572E-2</v>
      </c>
      <c r="AA65">
        <f t="shared" si="17"/>
        <v>1.3271748412355768E-3</v>
      </c>
      <c r="AC65" s="1"/>
      <c r="AD65" s="1">
        <v>39330</v>
      </c>
      <c r="AE65">
        <f t="shared" si="18"/>
        <v>0</v>
      </c>
      <c r="AF65">
        <f t="shared" si="19"/>
        <v>8.3826600211856879E-10</v>
      </c>
      <c r="AG65">
        <f t="shared" si="20"/>
        <v>9.1266567471017669E-6</v>
      </c>
      <c r="AH65">
        <f t="shared" si="21"/>
        <v>2.5965965290811621E-6</v>
      </c>
      <c r="AI65">
        <f t="shared" si="22"/>
        <v>6.6422076578604557E-6</v>
      </c>
      <c r="AJ65">
        <f t="shared" si="22"/>
        <v>6.6077237717858333E-6</v>
      </c>
      <c r="AK65">
        <f t="shared" si="23"/>
        <v>9.3024300417756934E-6</v>
      </c>
      <c r="AL65">
        <f t="shared" si="24"/>
        <v>1.7544737812931356E-5</v>
      </c>
      <c r="AM65">
        <f t="shared" si="25"/>
        <v>5.2397799636022409E-5</v>
      </c>
    </row>
    <row r="66" spans="1:39" x14ac:dyDescent="0.25">
      <c r="A66" s="1">
        <v>39358</v>
      </c>
      <c r="B66">
        <f>[5]contrs_5year_boot!A65</f>
        <v>0</v>
      </c>
      <c r="C66" s="2">
        <f>[5]contrs_5year_boot!B65</f>
        <v>4.79379091791961E-5</v>
      </c>
      <c r="D66" s="2">
        <f>[5]contrs_5year_boot!C65</f>
        <v>-2.7303638601494499E-5</v>
      </c>
      <c r="E66" s="2">
        <f>[5]contrs_5year_boot!D65</f>
        <v>1.71113369246879E-5</v>
      </c>
      <c r="F66" s="2">
        <f>[5]contrs_5year_boot!E65</f>
        <v>2.3552990989308799E-5</v>
      </c>
      <c r="G66" s="2">
        <f>[5]contrs_5year_boot!F65</f>
        <v>2.3518495857206601E-5</v>
      </c>
      <c r="I66" s="1">
        <f t="shared" si="4"/>
        <v>39356</v>
      </c>
      <c r="J66" s="1">
        <v>39358</v>
      </c>
      <c r="K66">
        <f t="shared" si="5"/>
        <v>0</v>
      </c>
      <c r="L66">
        <f t="shared" si="6"/>
        <v>-4.7937909179196101E-3</v>
      </c>
      <c r="M66">
        <f t="shared" si="7"/>
        <v>2.7303638601494499E-3</v>
      </c>
      <c r="N66">
        <f t="shared" si="8"/>
        <v>-1.7111336924687899E-3</v>
      </c>
      <c r="O66">
        <f t="shared" si="9"/>
        <v>-2.3552990989308799E-3</v>
      </c>
      <c r="P66">
        <f t="shared" si="9"/>
        <v>-2.3518495857206599E-3</v>
      </c>
      <c r="Q66">
        <f t="shared" si="10"/>
        <v>6.1298598491698296E-3</v>
      </c>
      <c r="S66" s="1">
        <f t="shared" si="26"/>
        <v>38930</v>
      </c>
      <c r="T66">
        <f t="shared" ref="T66:T129" si="27">INDEX(K$2:K$200,MATCH($S66,$I$2:$I$200,0),1)</f>
        <v>1.00000000000003E-2</v>
      </c>
      <c r="U66">
        <f t="shared" si="11"/>
        <v>2.2269600871041074E-3</v>
      </c>
      <c r="V66">
        <f t="shared" si="12"/>
        <v>2.2556749198813352E-3</v>
      </c>
      <c r="W66">
        <f t="shared" si="13"/>
        <v>-2.0820763008429742E-4</v>
      </c>
      <c r="X66">
        <f t="shared" si="14"/>
        <v>-5.0911173374051629E-4</v>
      </c>
      <c r="Y66">
        <f t="shared" si="15"/>
        <v>-5.0078318524160535E-4</v>
      </c>
      <c r="Z66">
        <f t="shared" si="16"/>
        <v>4.4826350069854422E-3</v>
      </c>
      <c r="AA66">
        <f t="shared" si="17"/>
        <v>-7.1731936382481371E-4</v>
      </c>
      <c r="AC66" s="1"/>
      <c r="AD66" s="1">
        <v>39358</v>
      </c>
      <c r="AE66">
        <f t="shared" si="18"/>
        <v>0</v>
      </c>
      <c r="AF66">
        <f t="shared" si="19"/>
        <v>2.2980431364728537E-5</v>
      </c>
      <c r="AG66">
        <f t="shared" si="20"/>
        <v>7.4548868088102048E-6</v>
      </c>
      <c r="AH66">
        <f t="shared" si="21"/>
        <v>2.9279785135018751E-6</v>
      </c>
      <c r="AI66">
        <f t="shared" si="22"/>
        <v>5.5474338454246145E-6</v>
      </c>
      <c r="AJ66">
        <f t="shared" si="22"/>
        <v>5.5311964738544401E-6</v>
      </c>
      <c r="AK66">
        <f t="shared" si="23"/>
        <v>4.2577312227380205E-6</v>
      </c>
      <c r="AL66">
        <f t="shared" si="24"/>
        <v>1.6535875646970511E-5</v>
      </c>
      <c r="AM66">
        <f t="shared" si="25"/>
        <v>3.7575181770464368E-5</v>
      </c>
    </row>
    <row r="67" spans="1:39" x14ac:dyDescent="0.25">
      <c r="A67" s="1">
        <v>39393</v>
      </c>
      <c r="B67">
        <f>[5]contrs_5year_boot!A66</f>
        <v>-1.9999999999999199E-4</v>
      </c>
      <c r="C67" s="2">
        <f>[5]contrs_5year_boot!B66</f>
        <v>-1.5166750942710099E-5</v>
      </c>
      <c r="D67">
        <f>[5]contrs_5year_boot!C66</f>
        <v>-1.5557878372230601E-4</v>
      </c>
      <c r="E67" s="2">
        <f>[5]contrs_5year_boot!D66</f>
        <v>-1.84279483706092E-7</v>
      </c>
      <c r="F67" s="2">
        <f>[5]contrs_5year_boot!E66</f>
        <v>2.0209443178086002E-5</v>
      </c>
      <c r="G67" s="2">
        <f>[5]contrs_5year_boot!F66</f>
        <v>2.02615511589038E-5</v>
      </c>
      <c r="I67" s="1">
        <f t="shared" ref="I67:I130" si="28">EOMONTH(J67,-1)+1</f>
        <v>39387</v>
      </c>
      <c r="J67" s="1">
        <v>39393</v>
      </c>
      <c r="K67">
        <f t="shared" ref="K67:K130" si="29">B67*-100</f>
        <v>1.9999999999999199E-2</v>
      </c>
      <c r="L67">
        <f t="shared" ref="L67:L130" si="30">C67*-100</f>
        <v>1.5166750942710099E-3</v>
      </c>
      <c r="M67">
        <f t="shared" ref="M67:M130" si="31">D67*-100</f>
        <v>1.5557878372230601E-2</v>
      </c>
      <c r="N67">
        <f t="shared" ref="N67:N130" si="32">E67*-100</f>
        <v>1.8427948370609198E-5</v>
      </c>
      <c r="O67">
        <f t="shared" ref="O67:P130" si="33">F67*-100</f>
        <v>-2.0209443178086E-3</v>
      </c>
      <c r="P67">
        <f t="shared" si="33"/>
        <v>-2.0261551158903802E-3</v>
      </c>
      <c r="Q67">
        <f t="shared" ref="Q67:Q130" si="34">K67-L67-M67-N67-O67</f>
        <v>4.9279629029355789E-3</v>
      </c>
      <c r="S67" s="1">
        <f t="shared" si="26"/>
        <v>38961</v>
      </c>
      <c r="T67">
        <f t="shared" si="27"/>
        <v>2.0000000000000601E-2</v>
      </c>
      <c r="U67">
        <f t="shared" ref="U67:U130" si="35">INDEX(L$2:L$200,MATCH($S67,$I$2:$I$200,0),1)-L$203</f>
        <v>-1.0336126791291346E-3</v>
      </c>
      <c r="V67">
        <f t="shared" ref="V67:V130" si="36">INDEX(M$2:M$200,MATCH($S67,$I$2:$I$200,0),1)-M$203</f>
        <v>2.1430415051930638E-2</v>
      </c>
      <c r="W67">
        <f t="shared" ref="W67:W130" si="37">INDEX(N$2:N$200,MATCH($S67,$I$2:$I$200,0),1)-N$203</f>
        <v>3.7300744176837282E-4</v>
      </c>
      <c r="X67">
        <f t="shared" ref="X67:X130" si="38">INDEX(O$2:O$200,MATCH($S67,$I$2:$I$200,0),1)-O$203</f>
        <v>-1.5804892322575977E-5</v>
      </c>
      <c r="Y67">
        <f t="shared" ref="Y67:Y130" si="39">INDEX(P$2:P$200,MATCH($S67,$I$2:$I$200,0),1)-P$203</f>
        <v>-1.630646467524555E-5</v>
      </c>
      <c r="Z67">
        <f t="shared" ref="Z67:Z130" si="40">U67+V67</f>
        <v>2.0396802372801504E-2</v>
      </c>
      <c r="AA67">
        <f t="shared" ref="AA67:AA130" si="41">W67+X67</f>
        <v>3.5720254944579684E-4</v>
      </c>
      <c r="AC67" s="1"/>
      <c r="AD67" s="1">
        <v>39393</v>
      </c>
      <c r="AE67">
        <f t="shared" ref="AE67:AE130" si="42">K67^2</f>
        <v>3.9999999999996798E-4</v>
      </c>
      <c r="AF67">
        <f t="shared" ref="AF67:AF130" si="43">L67^2</f>
        <v>2.3003033415819768E-6</v>
      </c>
      <c r="AG67">
        <f t="shared" ref="AG67:AG130" si="44">M67^2</f>
        <v>2.4204757944512069E-4</v>
      </c>
      <c r="AH67">
        <f t="shared" ref="AH67:AH130" si="45">N67^2</f>
        <v>3.3958928114983819E-10</v>
      </c>
      <c r="AI67">
        <f t="shared" ref="AI67:AJ130" si="46">O67^2</f>
        <v>4.0842159356828675E-6</v>
      </c>
      <c r="AJ67">
        <f t="shared" si="46"/>
        <v>4.1053045536487597E-6</v>
      </c>
      <c r="AK67">
        <f t="shared" ref="AK67:AK130" si="47">(L67+M67)^2</f>
        <v>2.9154037608042219E-4</v>
      </c>
      <c r="AL67">
        <f t="shared" ref="AL67:AL130" si="48">(N67+O67)^2</f>
        <v>4.0100718098671115E-6</v>
      </c>
      <c r="AM67">
        <f t="shared" ref="AM67:AM130" si="49">Q67^2</f>
        <v>2.4284818372709256E-5</v>
      </c>
    </row>
    <row r="68" spans="1:39" x14ac:dyDescent="0.25">
      <c r="A68" s="1">
        <v>39421</v>
      </c>
      <c r="B68">
        <f>[5]contrs_5year_boot!A67</f>
        <v>5.9999999999999604E-4</v>
      </c>
      <c r="C68" s="2">
        <f>[5]contrs_5year_boot!B67</f>
        <v>9.1536893999157796E-5</v>
      </c>
      <c r="D68">
        <f>[5]contrs_5year_boot!C67</f>
        <v>4.9193931591834405E-4</v>
      </c>
      <c r="E68" s="2">
        <f>[5]contrs_5year_boot!D67</f>
        <v>4.6388093998266097E-5</v>
      </c>
      <c r="F68" s="2">
        <f>[5]contrs_5year_boot!E67</f>
        <v>1.5995375303383299E-5</v>
      </c>
      <c r="G68" s="2">
        <f>[5]contrs_5year_boot!F67</f>
        <v>1.6019679140617299E-5</v>
      </c>
      <c r="I68" s="1">
        <f t="shared" si="28"/>
        <v>39417</v>
      </c>
      <c r="J68" s="1">
        <v>39421</v>
      </c>
      <c r="K68">
        <f t="shared" si="29"/>
        <v>-5.9999999999999602E-2</v>
      </c>
      <c r="L68">
        <f t="shared" si="30"/>
        <v>-9.1536893999157789E-3</v>
      </c>
      <c r="M68">
        <f t="shared" si="31"/>
        <v>-4.9193931591834404E-2</v>
      </c>
      <c r="N68">
        <f t="shared" si="32"/>
        <v>-4.63880939982661E-3</v>
      </c>
      <c r="O68">
        <f t="shared" si="33"/>
        <v>-1.5995375303383299E-3</v>
      </c>
      <c r="P68">
        <f t="shared" si="33"/>
        <v>-1.6019679140617299E-3</v>
      </c>
      <c r="Q68">
        <f t="shared" si="34"/>
        <v>4.5859679219155229E-3</v>
      </c>
      <c r="S68" s="1">
        <f t="shared" ref="S68:S131" si="50">EOMONTH(S67,0)+1</f>
        <v>38991</v>
      </c>
      <c r="T68">
        <f t="shared" si="27"/>
        <v>-2.0000000000000601E-2</v>
      </c>
      <c r="U68">
        <f t="shared" si="35"/>
        <v>6.1449823257355152E-3</v>
      </c>
      <c r="V68">
        <f t="shared" si="36"/>
        <v>-2.1172746215402365E-2</v>
      </c>
      <c r="W68">
        <f t="shared" si="37"/>
        <v>1.2010646869267947E-3</v>
      </c>
      <c r="X68">
        <f t="shared" si="38"/>
        <v>2.62268272598014E-4</v>
      </c>
      <c r="Y68">
        <f t="shared" si="39"/>
        <v>2.5578681015851453E-4</v>
      </c>
      <c r="Z68">
        <f t="shared" si="40"/>
        <v>-1.502776388966685E-2</v>
      </c>
      <c r="AA68">
        <f t="shared" si="41"/>
        <v>1.4633329595248087E-3</v>
      </c>
      <c r="AC68" s="1"/>
      <c r="AD68" s="1">
        <v>39421</v>
      </c>
      <c r="AE68">
        <f t="shared" si="42"/>
        <v>3.5999999999999522E-3</v>
      </c>
      <c r="AF68">
        <f t="shared" si="43"/>
        <v>8.3790029630130498E-5</v>
      </c>
      <c r="AG68">
        <f t="shared" si="44"/>
        <v>2.4200429054620832E-3</v>
      </c>
      <c r="AH68">
        <f t="shared" si="45"/>
        <v>2.1518552647919713E-5</v>
      </c>
      <c r="AI68">
        <f t="shared" si="46"/>
        <v>2.5585203109608436E-6</v>
      </c>
      <c r="AJ68">
        <f t="shared" si="46"/>
        <v>2.5663011976832899E-6</v>
      </c>
      <c r="AK68">
        <f t="shared" si="47"/>
        <v>3.4044448753969268E-3</v>
      </c>
      <c r="AL68">
        <f t="shared" si="48"/>
        <v>3.8916972421098334E-5</v>
      </c>
      <c r="AM68">
        <f t="shared" si="49"/>
        <v>2.1031101780838178E-5</v>
      </c>
    </row>
    <row r="69" spans="1:39" x14ac:dyDescent="0.25">
      <c r="A69" s="1">
        <v>39483</v>
      </c>
      <c r="B69">
        <f>[5]contrs_5year_boot!A68</f>
        <v>3.9999999999999801E-4</v>
      </c>
      <c r="C69" s="2">
        <f>[5]contrs_5year_boot!B68</f>
        <v>-5.80278074798608E-5</v>
      </c>
      <c r="D69">
        <f>[5]contrs_5year_boot!C68</f>
        <v>4.7083471957386799E-4</v>
      </c>
      <c r="E69" s="2">
        <f>[5]contrs_5year_boot!D68</f>
        <v>3.4006714981322302E-5</v>
      </c>
      <c r="F69" s="2">
        <f>[5]contrs_5year_boot!E68</f>
        <v>1.88532197331421E-5</v>
      </c>
      <c r="G69" s="2">
        <f>[5]contrs_5year_boot!F68</f>
        <v>1.8857914624778701E-5</v>
      </c>
      <c r="I69" s="1">
        <f t="shared" si="28"/>
        <v>39479</v>
      </c>
      <c r="J69" s="1">
        <v>39483</v>
      </c>
      <c r="K69">
        <f t="shared" si="29"/>
        <v>-3.99999999999998E-2</v>
      </c>
      <c r="L69">
        <f t="shared" si="30"/>
        <v>5.8027807479860798E-3</v>
      </c>
      <c r="M69">
        <f t="shared" si="31"/>
        <v>-4.7083471957386797E-2</v>
      </c>
      <c r="N69">
        <f t="shared" si="32"/>
        <v>-3.40067149813223E-3</v>
      </c>
      <c r="O69">
        <f t="shared" si="33"/>
        <v>-1.88532197331421E-3</v>
      </c>
      <c r="P69">
        <f t="shared" si="33"/>
        <v>-1.8857914624778702E-3</v>
      </c>
      <c r="Q69">
        <f t="shared" si="34"/>
        <v>6.5666846808473539E-3</v>
      </c>
      <c r="S69" s="1">
        <f t="shared" si="50"/>
        <v>39022</v>
      </c>
      <c r="T69">
        <f t="shared" si="27"/>
        <v>-1.99999999999999E-2</v>
      </c>
      <c r="U69">
        <f t="shared" si="35"/>
        <v>2.4481952172462204E-3</v>
      </c>
      <c r="V69">
        <f t="shared" si="36"/>
        <v>-2.9188245439539667E-2</v>
      </c>
      <c r="W69">
        <f t="shared" si="37"/>
        <v>-1.5274509783221976E-3</v>
      </c>
      <c r="X69">
        <f t="shared" si="38"/>
        <v>-1.131258745280259E-4</v>
      </c>
      <c r="Y69">
        <f t="shared" si="39"/>
        <v>-1.0830826285176563E-4</v>
      </c>
      <c r="Z69">
        <f t="shared" si="40"/>
        <v>-2.6740050222293445E-2</v>
      </c>
      <c r="AA69">
        <f t="shared" si="41"/>
        <v>-1.6405768528502235E-3</v>
      </c>
      <c r="AC69" s="1"/>
      <c r="AD69" s="1">
        <v>39483</v>
      </c>
      <c r="AE69">
        <f t="shared" si="42"/>
        <v>1.599999999999984E-3</v>
      </c>
      <c r="AF69">
        <f t="shared" si="43"/>
        <v>3.3672264409197884E-5</v>
      </c>
      <c r="AG69">
        <f t="shared" si="44"/>
        <v>2.2168533315620287E-3</v>
      </c>
      <c r="AH69">
        <f t="shared" si="45"/>
        <v>1.1564566638208905E-5</v>
      </c>
      <c r="AI69">
        <f t="shared" si="46"/>
        <v>3.5544389430613867E-6</v>
      </c>
      <c r="AJ69">
        <f t="shared" si="46"/>
        <v>3.5562094399544244E-6</v>
      </c>
      <c r="AK69">
        <f t="shared" si="47"/>
        <v>1.7040954667258933E-3</v>
      </c>
      <c r="AL69">
        <f t="shared" si="48"/>
        <v>2.7941726980174389E-5</v>
      </c>
      <c r="AM69">
        <f t="shared" si="49"/>
        <v>4.3121347697675314E-5</v>
      </c>
    </row>
    <row r="70" spans="1:39" x14ac:dyDescent="0.25">
      <c r="A70" s="1">
        <v>39511</v>
      </c>
      <c r="B70">
        <f>[5]contrs_5year_boot!A69</f>
        <v>8.0000000000000199E-4</v>
      </c>
      <c r="C70">
        <f>[5]contrs_5year_boot!B69</f>
        <v>1.81038658891521E-4</v>
      </c>
      <c r="D70">
        <f>[5]contrs_5year_boot!C69</f>
        <v>6.0719218422646795E-4</v>
      </c>
      <c r="E70" s="2">
        <f>[5]contrs_5year_boot!D69</f>
        <v>7.5054282769637895E-5</v>
      </c>
      <c r="F70" s="2">
        <f>[5]contrs_5year_boot!E69</f>
        <v>2.52632196413887E-5</v>
      </c>
      <c r="G70" s="2">
        <f>[5]contrs_5year_boot!F69</f>
        <v>2.5086081530457299E-5</v>
      </c>
      <c r="I70" s="1">
        <f t="shared" si="28"/>
        <v>39508</v>
      </c>
      <c r="J70" s="1">
        <v>39511</v>
      </c>
      <c r="K70">
        <f t="shared" si="29"/>
        <v>-8.0000000000000196E-2</v>
      </c>
      <c r="L70">
        <f t="shared" si="30"/>
        <v>-1.8103865889152099E-2</v>
      </c>
      <c r="M70">
        <f t="shared" si="31"/>
        <v>-6.0719218422646798E-2</v>
      </c>
      <c r="N70">
        <f t="shared" si="32"/>
        <v>-7.5054282769637893E-3</v>
      </c>
      <c r="O70">
        <f t="shared" si="33"/>
        <v>-2.5263219641388701E-3</v>
      </c>
      <c r="P70">
        <f t="shared" si="33"/>
        <v>-2.50860815304573E-3</v>
      </c>
      <c r="Q70">
        <f t="shared" si="34"/>
        <v>8.8548345529013573E-3</v>
      </c>
      <c r="S70" s="1">
        <f t="shared" si="50"/>
        <v>39052</v>
      </c>
      <c r="T70">
        <f t="shared" si="27"/>
        <v>0</v>
      </c>
      <c r="U70">
        <f t="shared" si="35"/>
        <v>1.6878350165835403E-3</v>
      </c>
      <c r="V70">
        <f t="shared" si="36"/>
        <v>-6.6055898689559465E-4</v>
      </c>
      <c r="W70">
        <f t="shared" si="37"/>
        <v>4.4915818861290249E-4</v>
      </c>
      <c r="X70">
        <f t="shared" si="38"/>
        <v>3.6863213941964231E-5</v>
      </c>
      <c r="Y70">
        <f t="shared" si="39"/>
        <v>3.5390652051104678E-5</v>
      </c>
      <c r="Z70">
        <f t="shared" si="40"/>
        <v>1.0272760296879456E-3</v>
      </c>
      <c r="AA70">
        <f t="shared" si="41"/>
        <v>4.8602140255486672E-4</v>
      </c>
      <c r="AC70" s="1"/>
      <c r="AD70" s="1">
        <v>39511</v>
      </c>
      <c r="AE70">
        <f t="shared" si="42"/>
        <v>6.4000000000000315E-3</v>
      </c>
      <c r="AF70">
        <f t="shared" si="43"/>
        <v>3.2774996013240496E-4</v>
      </c>
      <c r="AG70">
        <f t="shared" si="44"/>
        <v>3.6868234858570903E-3</v>
      </c>
      <c r="AH70">
        <f t="shared" si="45"/>
        <v>5.6331453620647636E-5</v>
      </c>
      <c r="AI70">
        <f t="shared" si="46"/>
        <v>6.3823026664904787E-6</v>
      </c>
      <c r="AJ70">
        <f t="shared" si="46"/>
        <v>6.2931148655275084E-6</v>
      </c>
      <c r="AK70">
        <f t="shared" si="47"/>
        <v>6.2130786204249566E-3</v>
      </c>
      <c r="AL70">
        <f t="shared" si="48"/>
        <v>1.0063601289986327E-4</v>
      </c>
      <c r="AM70">
        <f t="shared" si="49"/>
        <v>7.8408094959255776E-5</v>
      </c>
    </row>
    <row r="71" spans="1:39" x14ac:dyDescent="0.25">
      <c r="A71" s="1">
        <v>39539</v>
      </c>
      <c r="B71">
        <f>[5]contrs_5year_boot!A70</f>
        <v>2.9999999999999499E-4</v>
      </c>
      <c r="C71">
        <f>[5]contrs_5year_boot!B70</f>
        <v>1.60960384208939E-4</v>
      </c>
      <c r="D71" s="2">
        <f>[5]contrs_5year_boot!C70</f>
        <v>8.2930604723835196E-5</v>
      </c>
      <c r="E71" s="2">
        <f>[5]contrs_5year_boot!D70</f>
        <v>5.33337089978983E-5</v>
      </c>
      <c r="F71" s="2">
        <f>[5]contrs_5year_boot!E70</f>
        <v>3.0284007337888699E-5</v>
      </c>
      <c r="G71" s="2">
        <f>[5]contrs_5year_boot!F70</f>
        <v>3.0072356101512701E-5</v>
      </c>
      <c r="I71" s="1">
        <f t="shared" si="28"/>
        <v>39539</v>
      </c>
      <c r="J71" s="1">
        <v>39539</v>
      </c>
      <c r="K71">
        <f t="shared" si="29"/>
        <v>-2.9999999999999499E-2</v>
      </c>
      <c r="L71">
        <f t="shared" si="30"/>
        <v>-1.60960384208939E-2</v>
      </c>
      <c r="M71">
        <f t="shared" si="31"/>
        <v>-8.2930604723835191E-3</v>
      </c>
      <c r="N71">
        <f t="shared" si="32"/>
        <v>-5.3333708997898299E-3</v>
      </c>
      <c r="O71">
        <f t="shared" si="33"/>
        <v>-3.02840073378887E-3</v>
      </c>
      <c r="P71">
        <f t="shared" si="33"/>
        <v>-3.0072356101512702E-3</v>
      </c>
      <c r="Q71">
        <f t="shared" si="34"/>
        <v>2.7508705268566194E-3</v>
      </c>
      <c r="S71" s="1">
        <f t="shared" si="50"/>
        <v>39083</v>
      </c>
      <c r="T71" t="e">
        <f t="shared" si="27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8.9999999999996994E-4</v>
      </c>
      <c r="AF71">
        <f t="shared" si="43"/>
        <v>2.5908245284689258E-4</v>
      </c>
      <c r="AG71">
        <f t="shared" si="44"/>
        <v>6.8774851998609958E-5</v>
      </c>
      <c r="AH71">
        <f t="shared" si="45"/>
        <v>2.844484515472498E-5</v>
      </c>
      <c r="AI71">
        <f t="shared" si="46"/>
        <v>9.1712110044129667E-6</v>
      </c>
      <c r="AJ71">
        <f t="shared" si="46"/>
        <v>9.0434660149618826E-6</v>
      </c>
      <c r="AK71">
        <f t="shared" si="47"/>
        <v>5.9482814482606579E-4</v>
      </c>
      <c r="AL71">
        <f t="shared" si="48"/>
        <v>6.9919224852121412E-5</v>
      </c>
      <c r="AM71">
        <f t="shared" si="49"/>
        <v>7.5672886555284151E-6</v>
      </c>
    </row>
    <row r="72" spans="1:39" x14ac:dyDescent="0.25">
      <c r="A72" s="1">
        <v>39574</v>
      </c>
      <c r="B72">
        <f>[5]contrs_5year_boot!A71</f>
        <v>5.0000000000000001E-4</v>
      </c>
      <c r="C72">
        <f>[5]contrs_5year_boot!B71</f>
        <v>1.3200217855532701E-4</v>
      </c>
      <c r="D72">
        <f>[5]contrs_5year_boot!C71</f>
        <v>4.57883318663026E-4</v>
      </c>
      <c r="E72" s="2">
        <f>[5]contrs_5year_boot!D71</f>
        <v>1.7291975576911499E-5</v>
      </c>
      <c r="F72" s="2">
        <f>[5]contrs_5year_boot!E71</f>
        <v>2.7960703237379299E-5</v>
      </c>
      <c r="G72" s="2">
        <f>[5]contrs_5year_boot!F71</f>
        <v>2.78573513842255E-5</v>
      </c>
      <c r="I72" s="1">
        <f t="shared" si="28"/>
        <v>39569</v>
      </c>
      <c r="J72" s="1">
        <v>39574</v>
      </c>
      <c r="K72">
        <f t="shared" si="29"/>
        <v>-0.05</v>
      </c>
      <c r="L72">
        <f t="shared" si="30"/>
        <v>-1.32002178555327E-2</v>
      </c>
      <c r="M72">
        <f t="shared" si="31"/>
        <v>-4.5788331866302601E-2</v>
      </c>
      <c r="N72">
        <f t="shared" si="32"/>
        <v>-1.7291975576911498E-3</v>
      </c>
      <c r="O72">
        <f t="shared" si="33"/>
        <v>-2.79607032373793E-3</v>
      </c>
      <c r="P72">
        <f t="shared" si="33"/>
        <v>-2.78573513842255E-3</v>
      </c>
      <c r="Q72">
        <f t="shared" si="34"/>
        <v>1.3513817603264379E-2</v>
      </c>
      <c r="S72" s="1">
        <f t="shared" si="50"/>
        <v>39114</v>
      </c>
      <c r="T72">
        <f t="shared" si="27"/>
        <v>2.0000000000000601E-2</v>
      </c>
      <c r="U72">
        <f t="shared" si="35"/>
        <v>-1.9045773786995142E-3</v>
      </c>
      <c r="V72">
        <f t="shared" si="36"/>
        <v>2.2919448400545234E-2</v>
      </c>
      <c r="W72">
        <f t="shared" si="37"/>
        <v>3.5888743750866255E-4</v>
      </c>
      <c r="X72">
        <f t="shared" si="38"/>
        <v>-1.6585039553009603E-4</v>
      </c>
      <c r="Y72">
        <f t="shared" si="39"/>
        <v>-1.639920096959159E-4</v>
      </c>
      <c r="Z72">
        <f t="shared" si="40"/>
        <v>2.1014871021845721E-2</v>
      </c>
      <c r="AA72">
        <f t="shared" si="41"/>
        <v>1.9303704197856653E-4</v>
      </c>
      <c r="AC72" s="1"/>
      <c r="AD72" s="1">
        <v>39574</v>
      </c>
      <c r="AE72">
        <f t="shared" si="42"/>
        <v>2.5000000000000005E-3</v>
      </c>
      <c r="AF72">
        <f t="shared" si="43"/>
        <v>1.7424575143352433E-4</v>
      </c>
      <c r="AG72">
        <f t="shared" si="44"/>
        <v>2.0965713350986621E-3</v>
      </c>
      <c r="AH72">
        <f t="shared" si="45"/>
        <v>2.9901241935250371E-6</v>
      </c>
      <c r="AI72">
        <f t="shared" si="46"/>
        <v>7.8180092552879325E-6</v>
      </c>
      <c r="AJ72">
        <f t="shared" si="46"/>
        <v>7.7603202614421035E-6</v>
      </c>
      <c r="AK72">
        <f t="shared" si="47"/>
        <v>3.4796489982854358E-3</v>
      </c>
      <c r="AL72">
        <f t="shared" si="48"/>
        <v>2.0478049398693638E-5</v>
      </c>
      <c r="AM72">
        <f t="shared" si="49"/>
        <v>1.8262326621429819E-4</v>
      </c>
    </row>
    <row r="73" spans="1:39" x14ac:dyDescent="0.25">
      <c r="A73" s="1">
        <v>39602</v>
      </c>
      <c r="B73">
        <f>[5]contrs_5year_boot!A72</f>
        <v>6.0000000000000298E-4</v>
      </c>
      <c r="C73" s="2">
        <f>[5]contrs_5year_boot!B72</f>
        <v>5.5324694636804201E-5</v>
      </c>
      <c r="D73">
        <f>[5]contrs_5year_boot!C72</f>
        <v>5.06961408047208E-4</v>
      </c>
      <c r="E73" s="2">
        <f>[5]contrs_5year_boot!D72</f>
        <v>9.9383490442025398E-6</v>
      </c>
      <c r="F73" s="2">
        <f>[5]contrs_5year_boot!E72</f>
        <v>1.7995616010926499E-5</v>
      </c>
      <c r="G73" s="2">
        <f>[5]contrs_5year_boot!F72</f>
        <v>1.80618495880653E-5</v>
      </c>
      <c r="I73" s="1">
        <f t="shared" si="28"/>
        <v>39600</v>
      </c>
      <c r="J73" s="1">
        <v>39602</v>
      </c>
      <c r="K73">
        <f t="shared" si="29"/>
        <v>-6.0000000000000296E-2</v>
      </c>
      <c r="L73">
        <f t="shared" si="30"/>
        <v>-5.5324694636804204E-3</v>
      </c>
      <c r="M73">
        <f t="shared" si="31"/>
        <v>-5.0696140804720798E-2</v>
      </c>
      <c r="N73">
        <f t="shared" si="32"/>
        <v>-9.9383490442025405E-4</v>
      </c>
      <c r="O73">
        <f t="shared" si="33"/>
        <v>-1.7995616010926499E-3</v>
      </c>
      <c r="P73">
        <f t="shared" si="33"/>
        <v>-1.80618495880653E-3</v>
      </c>
      <c r="Q73">
        <f t="shared" si="34"/>
        <v>-9.7799322608617617E-4</v>
      </c>
      <c r="S73" s="1">
        <f t="shared" si="50"/>
        <v>39142</v>
      </c>
      <c r="T73">
        <f t="shared" si="27"/>
        <v>0</v>
      </c>
      <c r="U73">
        <f t="shared" si="35"/>
        <v>2.5240378967922575E-3</v>
      </c>
      <c r="V73">
        <f t="shared" si="36"/>
        <v>-1.9145536419663341E-3</v>
      </c>
      <c r="W73">
        <f t="shared" si="37"/>
        <v>4.0811738013290274E-4</v>
      </c>
      <c r="X73">
        <f t="shared" si="38"/>
        <v>1.5460228611184406E-4</v>
      </c>
      <c r="Y73">
        <f t="shared" si="39"/>
        <v>1.5138229434992446E-4</v>
      </c>
      <c r="Z73">
        <f t="shared" si="40"/>
        <v>6.0948425482592336E-4</v>
      </c>
      <c r="AA73">
        <f t="shared" si="41"/>
        <v>5.6271966624474681E-4</v>
      </c>
      <c r="AC73" s="1"/>
      <c r="AD73" s="1">
        <v>39602</v>
      </c>
      <c r="AE73">
        <f t="shared" si="42"/>
        <v>3.6000000000000355E-3</v>
      </c>
      <c r="AF73">
        <f t="shared" si="43"/>
        <v>3.0608218366556319E-5</v>
      </c>
      <c r="AG73">
        <f t="shared" si="44"/>
        <v>2.570098692492077E-3</v>
      </c>
      <c r="AH73">
        <f t="shared" si="45"/>
        <v>9.8770781724401554E-7</v>
      </c>
      <c r="AI73">
        <f t="shared" si="46"/>
        <v>3.2384219561271416E-6</v>
      </c>
      <c r="AJ73">
        <f t="shared" si="46"/>
        <v>3.2623041054189464E-6</v>
      </c>
      <c r="AK73">
        <f t="shared" si="47"/>
        <v>3.1616566127157545E-3</v>
      </c>
      <c r="AL73">
        <f t="shared" si="48"/>
        <v>7.8030640370117041E-6</v>
      </c>
      <c r="AM73">
        <f t="shared" si="49"/>
        <v>9.5647075027044646E-7</v>
      </c>
    </row>
    <row r="74" spans="1:39" x14ac:dyDescent="0.25">
      <c r="A74" s="1">
        <v>39630</v>
      </c>
      <c r="B74">
        <f>[5]contrs_5year_boot!A73</f>
        <v>3.9999999999999801E-4</v>
      </c>
      <c r="C74" s="2">
        <f>[5]contrs_5year_boot!B73</f>
        <v>7.6583320938415893E-5</v>
      </c>
      <c r="D74">
        <f>[5]contrs_5year_boot!C73</f>
        <v>3.8157056250851001E-4</v>
      </c>
      <c r="E74" s="2">
        <f>[5]contrs_5year_boot!D73</f>
        <v>2.7462420042028001E-5</v>
      </c>
      <c r="F74" s="2">
        <f>[5]contrs_5year_boot!E73</f>
        <v>1.90905298859906E-5</v>
      </c>
      <c r="G74" s="2">
        <f>[5]contrs_5year_boot!F73</f>
        <v>1.9104646007203499E-5</v>
      </c>
      <c r="I74" s="1">
        <f t="shared" si="28"/>
        <v>39630</v>
      </c>
      <c r="J74" s="1">
        <v>39630</v>
      </c>
      <c r="K74">
        <f t="shared" si="29"/>
        <v>-3.99999999999998E-2</v>
      </c>
      <c r="L74">
        <f t="shared" si="30"/>
        <v>-7.6583320938415893E-3</v>
      </c>
      <c r="M74">
        <f t="shared" si="31"/>
        <v>-3.8157056250851001E-2</v>
      </c>
      <c r="N74">
        <f t="shared" si="32"/>
        <v>-2.7462420042027999E-3</v>
      </c>
      <c r="O74">
        <f t="shared" si="33"/>
        <v>-1.9090529885990601E-3</v>
      </c>
      <c r="P74">
        <f t="shared" si="33"/>
        <v>-1.9104646007203499E-3</v>
      </c>
      <c r="Q74">
        <f t="shared" si="34"/>
        <v>1.0470683337494653E-2</v>
      </c>
      <c r="S74" s="1">
        <f t="shared" si="50"/>
        <v>39173</v>
      </c>
      <c r="T74">
        <f t="shared" si="27"/>
        <v>-0.05</v>
      </c>
      <c r="U74">
        <f t="shared" si="35"/>
        <v>-3.338692473512217E-2</v>
      </c>
      <c r="V74">
        <f t="shared" si="36"/>
        <v>-1.7344924629983664E-2</v>
      </c>
      <c r="W74">
        <f t="shared" si="37"/>
        <v>2.7426739419563395E-3</v>
      </c>
      <c r="X74">
        <f t="shared" si="38"/>
        <v>-1.335851357943613E-5</v>
      </c>
      <c r="Y74">
        <f t="shared" si="39"/>
        <v>-1.8644817325265579E-5</v>
      </c>
      <c r="Z74">
        <f t="shared" si="40"/>
        <v>-5.073184936510583E-2</v>
      </c>
      <c r="AA74">
        <f t="shared" si="41"/>
        <v>2.7293154283769033E-3</v>
      </c>
      <c r="AC74" s="1"/>
      <c r="AD74" s="1">
        <v>39630</v>
      </c>
      <c r="AE74">
        <f t="shared" si="42"/>
        <v>1.599999999999984E-3</v>
      </c>
      <c r="AF74">
        <f t="shared" si="43"/>
        <v>5.8650050459564101E-5</v>
      </c>
      <c r="AG74">
        <f t="shared" si="44"/>
        <v>1.4559609417306074E-3</v>
      </c>
      <c r="AH74">
        <f t="shared" si="45"/>
        <v>7.5418451456478109E-6</v>
      </c>
      <c r="AI74">
        <f t="shared" si="46"/>
        <v>3.6444833132790033E-6</v>
      </c>
      <c r="AJ74">
        <f t="shared" si="46"/>
        <v>3.649874990605566E-6</v>
      </c>
      <c r="AK74">
        <f t="shared" si="47"/>
        <v>2.0990498091749939E-3</v>
      </c>
      <c r="AL74">
        <f t="shared" si="48"/>
        <v>2.1671771470006069E-5</v>
      </c>
      <c r="AM74">
        <f t="shared" si="49"/>
        <v>1.0963520955408817E-4</v>
      </c>
    </row>
    <row r="75" spans="1:39" x14ac:dyDescent="0.25">
      <c r="A75" s="1">
        <v>39665</v>
      </c>
      <c r="B75">
        <f>[5]contrs_5year_boot!A74</f>
        <v>1.1000000000000001E-3</v>
      </c>
      <c r="C75">
        <f>[5]contrs_5year_boot!B74</f>
        <v>7.5154082831691395E-4</v>
      </c>
      <c r="D75">
        <f>[5]contrs_5year_boot!C74</f>
        <v>1.5866613554127901E-4</v>
      </c>
      <c r="E75" s="2">
        <f>[5]contrs_5year_boot!D74</f>
        <v>9.9961845489682593E-5</v>
      </c>
      <c r="F75" s="2">
        <f>[5]contrs_5year_boot!E74</f>
        <v>2.2632086063088801E-5</v>
      </c>
      <c r="G75" s="2">
        <f>[5]contrs_5year_boot!F74</f>
        <v>2.2445942470747E-5</v>
      </c>
      <c r="I75" s="1">
        <f t="shared" si="28"/>
        <v>39661</v>
      </c>
      <c r="J75" s="1">
        <v>39665</v>
      </c>
      <c r="K75">
        <f t="shared" si="29"/>
        <v>-0.11</v>
      </c>
      <c r="L75">
        <f t="shared" si="30"/>
        <v>-7.5154082831691393E-2</v>
      </c>
      <c r="M75">
        <f t="shared" si="31"/>
        <v>-1.5866613554127901E-2</v>
      </c>
      <c r="N75">
        <f t="shared" si="32"/>
        <v>-9.9961845489682597E-3</v>
      </c>
      <c r="O75">
        <f t="shared" si="33"/>
        <v>-2.2632086063088799E-3</v>
      </c>
      <c r="P75">
        <f t="shared" si="33"/>
        <v>-2.2445942470747E-3</v>
      </c>
      <c r="Q75">
        <f t="shared" si="34"/>
        <v>-6.7199104589035661E-3</v>
      </c>
      <c r="S75" s="1">
        <f t="shared" si="50"/>
        <v>39203</v>
      </c>
      <c r="T75">
        <f t="shared" si="27"/>
        <v>0</v>
      </c>
      <c r="U75">
        <f t="shared" si="35"/>
        <v>3.5636211502426849E-3</v>
      </c>
      <c r="V75">
        <f t="shared" si="36"/>
        <v>-4.3260016928035449E-3</v>
      </c>
      <c r="W75">
        <f t="shared" si="37"/>
        <v>9.4689653738813271E-4</v>
      </c>
      <c r="X75">
        <f t="shared" si="38"/>
        <v>5.1568077340071383E-4</v>
      </c>
      <c r="Y75">
        <f t="shared" si="39"/>
        <v>5.0577046442060419E-4</v>
      </c>
      <c r="Z75">
        <f t="shared" si="40"/>
        <v>-7.6238054256085996E-4</v>
      </c>
      <c r="AA75">
        <f t="shared" si="41"/>
        <v>1.4625773107888465E-3</v>
      </c>
      <c r="AC75" s="1"/>
      <c r="AD75" s="1">
        <v>39665</v>
      </c>
      <c r="AE75">
        <f t="shared" si="42"/>
        <v>1.21E-2</v>
      </c>
      <c r="AF75">
        <f t="shared" si="43"/>
        <v>5.6481361662727315E-3</v>
      </c>
      <c r="AG75">
        <f t="shared" si="44"/>
        <v>2.5174942567603522E-4</v>
      </c>
      <c r="AH75">
        <f t="shared" si="45"/>
        <v>9.9923705537031764E-5</v>
      </c>
      <c r="AI75">
        <f t="shared" si="46"/>
        <v>5.1221131956705826E-6</v>
      </c>
      <c r="AJ75">
        <f t="shared" si="46"/>
        <v>5.0382033340008393E-6</v>
      </c>
      <c r="AK75">
        <f t="shared" si="47"/>
        <v>8.2847671705594973E-3</v>
      </c>
      <c r="AL75">
        <f t="shared" si="48"/>
        <v>1.5029272053565596E-4</v>
      </c>
      <c r="AM75">
        <f t="shared" si="49"/>
        <v>4.5157196575681536E-5</v>
      </c>
    </row>
    <row r="76" spans="1:39" x14ac:dyDescent="0.25">
      <c r="A76" s="1">
        <v>39693</v>
      </c>
      <c r="B76">
        <f>[5]contrs_5year_boot!A75</f>
        <v>0</v>
      </c>
      <c r="C76">
        <f>[5]contrs_5year_boot!B75</f>
        <v>-1.4252084744253499E-4</v>
      </c>
      <c r="D76">
        <f>[5]contrs_5year_boot!C75</f>
        <v>1.5088391483527599E-4</v>
      </c>
      <c r="E76" s="2">
        <f>[5]contrs_5year_boot!D75</f>
        <v>1.6772303420241001E-5</v>
      </c>
      <c r="F76" s="2">
        <f>[5]contrs_5year_boot!E75</f>
        <v>1.6043408587310699E-5</v>
      </c>
      <c r="G76" s="2">
        <f>[5]contrs_5year_boot!F75</f>
        <v>1.6126289840857001E-5</v>
      </c>
      <c r="I76" s="1">
        <f t="shared" si="28"/>
        <v>39692</v>
      </c>
      <c r="J76" s="1">
        <v>39693</v>
      </c>
      <c r="K76">
        <f t="shared" si="29"/>
        <v>0</v>
      </c>
      <c r="L76">
        <f t="shared" si="30"/>
        <v>1.4252084744253499E-2</v>
      </c>
      <c r="M76">
        <f t="shared" si="31"/>
        <v>-1.50883914835276E-2</v>
      </c>
      <c r="N76">
        <f t="shared" si="32"/>
        <v>-1.6772303420241001E-3</v>
      </c>
      <c r="O76">
        <f t="shared" si="33"/>
        <v>-1.6043408587310699E-3</v>
      </c>
      <c r="P76">
        <f t="shared" si="33"/>
        <v>-1.6126289840857001E-3</v>
      </c>
      <c r="Q76">
        <f t="shared" si="34"/>
        <v>4.1178779400292704E-3</v>
      </c>
      <c r="S76" s="1">
        <f t="shared" si="50"/>
        <v>39234</v>
      </c>
      <c r="T76">
        <f t="shared" si="27"/>
        <v>-9.9999999999995891E-3</v>
      </c>
      <c r="U76">
        <f t="shared" si="35"/>
        <v>3.0120545489274553E-3</v>
      </c>
      <c r="V76">
        <f t="shared" si="36"/>
        <v>-7.4811542018916252E-3</v>
      </c>
      <c r="W76">
        <f t="shared" si="37"/>
        <v>1.3581383619288277E-3</v>
      </c>
      <c r="X76">
        <f t="shared" si="38"/>
        <v>-1.36363438729456E-4</v>
      </c>
      <c r="Y76">
        <f t="shared" si="39"/>
        <v>-1.3696488854029543E-4</v>
      </c>
      <c r="Z76">
        <f t="shared" si="40"/>
        <v>-4.4690996529641695E-3</v>
      </c>
      <c r="AA76">
        <f t="shared" si="41"/>
        <v>1.2217749231993717E-3</v>
      </c>
      <c r="AC76" s="1"/>
      <c r="AD76" s="1">
        <v>39693</v>
      </c>
      <c r="AE76">
        <f t="shared" si="42"/>
        <v>0</v>
      </c>
      <c r="AF76">
        <f t="shared" si="43"/>
        <v>2.0312191955738332E-4</v>
      </c>
      <c r="AG76">
        <f t="shared" si="44"/>
        <v>2.2765955756018819E-4</v>
      </c>
      <c r="AH76">
        <f t="shared" si="45"/>
        <v>2.8131016202062798E-6</v>
      </c>
      <c r="AI76">
        <f t="shared" si="46"/>
        <v>2.5739095909939469E-6</v>
      </c>
      <c r="AJ76">
        <f t="shared" si="46"/>
        <v>2.6005722403132775E-6</v>
      </c>
      <c r="AK76">
        <f t="shared" si="47"/>
        <v>6.9940896215527822E-7</v>
      </c>
      <c r="AL76">
        <f t="shared" si="48"/>
        <v>1.0768709545625728E-5</v>
      </c>
      <c r="AM76">
        <f t="shared" si="49"/>
        <v>1.6956918728979708E-5</v>
      </c>
    </row>
    <row r="77" spans="1:39" x14ac:dyDescent="0.25">
      <c r="A77" s="1">
        <v>39728</v>
      </c>
      <c r="B77">
        <f>[5]contrs_5year_boot!A76</f>
        <v>1.1999999999999999E-3</v>
      </c>
      <c r="C77">
        <f>[5]contrs_5year_boot!B76</f>
        <v>2.6287796324306E-3</v>
      </c>
      <c r="D77">
        <f>[5]contrs_5year_boot!C76</f>
        <v>-1.4447547910493E-3</v>
      </c>
      <c r="E77" s="2">
        <f>[5]contrs_5year_boot!D76</f>
        <v>3.1046034072431197E-5</v>
      </c>
      <c r="F77" s="2">
        <f>[5]contrs_5year_boot!E76</f>
        <v>-1.44757517500289E-5</v>
      </c>
      <c r="G77" s="2">
        <f>[5]contrs_5year_boot!F76</f>
        <v>-1.3947201370817701E-5</v>
      </c>
      <c r="I77" s="1">
        <f t="shared" si="28"/>
        <v>39722</v>
      </c>
      <c r="J77" s="1">
        <v>39728</v>
      </c>
      <c r="K77">
        <f t="shared" si="29"/>
        <v>-0.12</v>
      </c>
      <c r="L77">
        <f t="shared" si="30"/>
        <v>-0.26287796324306001</v>
      </c>
      <c r="M77">
        <f t="shared" si="31"/>
        <v>0.14447547910493</v>
      </c>
      <c r="N77">
        <f t="shared" si="32"/>
        <v>-3.1046034072431195E-3</v>
      </c>
      <c r="O77">
        <f t="shared" si="33"/>
        <v>1.44757517500289E-3</v>
      </c>
      <c r="P77">
        <f t="shared" si="33"/>
        <v>1.3947201370817701E-3</v>
      </c>
      <c r="Q77">
        <f t="shared" si="34"/>
        <v>5.9512370370243652E-5</v>
      </c>
      <c r="S77" s="1">
        <f t="shared" si="50"/>
        <v>39264</v>
      </c>
      <c r="T77">
        <f t="shared" si="27"/>
        <v>-1.00000000000003E-2</v>
      </c>
      <c r="U77">
        <f t="shared" si="35"/>
        <v>7.127109548380453E-4</v>
      </c>
      <c r="V77">
        <f t="shared" si="36"/>
        <v>-7.8325993285782436E-3</v>
      </c>
      <c r="W77">
        <f t="shared" si="37"/>
        <v>9.4797429903064278E-4</v>
      </c>
      <c r="X77">
        <f t="shared" si="38"/>
        <v>1.1679656527706361E-4</v>
      </c>
      <c r="Y77">
        <f t="shared" si="39"/>
        <v>1.130826704700146E-4</v>
      </c>
      <c r="Z77">
        <f t="shared" si="40"/>
        <v>-7.1198883737401981E-3</v>
      </c>
      <c r="AA77">
        <f t="shared" si="41"/>
        <v>1.0647708643077064E-3</v>
      </c>
      <c r="AC77" s="1"/>
      <c r="AD77" s="1">
        <v>39728</v>
      </c>
      <c r="AE77">
        <f t="shared" si="42"/>
        <v>1.44E-2</v>
      </c>
      <c r="AF77">
        <f t="shared" si="43"/>
        <v>6.9104823558819611E-2</v>
      </c>
      <c r="AG77">
        <f t="shared" si="44"/>
        <v>2.0873164062599064E-2</v>
      </c>
      <c r="AH77">
        <f t="shared" si="45"/>
        <v>9.6385623162655876E-6</v>
      </c>
      <c r="AI77">
        <f t="shared" si="46"/>
        <v>2.0954738872846475E-6</v>
      </c>
      <c r="AJ77">
        <f t="shared" si="46"/>
        <v>1.9452442607813918E-6</v>
      </c>
      <c r="AK77">
        <f t="shared" si="47"/>
        <v>1.4019148250080129E-2</v>
      </c>
      <c r="AL77">
        <f t="shared" si="48"/>
        <v>2.7457425624411799E-6</v>
      </c>
      <c r="AM77">
        <f t="shared" si="49"/>
        <v>3.5417222270850547E-9</v>
      </c>
    </row>
    <row r="78" spans="1:39" x14ac:dyDescent="0.25">
      <c r="A78" s="1">
        <v>39756</v>
      </c>
      <c r="B78">
        <f>[5]contrs_5year_boot!A77</f>
        <v>1.4E-3</v>
      </c>
      <c r="C78">
        <f>[5]contrs_5year_boot!B77</f>
        <v>1.6165771679028801E-3</v>
      </c>
      <c r="D78">
        <f>[5]contrs_5year_boot!C77</f>
        <v>-2.7994348987839902E-4</v>
      </c>
      <c r="E78" s="2">
        <f>[5]contrs_5year_boot!D77</f>
        <v>3.89556271917957E-5</v>
      </c>
      <c r="F78" s="2">
        <f>[5]contrs_5year_boot!E77</f>
        <v>2.0599216609009799E-5</v>
      </c>
      <c r="G78" s="2">
        <f>[5]contrs_5year_boot!F77</f>
        <v>2.05668658506477E-5</v>
      </c>
      <c r="I78" s="1">
        <f t="shared" si="28"/>
        <v>39753</v>
      </c>
      <c r="J78" s="1">
        <v>39756</v>
      </c>
      <c r="K78">
        <f t="shared" si="29"/>
        <v>-0.13999999999999999</v>
      </c>
      <c r="L78">
        <f t="shared" si="30"/>
        <v>-0.16165771679028801</v>
      </c>
      <c r="M78">
        <f t="shared" si="31"/>
        <v>2.7994348987839902E-2</v>
      </c>
      <c r="N78">
        <f t="shared" si="32"/>
        <v>-3.89556271917957E-3</v>
      </c>
      <c r="O78">
        <f t="shared" si="33"/>
        <v>-2.0599216609009799E-3</v>
      </c>
      <c r="P78">
        <f t="shared" si="33"/>
        <v>-2.0566865850647699E-3</v>
      </c>
      <c r="Q78">
        <f t="shared" si="34"/>
        <v>-3.8114781747132943E-4</v>
      </c>
      <c r="S78" s="1">
        <f t="shared" si="50"/>
        <v>39295</v>
      </c>
      <c r="T78">
        <f t="shared" si="27"/>
        <v>1.00000000000003E-2</v>
      </c>
      <c r="U78">
        <f t="shared" si="35"/>
        <v>1.1877693724009927E-2</v>
      </c>
      <c r="V78">
        <f t="shared" si="36"/>
        <v>-2.7947706883583146E-3</v>
      </c>
      <c r="W78">
        <f t="shared" si="37"/>
        <v>-4.8721757718826753E-4</v>
      </c>
      <c r="X78">
        <f t="shared" si="38"/>
        <v>-3.965803076291961E-4</v>
      </c>
      <c r="Y78">
        <f t="shared" si="39"/>
        <v>-3.8944158370378575E-4</v>
      </c>
      <c r="Z78">
        <f t="shared" si="40"/>
        <v>9.0829230356516116E-3</v>
      </c>
      <c r="AA78">
        <f t="shared" si="41"/>
        <v>-8.8379788481746362E-4</v>
      </c>
      <c r="AC78" s="1"/>
      <c r="AD78" s="1">
        <v>39756</v>
      </c>
      <c r="AE78">
        <f t="shared" si="42"/>
        <v>1.9599999999999996E-2</v>
      </c>
      <c r="AF78">
        <f t="shared" si="43"/>
        <v>2.6133217397848966E-2</v>
      </c>
      <c r="AG78">
        <f t="shared" si="44"/>
        <v>7.8368357525297294E-4</v>
      </c>
      <c r="AH78">
        <f t="shared" si="45"/>
        <v>1.5175408899061726E-5</v>
      </c>
      <c r="AI78">
        <f t="shared" si="46"/>
        <v>4.2432772490490513E-6</v>
      </c>
      <c r="AJ78">
        <f t="shared" si="46"/>
        <v>4.2299597091853855E-6</v>
      </c>
      <c r="AK78">
        <f t="shared" si="47"/>
        <v>1.7865895892292524E-2</v>
      </c>
      <c r="AL78">
        <f t="shared" si="48"/>
        <v>3.5467794201383414E-5</v>
      </c>
      <c r="AM78">
        <f t="shared" si="49"/>
        <v>1.4527365876315785E-7</v>
      </c>
    </row>
    <row r="79" spans="1:39" x14ac:dyDescent="0.25">
      <c r="A79" s="1">
        <v>39784</v>
      </c>
      <c r="B79">
        <f>[5]contrs_5year_boot!A78</f>
        <v>-1.40000000000001E-3</v>
      </c>
      <c r="C79">
        <f>[5]contrs_5year_boot!B78</f>
        <v>-6.6722449384238496E-4</v>
      </c>
      <c r="D79">
        <f>[5]contrs_5year_boot!C78</f>
        <v>-6.6036570769921401E-4</v>
      </c>
      <c r="E79" s="2">
        <f>[5]contrs_5year_boot!D78</f>
        <v>-7.19350038175193E-6</v>
      </c>
      <c r="F79" s="2">
        <f>[5]contrs_5year_boot!E78</f>
        <v>9.34482637714418E-7</v>
      </c>
      <c r="G79" s="2">
        <f>[5]contrs_5year_boot!F78</f>
        <v>1.30015955275623E-6</v>
      </c>
      <c r="I79" s="1">
        <f t="shared" si="28"/>
        <v>39783</v>
      </c>
      <c r="J79" s="1">
        <v>39784</v>
      </c>
      <c r="K79">
        <f t="shared" si="29"/>
        <v>0.14000000000000098</v>
      </c>
      <c r="L79">
        <f t="shared" si="30"/>
        <v>6.6722449384238491E-2</v>
      </c>
      <c r="M79">
        <f t="shared" si="31"/>
        <v>6.6036570769921407E-2</v>
      </c>
      <c r="N79">
        <f t="shared" si="32"/>
        <v>7.1935003817519304E-4</v>
      </c>
      <c r="O79">
        <f t="shared" si="33"/>
        <v>-9.3448263771441799E-5</v>
      </c>
      <c r="P79">
        <f t="shared" si="33"/>
        <v>-1.3001595527562302E-4</v>
      </c>
      <c r="Q79">
        <f t="shared" si="34"/>
        <v>6.6150780714373351E-3</v>
      </c>
      <c r="S79" s="1">
        <f t="shared" si="50"/>
        <v>39326</v>
      </c>
      <c r="T79">
        <f t="shared" si="27"/>
        <v>0</v>
      </c>
      <c r="U79">
        <f t="shared" si="35"/>
        <v>2.0561599369304591E-3</v>
      </c>
      <c r="V79">
        <f t="shared" si="36"/>
        <v>-9.3592294702046471E-4</v>
      </c>
      <c r="W79">
        <f t="shared" si="37"/>
        <v>4.7371692813784252E-4</v>
      </c>
      <c r="X79">
        <f t="shared" si="38"/>
        <v>-4.9213531778379612E-4</v>
      </c>
      <c r="Y79">
        <f t="shared" si="39"/>
        <v>-4.8543655257397541E-4</v>
      </c>
      <c r="Z79">
        <f t="shared" si="40"/>
        <v>1.1202369899099944E-3</v>
      </c>
      <c r="AA79">
        <f t="shared" si="41"/>
        <v>-1.8418389645953603E-5</v>
      </c>
      <c r="AC79" s="1"/>
      <c r="AD79" s="1">
        <v>39784</v>
      </c>
      <c r="AE79">
        <f t="shared" si="42"/>
        <v>1.9600000000000277E-2</v>
      </c>
      <c r="AF79">
        <f t="shared" si="43"/>
        <v>4.4518852518322678E-3</v>
      </c>
      <c r="AG79">
        <f t="shared" si="44"/>
        <v>4.3608286790508387E-3</v>
      </c>
      <c r="AH79">
        <f t="shared" si="45"/>
        <v>5.1746447742265167E-7</v>
      </c>
      <c r="AI79">
        <f t="shared" si="46"/>
        <v>8.7325780018969624E-9</v>
      </c>
      <c r="AJ79">
        <f t="shared" si="46"/>
        <v>1.6904148626232804E-8</v>
      </c>
      <c r="AK79">
        <f t="shared" si="47"/>
        <v>1.7624957432292639E-2</v>
      </c>
      <c r="AL79">
        <f t="shared" si="48"/>
        <v>3.9175303120176439E-7</v>
      </c>
      <c r="AM79">
        <f t="shared" si="49"/>
        <v>4.3759257891211091E-5</v>
      </c>
    </row>
    <row r="80" spans="1:39" x14ac:dyDescent="0.25">
      <c r="A80" s="1">
        <v>39847</v>
      </c>
      <c r="B80">
        <f>[5]contrs_5year_boot!A79</f>
        <v>-1E-3</v>
      </c>
      <c r="C80">
        <f>[5]contrs_5year_boot!B79</f>
        <v>-2.5355189268048902E-4</v>
      </c>
      <c r="D80">
        <f>[5]contrs_5year_boot!C79</f>
        <v>-8.1470282634195498E-4</v>
      </c>
      <c r="E80" s="2">
        <f>[5]contrs_5year_boot!D79</f>
        <v>5.75464585762006E-5</v>
      </c>
      <c r="F80" s="2">
        <f>[5]contrs_5year_boot!E79</f>
        <v>2.1890175325866E-5</v>
      </c>
      <c r="G80" s="2">
        <f>[5]contrs_5year_boot!F79</f>
        <v>2.1800523773717501E-5</v>
      </c>
      <c r="I80" s="1">
        <f t="shared" si="28"/>
        <v>39845</v>
      </c>
      <c r="J80" s="1">
        <v>39847</v>
      </c>
      <c r="K80">
        <f t="shared" si="29"/>
        <v>0.1</v>
      </c>
      <c r="L80">
        <f t="shared" si="30"/>
        <v>2.5355189268048903E-2</v>
      </c>
      <c r="M80">
        <f t="shared" si="31"/>
        <v>8.1470282634195493E-2</v>
      </c>
      <c r="N80">
        <f t="shared" si="32"/>
        <v>-5.7546458576200601E-3</v>
      </c>
      <c r="O80">
        <f t="shared" si="33"/>
        <v>-2.1890175325866E-3</v>
      </c>
      <c r="P80">
        <f t="shared" si="33"/>
        <v>-2.1800523773717502E-3</v>
      </c>
      <c r="Q80">
        <f t="shared" si="34"/>
        <v>1.1181914879622701E-3</v>
      </c>
      <c r="S80" s="1">
        <f t="shared" si="50"/>
        <v>39356</v>
      </c>
      <c r="T80">
        <f t="shared" si="27"/>
        <v>0</v>
      </c>
      <c r="U80">
        <f t="shared" si="35"/>
        <v>-2.7086781572560749E-3</v>
      </c>
      <c r="V80">
        <f t="shared" si="36"/>
        <v>4.8154766208129852E-3</v>
      </c>
      <c r="W80">
        <f t="shared" si="37"/>
        <v>3.739790681947428E-4</v>
      </c>
      <c r="X80">
        <f t="shared" si="38"/>
        <v>-2.7018633826734594E-4</v>
      </c>
      <c r="Y80">
        <f t="shared" si="39"/>
        <v>-2.6673682505712554E-4</v>
      </c>
      <c r="Z80">
        <f t="shared" si="40"/>
        <v>2.1067984635569103E-3</v>
      </c>
      <c r="AA80">
        <f t="shared" si="41"/>
        <v>1.0379272992739686E-4</v>
      </c>
      <c r="AC80" s="1"/>
      <c r="AD80" s="1">
        <v>39847</v>
      </c>
      <c r="AE80">
        <f t="shared" si="42"/>
        <v>1.0000000000000002E-2</v>
      </c>
      <c r="AF80">
        <f t="shared" si="43"/>
        <v>6.4288562281858224E-4</v>
      </c>
      <c r="AG80">
        <f t="shared" si="44"/>
        <v>6.6374069524956954E-3</v>
      </c>
      <c r="AH80">
        <f t="shared" si="45"/>
        <v>3.3115948946623717E-5</v>
      </c>
      <c r="AI80">
        <f t="shared" si="46"/>
        <v>4.7917977579715263E-6</v>
      </c>
      <c r="AJ80">
        <f t="shared" si="46"/>
        <v>4.7526283680842201E-6</v>
      </c>
      <c r="AK80">
        <f t="shared" si="47"/>
        <v>1.1411681447137207E-2</v>
      </c>
      <c r="AL80">
        <f t="shared" si="48"/>
        <v>6.3101788056909569E-5</v>
      </c>
      <c r="AM80">
        <f t="shared" si="49"/>
        <v>1.2503522037512757E-6</v>
      </c>
    </row>
    <row r="81" spans="1:39" x14ac:dyDescent="0.25">
      <c r="A81" s="1">
        <v>39875</v>
      </c>
      <c r="B81">
        <f>[5]contrs_5year_boot!A80</f>
        <v>-1.1999999999999899E-3</v>
      </c>
      <c r="C81">
        <f>[5]contrs_5year_boot!B80</f>
        <v>-1.0242568214312499E-3</v>
      </c>
      <c r="D81">
        <f>[5]contrs_5year_boot!C80</f>
        <v>-2.9835354641164603E-4</v>
      </c>
      <c r="E81">
        <f>[5]contrs_5year_boot!D80</f>
        <v>1.05942728516058E-4</v>
      </c>
      <c r="F81" s="2">
        <f>[5]contrs_5year_boot!E80</f>
        <v>4.12739994045306E-6</v>
      </c>
      <c r="G81" s="2">
        <f>[5]contrs_5year_boot!F80</f>
        <v>4.21683471110973E-6</v>
      </c>
      <c r="I81" s="1">
        <f t="shared" si="28"/>
        <v>39873</v>
      </c>
      <c r="J81" s="1">
        <v>39875</v>
      </c>
      <c r="K81">
        <f t="shared" si="29"/>
        <v>0.119999999999999</v>
      </c>
      <c r="L81">
        <f t="shared" si="30"/>
        <v>0.10242568214312499</v>
      </c>
      <c r="M81">
        <f t="shared" si="31"/>
        <v>2.9835354641164602E-2</v>
      </c>
      <c r="N81">
        <f t="shared" si="32"/>
        <v>-1.05942728516058E-2</v>
      </c>
      <c r="O81">
        <f t="shared" si="33"/>
        <v>-4.12739994045306E-4</v>
      </c>
      <c r="P81">
        <f t="shared" si="33"/>
        <v>-4.2168347111097299E-4</v>
      </c>
      <c r="Q81">
        <f t="shared" si="34"/>
        <v>-1.2540239386394879E-3</v>
      </c>
      <c r="S81" s="1">
        <f t="shared" si="50"/>
        <v>39387</v>
      </c>
      <c r="T81">
        <f t="shared" si="27"/>
        <v>1.9999999999999199E-2</v>
      </c>
      <c r="U81">
        <f t="shared" si="35"/>
        <v>3.6017878549345454E-3</v>
      </c>
      <c r="V81">
        <f t="shared" si="36"/>
        <v>1.7642991132894137E-2</v>
      </c>
      <c r="W81">
        <f t="shared" si="37"/>
        <v>2.1035407090341418E-3</v>
      </c>
      <c r="X81">
        <f t="shared" si="38"/>
        <v>6.4168442854934012E-5</v>
      </c>
      <c r="Y81">
        <f t="shared" si="39"/>
        <v>5.8957644773154246E-5</v>
      </c>
      <c r="Z81">
        <f t="shared" si="40"/>
        <v>2.1244778987828682E-2</v>
      </c>
      <c r="AA81">
        <f t="shared" si="41"/>
        <v>2.1677091518890758E-3</v>
      </c>
      <c r="AC81" s="1"/>
      <c r="AD81" s="1">
        <v>39875</v>
      </c>
      <c r="AE81">
        <f t="shared" si="42"/>
        <v>1.4399999999999758E-2</v>
      </c>
      <c r="AF81">
        <f t="shared" si="43"/>
        <v>1.0491020362484473E-2</v>
      </c>
      <c r="AG81">
        <f t="shared" si="44"/>
        <v>8.9014838656406212E-4</v>
      </c>
      <c r="AH81">
        <f t="shared" si="45"/>
        <v>1.1223861725427168E-4</v>
      </c>
      <c r="AI81">
        <f t="shared" si="46"/>
        <v>1.7035430268451922E-7</v>
      </c>
      <c r="AJ81">
        <f t="shared" si="46"/>
        <v>1.778169498081988E-7</v>
      </c>
      <c r="AK81">
        <f t="shared" si="47"/>
        <v>1.7492981851255199E-2</v>
      </c>
      <c r="AL81">
        <f t="shared" si="48"/>
        <v>1.2115433178432847E-4</v>
      </c>
      <c r="AM81">
        <f t="shared" si="49"/>
        <v>1.5725760386808941E-6</v>
      </c>
    </row>
    <row r="82" spans="1:39" x14ac:dyDescent="0.25">
      <c r="A82" s="1">
        <v>39910</v>
      </c>
      <c r="B82">
        <f>[5]contrs_5year_boot!A81</f>
        <v>-7.0000000000000596E-4</v>
      </c>
      <c r="C82">
        <f>[5]contrs_5year_boot!B81</f>
        <v>-2.5019431333266903E-4</v>
      </c>
      <c r="D82">
        <f>[5]contrs_5year_boot!C81</f>
        <v>-4.0538923557884899E-4</v>
      </c>
      <c r="E82" s="2">
        <f>[5]contrs_5year_boot!D81</f>
        <v>3.5351709368864797E-5</v>
      </c>
      <c r="F82" s="2">
        <f>[5]contrs_5year_boot!E81</f>
        <v>2.1837070838348799E-5</v>
      </c>
      <c r="G82" s="2">
        <f>[5]contrs_5year_boot!F81</f>
        <v>2.17927031598297E-5</v>
      </c>
      <c r="I82" s="1">
        <f t="shared" si="28"/>
        <v>39904</v>
      </c>
      <c r="J82" s="1">
        <v>39910</v>
      </c>
      <c r="K82">
        <f t="shared" si="29"/>
        <v>7.000000000000059E-2</v>
      </c>
      <c r="L82">
        <f t="shared" si="30"/>
        <v>2.5019431333266902E-2</v>
      </c>
      <c r="M82">
        <f t="shared" si="31"/>
        <v>4.0538923557884902E-2</v>
      </c>
      <c r="N82">
        <f t="shared" si="32"/>
        <v>-3.5351709368864797E-3</v>
      </c>
      <c r="O82">
        <f t="shared" si="33"/>
        <v>-2.18370708383488E-3</v>
      </c>
      <c r="P82">
        <f t="shared" si="33"/>
        <v>-2.1792703159829699E-3</v>
      </c>
      <c r="Q82">
        <f t="shared" si="34"/>
        <v>1.0160523129570144E-2</v>
      </c>
      <c r="S82" s="1">
        <f t="shared" si="50"/>
        <v>39417</v>
      </c>
      <c r="T82">
        <f t="shared" si="27"/>
        <v>-5.9999999999999602E-2</v>
      </c>
      <c r="U82">
        <f t="shared" si="35"/>
        <v>-7.0685766392522432E-3</v>
      </c>
      <c r="V82">
        <f t="shared" si="36"/>
        <v>-4.7108818831170872E-2</v>
      </c>
      <c r="W82">
        <f t="shared" si="37"/>
        <v>-2.5536966391630773E-3</v>
      </c>
      <c r="X82">
        <f t="shared" si="38"/>
        <v>4.8557523032520403E-4</v>
      </c>
      <c r="Y82">
        <f t="shared" si="39"/>
        <v>4.8314484660180452E-4</v>
      </c>
      <c r="Z82">
        <f t="shared" si="40"/>
        <v>-5.4177395470423113E-2</v>
      </c>
      <c r="AA82">
        <f t="shared" si="41"/>
        <v>-2.0681214088378733E-3</v>
      </c>
      <c r="AC82" s="1"/>
      <c r="AD82" s="1">
        <v>39910</v>
      </c>
      <c r="AE82">
        <f t="shared" si="42"/>
        <v>4.9000000000000822E-3</v>
      </c>
      <c r="AF82">
        <f t="shared" si="43"/>
        <v>6.2597194424005758E-4</v>
      </c>
      <c r="AG82">
        <f t="shared" si="44"/>
        <v>1.6434043232320355E-3</v>
      </c>
      <c r="AH82">
        <f t="shared" si="45"/>
        <v>1.2497433553006831E-5</v>
      </c>
      <c r="AI82">
        <f t="shared" si="46"/>
        <v>4.7685766279906359E-6</v>
      </c>
      <c r="AJ82">
        <f t="shared" si="46"/>
        <v>4.7492191101245133E-6</v>
      </c>
      <c r="AK82">
        <f t="shared" si="47"/>
        <v>4.2978978960342079E-3</v>
      </c>
      <c r="AL82">
        <f t="shared" si="48"/>
        <v>3.2705565815889855E-5</v>
      </c>
      <c r="AM82">
        <f t="shared" si="49"/>
        <v>1.0323623026652987E-4</v>
      </c>
    </row>
    <row r="83" spans="1:39" x14ac:dyDescent="0.25">
      <c r="A83" s="1">
        <v>39938</v>
      </c>
      <c r="B83">
        <f>[5]contrs_5year_boot!A82</f>
        <v>-7.0000000000000596E-4</v>
      </c>
      <c r="C83" s="2">
        <f>[5]contrs_5year_boot!B82</f>
        <v>-8.7451898866633103E-5</v>
      </c>
      <c r="D83">
        <f>[5]contrs_5year_boot!C82</f>
        <v>-6.7064117908368596E-4</v>
      </c>
      <c r="E83" s="2">
        <f>[5]contrs_5year_boot!D82</f>
        <v>4.8349523108804599E-5</v>
      </c>
      <c r="F83" s="2">
        <f>[5]contrs_5year_boot!E82</f>
        <v>2.4051931398938499E-5</v>
      </c>
      <c r="G83" s="2">
        <f>[5]contrs_5year_boot!F82</f>
        <v>2.3947109153917899E-5</v>
      </c>
      <c r="I83" s="1">
        <f t="shared" si="28"/>
        <v>39934</v>
      </c>
      <c r="J83" s="1">
        <v>39938</v>
      </c>
      <c r="K83">
        <f t="shared" si="29"/>
        <v>7.000000000000059E-2</v>
      </c>
      <c r="L83">
        <f t="shared" si="30"/>
        <v>8.7451898866633109E-3</v>
      </c>
      <c r="M83">
        <f t="shared" si="31"/>
        <v>6.7064117908368595E-2</v>
      </c>
      <c r="N83">
        <f t="shared" si="32"/>
        <v>-4.8349523108804603E-3</v>
      </c>
      <c r="O83">
        <f t="shared" si="33"/>
        <v>-2.4051931398938499E-3</v>
      </c>
      <c r="P83">
        <f t="shared" si="33"/>
        <v>-2.3947109153917897E-3</v>
      </c>
      <c r="Q83">
        <f t="shared" si="34"/>
        <v>1.4308376557429919E-3</v>
      </c>
      <c r="S83" s="1">
        <f t="shared" si="50"/>
        <v>39448</v>
      </c>
      <c r="T83" t="e">
        <f t="shared" si="27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4.9000000000000822E-3</v>
      </c>
      <c r="AF83">
        <f t="shared" si="43"/>
        <v>7.6478346153798247E-5</v>
      </c>
      <c r="AG83">
        <f t="shared" si="44"/>
        <v>4.4975959108275653E-3</v>
      </c>
      <c r="AH83">
        <f t="shared" si="45"/>
        <v>2.3376763848488304E-5</v>
      </c>
      <c r="AI83">
        <f t="shared" si="46"/>
        <v>5.7849540401924364E-6</v>
      </c>
      <c r="AJ83">
        <f t="shared" si="46"/>
        <v>5.7346403682965835E-6</v>
      </c>
      <c r="AK83">
        <f t="shared" si="47"/>
        <v>5.7470511483618857E-3</v>
      </c>
      <c r="AL83">
        <f t="shared" si="48"/>
        <v>5.2419706148367936E-5</v>
      </c>
      <c r="AM83">
        <f t="shared" si="49"/>
        <v>2.0472963970921007E-6</v>
      </c>
    </row>
    <row r="84" spans="1:39" x14ac:dyDescent="0.25">
      <c r="A84" s="1">
        <v>39966</v>
      </c>
      <c r="B84">
        <f>[5]contrs_5year_boot!A83</f>
        <v>5.0000000000000001E-4</v>
      </c>
      <c r="C84" s="2">
        <f>[5]contrs_5year_boot!B83</f>
        <v>1.53730686156593E-5</v>
      </c>
      <c r="D84">
        <f>[5]contrs_5year_boot!C83</f>
        <v>5.1986822250868004E-4</v>
      </c>
      <c r="E84" s="2">
        <f>[5]contrs_5year_boot!D83</f>
        <v>3.9156700437815898E-5</v>
      </c>
      <c r="F84" s="2">
        <f>[5]contrs_5year_boot!E83</f>
        <v>2.67786352281196E-5</v>
      </c>
      <c r="G84" s="2">
        <f>[5]contrs_5year_boot!F83</f>
        <v>2.66498548876767E-5</v>
      </c>
      <c r="I84" s="1">
        <f t="shared" si="28"/>
        <v>39965</v>
      </c>
      <c r="J84" s="1">
        <v>39966</v>
      </c>
      <c r="K84">
        <f t="shared" si="29"/>
        <v>-0.05</v>
      </c>
      <c r="L84">
        <f t="shared" si="30"/>
        <v>-1.5373068615659301E-3</v>
      </c>
      <c r="M84">
        <f t="shared" si="31"/>
        <v>-5.1986822250868002E-2</v>
      </c>
      <c r="N84">
        <f t="shared" si="32"/>
        <v>-3.9156700437815899E-3</v>
      </c>
      <c r="O84">
        <f t="shared" si="33"/>
        <v>-2.6778635228119599E-3</v>
      </c>
      <c r="P84">
        <f t="shared" si="33"/>
        <v>-2.6649854887676699E-3</v>
      </c>
      <c r="Q84">
        <f t="shared" si="34"/>
        <v>1.0117662679027481E-2</v>
      </c>
      <c r="S84" s="1">
        <f t="shared" si="50"/>
        <v>39479</v>
      </c>
      <c r="T84">
        <f t="shared" si="27"/>
        <v>-3.99999999999998E-2</v>
      </c>
      <c r="U84">
        <f t="shared" si="35"/>
        <v>7.8878935086496155E-3</v>
      </c>
      <c r="V84">
        <f t="shared" si="36"/>
        <v>-4.4998359196723264E-2</v>
      </c>
      <c r="W84">
        <f t="shared" si="37"/>
        <v>-1.3155587374686973E-3</v>
      </c>
      <c r="X84">
        <f t="shared" si="38"/>
        <v>1.9979078734932401E-4</v>
      </c>
      <c r="Y84">
        <f t="shared" si="39"/>
        <v>1.9932129818566423E-4</v>
      </c>
      <c r="Z84">
        <f t="shared" si="40"/>
        <v>-3.7110465688073649E-2</v>
      </c>
      <c r="AA84">
        <f t="shared" si="41"/>
        <v>-1.1157679501193733E-3</v>
      </c>
      <c r="AC84" s="1"/>
      <c r="AD84" s="1">
        <v>39966</v>
      </c>
      <c r="AE84">
        <f t="shared" si="42"/>
        <v>2.5000000000000005E-3</v>
      </c>
      <c r="AF84">
        <f t="shared" si="43"/>
        <v>2.36331238661769E-6</v>
      </c>
      <c r="AG84">
        <f t="shared" si="44"/>
        <v>2.7026296877433443E-3</v>
      </c>
      <c r="AH84">
        <f t="shared" si="45"/>
        <v>1.5332471891768518E-5</v>
      </c>
      <c r="AI84">
        <f t="shared" si="46"/>
        <v>7.17095304680688E-6</v>
      </c>
      <c r="AJ84">
        <f t="shared" si="46"/>
        <v>7.1021476553422563E-6</v>
      </c>
      <c r="AK84">
        <f t="shared" si="47"/>
        <v>2.8648323972444976E-3</v>
      </c>
      <c r="AL84">
        <f t="shared" si="48"/>
        <v>4.3474684893795863E-5</v>
      </c>
      <c r="AM84">
        <f t="shared" si="49"/>
        <v>1.0236709808658556E-4</v>
      </c>
    </row>
    <row r="85" spans="1:39" x14ac:dyDescent="0.25">
      <c r="A85" s="1">
        <v>40001</v>
      </c>
      <c r="B85">
        <f>[5]contrs_5year_boot!A84</f>
        <v>-2.9999999999998799E-4</v>
      </c>
      <c r="C85" s="2">
        <f>[5]contrs_5year_boot!B84</f>
        <v>-1.7670803722686402E-5</v>
      </c>
      <c r="D85">
        <f>[5]contrs_5year_boot!C84</f>
        <v>-2.3172884132971599E-4</v>
      </c>
      <c r="E85" s="2">
        <f>[5]contrs_5year_boot!D84</f>
        <v>2.1245834146348501E-5</v>
      </c>
      <c r="F85" s="2">
        <f>[5]contrs_5year_boot!E84</f>
        <v>1.3077528886020899E-5</v>
      </c>
      <c r="G85" s="2">
        <f>[5]contrs_5year_boot!F84</f>
        <v>1.31975382614157E-5</v>
      </c>
      <c r="I85" s="1">
        <f t="shared" si="28"/>
        <v>39995</v>
      </c>
      <c r="J85" s="1">
        <v>40001</v>
      </c>
      <c r="K85">
        <f t="shared" si="29"/>
        <v>2.9999999999998798E-2</v>
      </c>
      <c r="L85">
        <f t="shared" si="30"/>
        <v>1.7670803722686403E-3</v>
      </c>
      <c r="M85">
        <f t="shared" si="31"/>
        <v>2.31728841329716E-2</v>
      </c>
      <c r="N85">
        <f t="shared" si="32"/>
        <v>-2.1245834146348501E-3</v>
      </c>
      <c r="O85">
        <f t="shared" si="33"/>
        <v>-1.30775288860209E-3</v>
      </c>
      <c r="P85">
        <f t="shared" si="33"/>
        <v>-1.31975382614157E-3</v>
      </c>
      <c r="Q85">
        <f t="shared" si="34"/>
        <v>8.4923717979954981E-3</v>
      </c>
      <c r="S85" s="1">
        <f t="shared" si="50"/>
        <v>39508</v>
      </c>
      <c r="T85">
        <f t="shared" si="27"/>
        <v>-8.0000000000000196E-2</v>
      </c>
      <c r="U85">
        <f t="shared" si="35"/>
        <v>-1.6018753128488564E-2</v>
      </c>
      <c r="V85">
        <f t="shared" si="36"/>
        <v>-5.8634105661983266E-2</v>
      </c>
      <c r="W85">
        <f t="shared" si="37"/>
        <v>-5.4203155163002562E-3</v>
      </c>
      <c r="X85">
        <f t="shared" si="38"/>
        <v>-4.4120920347533611E-4</v>
      </c>
      <c r="Y85">
        <f t="shared" si="39"/>
        <v>-4.2349539238219561E-4</v>
      </c>
      <c r="Z85">
        <f t="shared" si="40"/>
        <v>-7.4652858790471829E-2</v>
      </c>
      <c r="AA85">
        <f t="shared" si="41"/>
        <v>-5.8615247197755923E-3</v>
      </c>
      <c r="AC85" s="1"/>
      <c r="AD85" s="1">
        <v>40001</v>
      </c>
      <c r="AE85">
        <f t="shared" si="42"/>
        <v>8.9999999999992788E-4</v>
      </c>
      <c r="AF85">
        <f t="shared" si="43"/>
        <v>3.1225730420570763E-6</v>
      </c>
      <c r="AG85">
        <f t="shared" si="44"/>
        <v>5.3698255904012699E-4</v>
      </c>
      <c r="AH85">
        <f t="shared" si="45"/>
        <v>4.513854685741479E-6</v>
      </c>
      <c r="AI85">
        <f t="shared" si="46"/>
        <v>1.7102176176471105E-6</v>
      </c>
      <c r="AJ85">
        <f t="shared" si="46"/>
        <v>1.7417501616153133E-6</v>
      </c>
      <c r="AK85">
        <f t="shared" si="47"/>
        <v>6.2200182952264302E-4</v>
      </c>
      <c r="AL85">
        <f t="shared" si="48"/>
        <v>1.1780932498518224E-5</v>
      </c>
      <c r="AM85">
        <f t="shared" si="49"/>
        <v>7.2120378755389283E-5</v>
      </c>
    </row>
    <row r="86" spans="1:39" x14ac:dyDescent="0.25">
      <c r="A86" s="1">
        <v>40029</v>
      </c>
      <c r="B86">
        <f>[5]contrs_5year_boot!A85</f>
        <v>3.9999999999999801E-4</v>
      </c>
      <c r="C86">
        <f>[5]contrs_5year_boot!B85</f>
        <v>1.5046092446091799E-4</v>
      </c>
      <c r="D86">
        <f>[5]contrs_5year_boot!C85</f>
        <v>3.2093106326617501E-4</v>
      </c>
      <c r="E86" s="2">
        <f>[5]contrs_5year_boot!D85</f>
        <v>5.4571874337556203E-5</v>
      </c>
      <c r="F86" s="2">
        <f>[5]contrs_5year_boot!E85</f>
        <v>1.5915445750745701E-5</v>
      </c>
      <c r="G86" s="2">
        <f>[5]contrs_5year_boot!F85</f>
        <v>1.59245986201389E-5</v>
      </c>
      <c r="I86" s="1">
        <f t="shared" si="28"/>
        <v>40026</v>
      </c>
      <c r="J86" s="1">
        <v>40029</v>
      </c>
      <c r="K86">
        <f t="shared" si="29"/>
        <v>-3.99999999999998E-2</v>
      </c>
      <c r="L86">
        <f t="shared" si="30"/>
        <v>-1.5046092446091799E-2</v>
      </c>
      <c r="M86">
        <f t="shared" si="31"/>
        <v>-3.20931063266175E-2</v>
      </c>
      <c r="N86">
        <f t="shared" si="32"/>
        <v>-5.4571874337556205E-3</v>
      </c>
      <c r="O86">
        <f t="shared" si="33"/>
        <v>-1.5915445750745701E-3</v>
      </c>
      <c r="P86">
        <f t="shared" si="33"/>
        <v>-1.59245986201389E-3</v>
      </c>
      <c r="Q86">
        <f t="shared" si="34"/>
        <v>1.418793078153969E-2</v>
      </c>
      <c r="S86" s="1">
        <f t="shared" si="50"/>
        <v>39539</v>
      </c>
      <c r="T86">
        <f t="shared" si="27"/>
        <v>-2.9999999999999499E-2</v>
      </c>
      <c r="U86">
        <f t="shared" si="35"/>
        <v>-1.4010925660230364E-2</v>
      </c>
      <c r="V86">
        <f t="shared" si="36"/>
        <v>-6.2079477117199834E-3</v>
      </c>
      <c r="W86">
        <f t="shared" si="37"/>
        <v>-3.2482581391262972E-3</v>
      </c>
      <c r="X86">
        <f t="shared" si="38"/>
        <v>-9.4328797312533607E-4</v>
      </c>
      <c r="Y86">
        <f t="shared" si="39"/>
        <v>-9.2212284948773584E-4</v>
      </c>
      <c r="Z86">
        <f t="shared" si="40"/>
        <v>-2.0218873371950347E-2</v>
      </c>
      <c r="AA86">
        <f t="shared" si="41"/>
        <v>-4.1915461122516333E-3</v>
      </c>
      <c r="AC86" s="1"/>
      <c r="AD86" s="1">
        <v>40029</v>
      </c>
      <c r="AE86">
        <f t="shared" si="42"/>
        <v>1.599999999999984E-3</v>
      </c>
      <c r="AF86">
        <f t="shared" si="43"/>
        <v>2.2638489789634071E-4</v>
      </c>
      <c r="AG86">
        <f t="shared" si="44"/>
        <v>1.0299674736915763E-3</v>
      </c>
      <c r="AH86">
        <f t="shared" si="45"/>
        <v>2.9780894687140254E-5</v>
      </c>
      <c r="AI86">
        <f t="shared" si="46"/>
        <v>2.5330141344492938E-6</v>
      </c>
      <c r="AJ86">
        <f t="shared" si="46"/>
        <v>2.5359284121252976E-6</v>
      </c>
      <c r="AK86">
        <f t="shared" si="47"/>
        <v>2.2221040609329977E-3</v>
      </c>
      <c r="AL86">
        <f t="shared" si="48"/>
        <v>4.9684622932307293E-5</v>
      </c>
      <c r="AM86">
        <f t="shared" si="49"/>
        <v>2.0129737986176145E-4</v>
      </c>
    </row>
    <row r="87" spans="1:39" x14ac:dyDescent="0.25">
      <c r="A87" s="1">
        <v>40057</v>
      </c>
      <c r="B87">
        <f>[5]contrs_5year_boot!A86</f>
        <v>7.9999999999999505E-4</v>
      </c>
      <c r="C87">
        <f>[5]contrs_5year_boot!B86</f>
        <v>3.7802998114551802E-4</v>
      </c>
      <c r="D87">
        <f>[5]contrs_5year_boot!C86</f>
        <v>4.2148414249454201E-4</v>
      </c>
      <c r="E87" s="2">
        <f>[5]contrs_5year_boot!D86</f>
        <v>5.99259642458705E-5</v>
      </c>
      <c r="F87" s="2">
        <f>[5]contrs_5year_boot!E86</f>
        <v>5.0059841405472304E-6</v>
      </c>
      <c r="G87" s="2">
        <f>[5]contrs_5year_boot!F86</f>
        <v>5.1739427897669297E-6</v>
      </c>
      <c r="I87" s="1">
        <f t="shared" si="28"/>
        <v>40057</v>
      </c>
      <c r="J87" s="1">
        <v>40057</v>
      </c>
      <c r="K87">
        <f t="shared" si="29"/>
        <v>-7.9999999999999502E-2</v>
      </c>
      <c r="L87">
        <f t="shared" si="30"/>
        <v>-3.7802998114551803E-2</v>
      </c>
      <c r="M87">
        <f t="shared" si="31"/>
        <v>-4.2148414249454202E-2</v>
      </c>
      <c r="N87">
        <f t="shared" si="32"/>
        <v>-5.9925964245870498E-3</v>
      </c>
      <c r="O87">
        <f t="shared" si="33"/>
        <v>-5.0059841405472301E-4</v>
      </c>
      <c r="P87">
        <f t="shared" si="33"/>
        <v>-5.17394278976693E-4</v>
      </c>
      <c r="Q87">
        <f t="shared" si="34"/>
        <v>6.4446072026482764E-3</v>
      </c>
      <c r="S87" s="1">
        <f t="shared" si="50"/>
        <v>39569</v>
      </c>
      <c r="T87">
        <f t="shared" si="27"/>
        <v>-0.05</v>
      </c>
      <c r="U87">
        <f t="shared" si="35"/>
        <v>-1.1115105094869165E-2</v>
      </c>
      <c r="V87">
        <f t="shared" si="36"/>
        <v>-4.3703219105639068E-2</v>
      </c>
      <c r="W87">
        <f t="shared" si="37"/>
        <v>3.5591520297238288E-4</v>
      </c>
      <c r="X87">
        <f t="shared" si="38"/>
        <v>-7.1095756307439605E-4</v>
      </c>
      <c r="Y87">
        <f t="shared" si="39"/>
        <v>-7.0062237775901561E-4</v>
      </c>
      <c r="Z87">
        <f t="shared" si="40"/>
        <v>-5.4818324200508237E-2</v>
      </c>
      <c r="AA87">
        <f t="shared" si="41"/>
        <v>-3.5504236010201317E-4</v>
      </c>
      <c r="AC87" s="1"/>
      <c r="AD87" s="1">
        <v>40057</v>
      </c>
      <c r="AE87">
        <f t="shared" si="42"/>
        <v>6.3999999999999205E-3</v>
      </c>
      <c r="AF87">
        <f t="shared" si="43"/>
        <v>1.4290666664488073E-3</v>
      </c>
      <c r="AG87">
        <f t="shared" si="44"/>
        <v>1.7764888237435941E-3</v>
      </c>
      <c r="AH87">
        <f t="shared" si="45"/>
        <v>3.5911211907973491E-5</v>
      </c>
      <c r="AI87">
        <f t="shared" si="46"/>
        <v>2.5059877215410391E-7</v>
      </c>
      <c r="AJ87">
        <f t="shared" si="46"/>
        <v>2.6769683991781204E-7</v>
      </c>
      <c r="AK87">
        <f t="shared" si="47"/>
        <v>6.3922283389993327E-3</v>
      </c>
      <c r="AL87">
        <f t="shared" si="48"/>
        <v>4.216157921256416E-5</v>
      </c>
      <c r="AM87">
        <f t="shared" si="49"/>
        <v>4.1532961996426042E-5</v>
      </c>
    </row>
    <row r="88" spans="1:39" x14ac:dyDescent="0.25">
      <c r="A88" s="1">
        <v>40092</v>
      </c>
      <c r="B88">
        <f>[5]contrs_5year_boot!A87</f>
        <v>-3.0000000000000903E-4</v>
      </c>
      <c r="C88">
        <f>[5]contrs_5year_boot!B87</f>
        <v>-4.2005478051427702E-4</v>
      </c>
      <c r="D88">
        <f>[5]contrs_5year_boot!C87</f>
        <v>1.37074049849356E-4</v>
      </c>
      <c r="E88" s="2">
        <f>[5]contrs_5year_boot!D87</f>
        <v>3.3815574009222702E-5</v>
      </c>
      <c r="F88" s="2">
        <f>[5]contrs_5year_boot!E87</f>
        <v>2.0548059474185898E-5</v>
      </c>
      <c r="G88" s="2">
        <f>[5]contrs_5year_boot!F87</f>
        <v>2.05267998056055E-5</v>
      </c>
      <c r="I88" s="1">
        <f t="shared" si="28"/>
        <v>40087</v>
      </c>
      <c r="J88" s="1">
        <v>40092</v>
      </c>
      <c r="K88">
        <f t="shared" si="29"/>
        <v>3.0000000000000901E-2</v>
      </c>
      <c r="L88">
        <f t="shared" si="30"/>
        <v>4.2005478051427701E-2</v>
      </c>
      <c r="M88">
        <f t="shared" si="31"/>
        <v>-1.37074049849356E-2</v>
      </c>
      <c r="N88">
        <f t="shared" si="32"/>
        <v>-3.3815574009222701E-3</v>
      </c>
      <c r="O88">
        <f t="shared" si="33"/>
        <v>-2.05480594741859E-3</v>
      </c>
      <c r="P88">
        <f t="shared" si="33"/>
        <v>-2.0526799805605498E-3</v>
      </c>
      <c r="Q88">
        <f t="shared" si="34"/>
        <v>7.1382902818496585E-3</v>
      </c>
      <c r="S88" s="1">
        <f t="shared" si="50"/>
        <v>39600</v>
      </c>
      <c r="T88">
        <f t="shared" si="27"/>
        <v>-6.0000000000000296E-2</v>
      </c>
      <c r="U88">
        <f t="shared" si="35"/>
        <v>-3.4473567030168851E-3</v>
      </c>
      <c r="V88">
        <f t="shared" si="36"/>
        <v>-4.8611028044057265E-2</v>
      </c>
      <c r="W88">
        <f t="shared" si="37"/>
        <v>1.0912778562432786E-3</v>
      </c>
      <c r="X88">
        <f t="shared" si="38"/>
        <v>2.8555115957088406E-4</v>
      </c>
      <c r="Y88">
        <f t="shared" si="39"/>
        <v>2.789278018570044E-4</v>
      </c>
      <c r="Z88">
        <f t="shared" si="40"/>
        <v>-5.2058384747074152E-2</v>
      </c>
      <c r="AA88">
        <f t="shared" si="41"/>
        <v>1.3768290158141627E-3</v>
      </c>
      <c r="AC88" s="1"/>
      <c r="AD88" s="1">
        <v>40092</v>
      </c>
      <c r="AE88">
        <f t="shared" si="42"/>
        <v>9.0000000000005408E-4</v>
      </c>
      <c r="AF88">
        <f t="shared" si="43"/>
        <v>1.7644601863289744E-3</v>
      </c>
      <c r="AG88">
        <f t="shared" si="44"/>
        <v>1.8789295142103733E-4</v>
      </c>
      <c r="AH88">
        <f t="shared" si="45"/>
        <v>1.1434930455732179E-5</v>
      </c>
      <c r="AI88">
        <f t="shared" si="46"/>
        <v>4.2222274815468089E-6</v>
      </c>
      <c r="AJ88">
        <f t="shared" si="46"/>
        <v>4.2134951025940596E-6</v>
      </c>
      <c r="AK88">
        <f t="shared" si="47"/>
        <v>8.0078093927652577E-4</v>
      </c>
      <c r="AL88">
        <f t="shared" si="48"/>
        <v>2.9554046455183848E-5</v>
      </c>
      <c r="AM88">
        <f t="shared" si="49"/>
        <v>5.0955188147949277E-5</v>
      </c>
    </row>
    <row r="89" spans="1:39" x14ac:dyDescent="0.25">
      <c r="A89" s="1">
        <v>40120</v>
      </c>
      <c r="B89">
        <f>[5]contrs_5year_boot!A88</f>
        <v>1.4E-3</v>
      </c>
      <c r="C89">
        <f>[5]contrs_5year_boot!B88</f>
        <v>5.1855872525400802E-4</v>
      </c>
      <c r="D89">
        <f>[5]contrs_5year_boot!C88</f>
        <v>8.2956525360673597E-4</v>
      </c>
      <c r="E89" s="2">
        <f>[5]contrs_5year_boot!D88</f>
        <v>5.3191569981153502E-5</v>
      </c>
      <c r="F89" s="2">
        <f>[5]contrs_5year_boot!E88</f>
        <v>2.18841367572473E-5</v>
      </c>
      <c r="G89" s="2">
        <f>[5]contrs_5year_boot!F88</f>
        <v>2.1803302387071299E-5</v>
      </c>
      <c r="I89" s="1">
        <f t="shared" si="28"/>
        <v>40118</v>
      </c>
      <c r="J89" s="1">
        <v>40120</v>
      </c>
      <c r="K89">
        <f t="shared" si="29"/>
        <v>-0.13999999999999999</v>
      </c>
      <c r="L89">
        <f t="shared" si="30"/>
        <v>-5.1855872525400803E-2</v>
      </c>
      <c r="M89">
        <f t="shared" si="31"/>
        <v>-8.2956525360673591E-2</v>
      </c>
      <c r="N89">
        <f t="shared" si="32"/>
        <v>-5.3191569981153502E-3</v>
      </c>
      <c r="O89">
        <f t="shared" si="33"/>
        <v>-2.1884136757247298E-3</v>
      </c>
      <c r="P89">
        <f t="shared" si="33"/>
        <v>-2.1803302387071299E-3</v>
      </c>
      <c r="Q89">
        <f t="shared" si="34"/>
        <v>2.3199685599144893E-3</v>
      </c>
      <c r="S89" s="1">
        <f t="shared" si="50"/>
        <v>39630</v>
      </c>
      <c r="T89">
        <f t="shared" si="27"/>
        <v>-3.99999999999998E-2</v>
      </c>
      <c r="U89">
        <f t="shared" si="35"/>
        <v>-5.5732193331780536E-3</v>
      </c>
      <c r="V89">
        <f t="shared" si="36"/>
        <v>-3.6071943490187469E-2</v>
      </c>
      <c r="W89">
        <f t="shared" si="37"/>
        <v>-6.611292435392672E-4</v>
      </c>
      <c r="X89">
        <f t="shared" si="38"/>
        <v>1.7605977206447388E-4</v>
      </c>
      <c r="Y89">
        <f t="shared" si="39"/>
        <v>1.7464815994318447E-4</v>
      </c>
      <c r="Z89">
        <f t="shared" si="40"/>
        <v>-4.1645162823365521E-2</v>
      </c>
      <c r="AA89">
        <f t="shared" si="41"/>
        <v>-4.8506947147479332E-4</v>
      </c>
      <c r="AC89" s="1"/>
      <c r="AD89" s="1">
        <v>40120</v>
      </c>
      <c r="AE89">
        <f t="shared" si="42"/>
        <v>1.9599999999999996E-2</v>
      </c>
      <c r="AF89">
        <f t="shared" si="43"/>
        <v>2.6890315153706179E-3</v>
      </c>
      <c r="AG89">
        <f t="shared" si="44"/>
        <v>6.8817850999160811E-3</v>
      </c>
      <c r="AH89">
        <f t="shared" si="45"/>
        <v>2.8293431170599504E-5</v>
      </c>
      <c r="AI89">
        <f t="shared" si="46"/>
        <v>4.7891544160990229E-6</v>
      </c>
      <c r="AJ89">
        <f t="shared" si="46"/>
        <v>4.7538399498206903E-6</v>
      </c>
      <c r="AK89">
        <f t="shared" si="47"/>
        <v>1.8174382623793239E-2</v>
      </c>
      <c r="AL89">
        <f t="shared" si="48"/>
        <v>5.636361742270359E-5</v>
      </c>
      <c r="AM89">
        <f t="shared" si="49"/>
        <v>5.3822541189917095E-6</v>
      </c>
    </row>
    <row r="90" spans="1:39" x14ac:dyDescent="0.25">
      <c r="A90" s="1">
        <v>40148</v>
      </c>
      <c r="B90">
        <f>[5]contrs_5year_boot!A89</f>
        <v>8.0000000000000199E-4</v>
      </c>
      <c r="C90" s="2">
        <f>[5]contrs_5year_boot!B89</f>
        <v>8.1126630072013097E-6</v>
      </c>
      <c r="D90">
        <f>[5]contrs_5year_boot!C89</f>
        <v>8.32018266577473E-4</v>
      </c>
      <c r="E90" s="2">
        <f>[5]contrs_5year_boot!D89</f>
        <v>6.1301104789712702E-5</v>
      </c>
      <c r="F90" s="2">
        <f>[5]contrs_5year_boot!E89</f>
        <v>2.7880306952282799E-5</v>
      </c>
      <c r="G90" s="2">
        <f>[5]contrs_5year_boot!F89</f>
        <v>2.7690049080024601E-5</v>
      </c>
      <c r="I90" s="1">
        <f t="shared" si="28"/>
        <v>40148</v>
      </c>
      <c r="J90" s="1">
        <v>40148</v>
      </c>
      <c r="K90">
        <f t="shared" si="29"/>
        <v>-8.0000000000000196E-2</v>
      </c>
      <c r="L90">
        <f t="shared" si="30"/>
        <v>-8.1126630072013092E-4</v>
      </c>
      <c r="M90">
        <f t="shared" si="31"/>
        <v>-8.3201826657747294E-2</v>
      </c>
      <c r="N90">
        <f t="shared" si="32"/>
        <v>-6.13011047897127E-3</v>
      </c>
      <c r="O90">
        <f t="shared" si="33"/>
        <v>-2.7880306952282798E-3</v>
      </c>
      <c r="P90">
        <f t="shared" si="33"/>
        <v>-2.7690049080024599E-3</v>
      </c>
      <c r="Q90">
        <f t="shared" si="34"/>
        <v>1.2931234132666782E-2</v>
      </c>
      <c r="S90" s="1">
        <f t="shared" si="50"/>
        <v>39661</v>
      </c>
      <c r="T90">
        <f t="shared" si="27"/>
        <v>-0.11</v>
      </c>
      <c r="U90">
        <f t="shared" si="35"/>
        <v>-7.3068970071027861E-2</v>
      </c>
      <c r="V90">
        <f t="shared" si="36"/>
        <v>-1.3781500793464366E-2</v>
      </c>
      <c r="W90">
        <f t="shared" si="37"/>
        <v>-7.9110717883047275E-3</v>
      </c>
      <c r="X90">
        <f t="shared" si="38"/>
        <v>-1.7809584564534593E-4</v>
      </c>
      <c r="Y90">
        <f t="shared" si="39"/>
        <v>-1.5948148641116563E-4</v>
      </c>
      <c r="Z90">
        <f t="shared" si="40"/>
        <v>-8.6850470864492227E-2</v>
      </c>
      <c r="AA90">
        <f t="shared" si="41"/>
        <v>-8.0891676339500743E-3</v>
      </c>
      <c r="AC90" s="1"/>
      <c r="AD90" s="1">
        <v>40148</v>
      </c>
      <c r="AE90">
        <f t="shared" si="42"/>
        <v>6.4000000000000315E-3</v>
      </c>
      <c r="AF90">
        <f t="shared" si="43"/>
        <v>6.5815301068412587E-7</v>
      </c>
      <c r="AG90">
        <f t="shared" si="44"/>
        <v>6.9225439591858286E-3</v>
      </c>
      <c r="AH90">
        <f t="shared" si="45"/>
        <v>3.7578254484393375E-5</v>
      </c>
      <c r="AI90">
        <f t="shared" si="46"/>
        <v>7.7731151575350851E-6</v>
      </c>
      <c r="AJ90">
        <f t="shared" si="46"/>
        <v>7.667388180541711E-6</v>
      </c>
      <c r="AK90">
        <f t="shared" si="47"/>
        <v>7.0581997884480892E-3</v>
      </c>
      <c r="AL90">
        <f t="shared" si="48"/>
        <v>7.953324200295332E-5</v>
      </c>
      <c r="AM90">
        <f t="shared" si="49"/>
        <v>1.6721681619384643E-4</v>
      </c>
    </row>
    <row r="91" spans="1:39" x14ac:dyDescent="0.25">
      <c r="A91" s="1">
        <v>40211</v>
      </c>
      <c r="B91">
        <f>[5]contrs_5year_boot!A90</f>
        <v>1.2999999999999999E-3</v>
      </c>
      <c r="C91">
        <f>[5]contrs_5year_boot!B90</f>
        <v>1.0734212896528199E-3</v>
      </c>
      <c r="D91" s="2">
        <f>[5]contrs_5year_boot!C90</f>
        <v>7.36958723001192E-5</v>
      </c>
      <c r="E91" s="2">
        <f>[5]contrs_5year_boot!D90</f>
        <v>5.2460741039948401E-5</v>
      </c>
      <c r="F91" s="2">
        <f>[5]contrs_5year_boot!E90</f>
        <v>3.3495015658675098E-5</v>
      </c>
      <c r="G91" s="2">
        <f>[5]contrs_5year_boot!F90</f>
        <v>3.3235214713158199E-5</v>
      </c>
      <c r="I91" s="1">
        <f t="shared" si="28"/>
        <v>40210</v>
      </c>
      <c r="J91" s="1">
        <v>40211</v>
      </c>
      <c r="K91">
        <f t="shared" si="29"/>
        <v>-0.13</v>
      </c>
      <c r="L91">
        <f t="shared" si="30"/>
        <v>-0.10734212896528199</v>
      </c>
      <c r="M91">
        <f t="shared" si="31"/>
        <v>-7.3695872300119196E-3</v>
      </c>
      <c r="N91">
        <f t="shared" si="32"/>
        <v>-5.2460741039948404E-3</v>
      </c>
      <c r="O91">
        <f t="shared" si="33"/>
        <v>-3.3495015658675099E-3</v>
      </c>
      <c r="P91">
        <f t="shared" si="33"/>
        <v>-3.32352147131582E-3</v>
      </c>
      <c r="Q91">
        <f t="shared" si="34"/>
        <v>-6.6927081348437459E-3</v>
      </c>
      <c r="S91" s="1">
        <f t="shared" si="50"/>
        <v>39692</v>
      </c>
      <c r="T91">
        <f t="shared" si="27"/>
        <v>0</v>
      </c>
      <c r="U91">
        <f t="shared" si="35"/>
        <v>1.6337197504917033E-2</v>
      </c>
      <c r="V91">
        <f t="shared" si="36"/>
        <v>-1.3003278722864064E-2</v>
      </c>
      <c r="W91">
        <f t="shared" si="37"/>
        <v>4.0788241863943262E-4</v>
      </c>
      <c r="X91">
        <f t="shared" si="38"/>
        <v>4.8077190193246411E-4</v>
      </c>
      <c r="Y91">
        <f t="shared" si="39"/>
        <v>4.7248377657783426E-4</v>
      </c>
      <c r="Z91">
        <f t="shared" si="40"/>
        <v>3.3339187820529692E-3</v>
      </c>
      <c r="AA91">
        <f t="shared" si="41"/>
        <v>8.8865432057189673E-4</v>
      </c>
      <c r="AC91" s="1"/>
      <c r="AD91" s="1">
        <v>40211</v>
      </c>
      <c r="AE91">
        <f t="shared" si="42"/>
        <v>1.6900000000000002E-2</v>
      </c>
      <c r="AF91">
        <f t="shared" si="43"/>
        <v>1.152233265079923E-2</v>
      </c>
      <c r="AG91">
        <f t="shared" si="44"/>
        <v>5.4310815940754761E-5</v>
      </c>
      <c r="AH91">
        <f t="shared" si="45"/>
        <v>2.7521293504605266E-5</v>
      </c>
      <c r="AI91">
        <f t="shared" si="46"/>
        <v>1.1219160739748901E-5</v>
      </c>
      <c r="AJ91">
        <f t="shared" si="46"/>
        <v>1.1045794970297273E-5</v>
      </c>
      <c r="AK91">
        <f t="shared" si="47"/>
        <v>1.3158777832469656E-2</v>
      </c>
      <c r="AL91">
        <f t="shared" si="48"/>
        <v>7.3883921096329605E-5</v>
      </c>
      <c r="AM91">
        <f t="shared" si="49"/>
        <v>4.4792342178203653E-5</v>
      </c>
    </row>
    <row r="92" spans="1:39" x14ac:dyDescent="0.25">
      <c r="A92" s="1">
        <v>40239</v>
      </c>
      <c r="B92">
        <f>[5]contrs_5year_boot!A91</f>
        <v>-1.0000000000001001E-4</v>
      </c>
      <c r="C92">
        <f>[5]contrs_5year_boot!B91</f>
        <v>-5.3997206380017402E-4</v>
      </c>
      <c r="D92">
        <f>[5]contrs_5year_boot!C91</f>
        <v>5.7973998779756305E-4</v>
      </c>
      <c r="E92" s="2">
        <f>[5]contrs_5year_boot!D91</f>
        <v>6.6546459656246101E-6</v>
      </c>
      <c r="F92" s="2">
        <f>[5]contrs_5year_boot!E91</f>
        <v>1.6210453609355699E-6</v>
      </c>
      <c r="G92" s="2">
        <f>[5]contrs_5year_boot!F91</f>
        <v>1.94831380821407E-6</v>
      </c>
      <c r="I92" s="1">
        <f t="shared" si="28"/>
        <v>40238</v>
      </c>
      <c r="J92" s="1">
        <v>40239</v>
      </c>
      <c r="K92">
        <f t="shared" si="29"/>
        <v>1.0000000000001001E-2</v>
      </c>
      <c r="L92">
        <f t="shared" si="30"/>
        <v>5.3997206380017398E-2</v>
      </c>
      <c r="M92">
        <f t="shared" si="31"/>
        <v>-5.7973998779756307E-2</v>
      </c>
      <c r="N92">
        <f t="shared" si="32"/>
        <v>-6.6546459656246105E-4</v>
      </c>
      <c r="O92">
        <f t="shared" si="33"/>
        <v>-1.6210453609355699E-4</v>
      </c>
      <c r="P92">
        <f t="shared" si="33"/>
        <v>-1.9483138082140701E-4</v>
      </c>
      <c r="Q92">
        <f t="shared" si="34"/>
        <v>1.4804361532395926E-2</v>
      </c>
      <c r="S92" s="1">
        <f t="shared" si="50"/>
        <v>39722</v>
      </c>
      <c r="T92">
        <f t="shared" si="27"/>
        <v>-0.12</v>
      </c>
      <c r="U92">
        <f t="shared" si="35"/>
        <v>-0.26079285048239648</v>
      </c>
      <c r="V92">
        <f t="shared" si="36"/>
        <v>0.14656059186559353</v>
      </c>
      <c r="W92">
        <f t="shared" si="37"/>
        <v>-1.0194906465795868E-3</v>
      </c>
      <c r="X92">
        <f t="shared" si="38"/>
        <v>3.5326879356664242E-3</v>
      </c>
      <c r="Y92">
        <f t="shared" si="39"/>
        <v>3.4798328977453047E-3</v>
      </c>
      <c r="Z92">
        <f t="shared" si="40"/>
        <v>-0.11423225861680295</v>
      </c>
      <c r="AA92">
        <f t="shared" si="41"/>
        <v>2.5131972890868374E-3</v>
      </c>
      <c r="AC92" s="1"/>
      <c r="AD92" s="1">
        <v>40239</v>
      </c>
      <c r="AE92">
        <f t="shared" si="42"/>
        <v>1.0000000000002002E-4</v>
      </c>
      <c r="AF92">
        <f t="shared" si="43"/>
        <v>2.9156982968461917E-3</v>
      </c>
      <c r="AG92">
        <f t="shared" si="44"/>
        <v>3.3609845345151856E-3</v>
      </c>
      <c r="AH92">
        <f t="shared" si="45"/>
        <v>4.4284312927803902E-7</v>
      </c>
      <c r="AI92">
        <f t="shared" si="46"/>
        <v>2.6277880622107322E-8</v>
      </c>
      <c r="AJ92">
        <f t="shared" si="46"/>
        <v>3.7959266952776125E-8</v>
      </c>
      <c r="AK92">
        <f t="shared" si="47"/>
        <v>1.5814877790621146E-5</v>
      </c>
      <c r="AL92">
        <f t="shared" si="48"/>
        <v>6.8487066932503397E-7</v>
      </c>
      <c r="AM92">
        <f t="shared" si="49"/>
        <v>2.1916912038188425E-4</v>
      </c>
    </row>
    <row r="93" spans="1:39" x14ac:dyDescent="0.25">
      <c r="A93" s="1">
        <v>40274</v>
      </c>
      <c r="B93">
        <f>[5]contrs_5year_boot!A92</f>
        <v>-3.0000000000000198E-4</v>
      </c>
      <c r="C93">
        <f>[5]contrs_5year_boot!B92</f>
        <v>-2.9831388202830302E-4</v>
      </c>
      <c r="D93" s="2">
        <f>[5]contrs_5year_boot!C92</f>
        <v>-1.9870622303203202E-5</v>
      </c>
      <c r="E93" s="2">
        <f>[5]contrs_5year_boot!D92</f>
        <v>9.7084799664838505E-6</v>
      </c>
      <c r="F93" s="2">
        <f>[5]contrs_5year_boot!E92</f>
        <v>1.64310643440064E-5</v>
      </c>
      <c r="G93" s="2">
        <f>[5]contrs_5year_boot!F92</f>
        <v>1.65220711649527E-5</v>
      </c>
      <c r="I93" s="1">
        <f t="shared" si="28"/>
        <v>40269</v>
      </c>
      <c r="J93" s="1">
        <v>40274</v>
      </c>
      <c r="K93">
        <f t="shared" si="29"/>
        <v>3.0000000000000197E-2</v>
      </c>
      <c r="L93">
        <f t="shared" si="30"/>
        <v>2.9831388202830302E-2</v>
      </c>
      <c r="M93">
        <f t="shared" si="31"/>
        <v>1.9870622303203201E-3</v>
      </c>
      <c r="N93">
        <f t="shared" si="32"/>
        <v>-9.7084799664838507E-4</v>
      </c>
      <c r="O93">
        <f t="shared" si="33"/>
        <v>-1.6431064344006399E-3</v>
      </c>
      <c r="P93">
        <f t="shared" si="33"/>
        <v>-1.65220711649527E-3</v>
      </c>
      <c r="Q93">
        <f t="shared" si="34"/>
        <v>7.9550399789860005E-4</v>
      </c>
      <c r="S93" s="1">
        <f t="shared" si="50"/>
        <v>39753</v>
      </c>
      <c r="T93">
        <f t="shared" si="27"/>
        <v>-0.13999999999999999</v>
      </c>
      <c r="U93">
        <f t="shared" si="35"/>
        <v>-0.15957260402962448</v>
      </c>
      <c r="V93">
        <f t="shared" si="36"/>
        <v>3.0079461748503438E-2</v>
      </c>
      <c r="W93">
        <f t="shared" si="37"/>
        <v>-1.8104499585160374E-3</v>
      </c>
      <c r="X93">
        <f t="shared" si="38"/>
        <v>2.5191099762554049E-5</v>
      </c>
      <c r="Y93">
        <f t="shared" si="39"/>
        <v>2.8426175598764494E-5</v>
      </c>
      <c r="Z93">
        <f t="shared" si="40"/>
        <v>-0.12949314228112105</v>
      </c>
      <c r="AA93">
        <f t="shared" si="41"/>
        <v>-1.7852588587534833E-3</v>
      </c>
      <c r="AC93" s="1"/>
      <c r="AD93" s="1">
        <v>40274</v>
      </c>
      <c r="AE93">
        <f t="shared" si="42"/>
        <v>9.0000000000001179E-4</v>
      </c>
      <c r="AF93">
        <f t="shared" si="43"/>
        <v>8.899117221079629E-4</v>
      </c>
      <c r="AG93">
        <f t="shared" si="44"/>
        <v>3.9484163071655646E-6</v>
      </c>
      <c r="AH93">
        <f t="shared" si="45"/>
        <v>9.4254583259618276E-7</v>
      </c>
      <c r="AI93">
        <f t="shared" si="46"/>
        <v>2.6997987547687844E-6</v>
      </c>
      <c r="AJ93">
        <f t="shared" si="46"/>
        <v>2.7297883557976144E-6</v>
      </c>
      <c r="AK93">
        <f t="shared" si="47"/>
        <v>1.0124137879668632E-3</v>
      </c>
      <c r="AL93">
        <f t="shared" si="48"/>
        <v>6.8327577676008316E-6</v>
      </c>
      <c r="AM93">
        <f t="shared" si="49"/>
        <v>6.3282661067265583E-7</v>
      </c>
    </row>
    <row r="94" spans="1:39" x14ac:dyDescent="0.25">
      <c r="A94" s="1">
        <v>40302</v>
      </c>
      <c r="B94">
        <f>[5]contrs_5year_boot!A93</f>
        <v>1.9999999999999901E-4</v>
      </c>
      <c r="C94">
        <f>[5]contrs_5year_boot!B93</f>
        <v>-1.7363658397821601E-4</v>
      </c>
      <c r="D94">
        <f>[5]contrs_5year_boot!C93</f>
        <v>4.1078946175269001E-4</v>
      </c>
      <c r="E94" s="2">
        <f>[5]contrs_5year_boot!D93</f>
        <v>3.61071768664089E-5</v>
      </c>
      <c r="F94" s="2">
        <f>[5]contrs_5year_boot!E93</f>
        <v>2.8370395575679198E-5</v>
      </c>
      <c r="G94" s="2">
        <f>[5]contrs_5year_boot!F93</f>
        <v>2.82229881760682E-5</v>
      </c>
      <c r="I94" s="1">
        <f t="shared" si="28"/>
        <v>40299</v>
      </c>
      <c r="J94" s="1">
        <v>40302</v>
      </c>
      <c r="K94">
        <f t="shared" si="29"/>
        <v>-1.99999999999999E-2</v>
      </c>
      <c r="L94">
        <f t="shared" si="30"/>
        <v>1.7363658397821599E-2</v>
      </c>
      <c r="M94">
        <f t="shared" si="31"/>
        <v>-4.1078946175268999E-2</v>
      </c>
      <c r="N94">
        <f t="shared" si="32"/>
        <v>-3.6107176866408902E-3</v>
      </c>
      <c r="O94">
        <f t="shared" si="33"/>
        <v>-2.8370395575679198E-3</v>
      </c>
      <c r="P94">
        <f t="shared" si="33"/>
        <v>-2.8222988176068199E-3</v>
      </c>
      <c r="Q94">
        <f t="shared" si="34"/>
        <v>1.0163045021656309E-2</v>
      </c>
      <c r="S94" s="1">
        <f t="shared" si="50"/>
        <v>39783</v>
      </c>
      <c r="T94">
        <f t="shared" si="27"/>
        <v>0.14000000000000098</v>
      </c>
      <c r="U94">
        <f t="shared" si="35"/>
        <v>6.8807562144902024E-2</v>
      </c>
      <c r="V94">
        <f t="shared" si="36"/>
        <v>6.8121683530584939E-2</v>
      </c>
      <c r="W94">
        <f t="shared" si="37"/>
        <v>2.8044627988387258E-3</v>
      </c>
      <c r="X94">
        <f t="shared" si="38"/>
        <v>1.9916644968920923E-3</v>
      </c>
      <c r="Y94">
        <f t="shared" si="39"/>
        <v>1.9550968053879112E-3</v>
      </c>
      <c r="Z94">
        <f t="shared" si="40"/>
        <v>0.13692924567548698</v>
      </c>
      <c r="AA94">
        <f t="shared" si="41"/>
        <v>4.7961272957308182E-3</v>
      </c>
      <c r="AC94" s="1"/>
      <c r="AD94" s="1">
        <v>40302</v>
      </c>
      <c r="AE94">
        <f t="shared" si="42"/>
        <v>3.9999999999999601E-4</v>
      </c>
      <c r="AF94">
        <f t="shared" si="43"/>
        <v>3.0149663295624054E-4</v>
      </c>
      <c r="AG94">
        <f t="shared" si="44"/>
        <v>1.6874798188706475E-3</v>
      </c>
      <c r="AH94">
        <f t="shared" si="45"/>
        <v>1.3037282212621342E-5</v>
      </c>
      <c r="AI94">
        <f t="shared" si="46"/>
        <v>8.0487934512051785E-6</v>
      </c>
      <c r="AJ94">
        <f t="shared" si="46"/>
        <v>7.9653706158648535E-6</v>
      </c>
      <c r="AK94">
        <f t="shared" si="47"/>
        <v>5.6241487436714597E-4</v>
      </c>
      <c r="AL94">
        <f t="shared" si="48"/>
        <v>4.157357348024718E-5</v>
      </c>
      <c r="AM94">
        <f t="shared" si="49"/>
        <v>1.032874841122131E-4</v>
      </c>
    </row>
    <row r="95" spans="1:39" x14ac:dyDescent="0.25">
      <c r="A95" s="1">
        <v>40330</v>
      </c>
      <c r="B95">
        <f>[5]contrs_5year_boot!A94</f>
        <v>-2.9999999999999499E-4</v>
      </c>
      <c r="C95" s="2">
        <f>[5]contrs_5year_boot!B94</f>
        <v>4.1802690872071497E-5</v>
      </c>
      <c r="D95">
        <f>[5]contrs_5year_boot!C94</f>
        <v>-2.7455376337275002E-4</v>
      </c>
      <c r="E95" s="2">
        <f>[5]contrs_5year_boot!D94</f>
        <v>6.7652703198146499E-6</v>
      </c>
      <c r="F95" s="2">
        <f>[5]contrs_5year_boot!E94</f>
        <v>2.2027856923639101E-5</v>
      </c>
      <c r="G95" s="2">
        <f>[5]contrs_5year_boot!F94</f>
        <v>2.2037786404439099E-5</v>
      </c>
      <c r="I95" s="1">
        <f t="shared" si="28"/>
        <v>40330</v>
      </c>
      <c r="J95" s="1">
        <v>40330</v>
      </c>
      <c r="K95">
        <f t="shared" si="29"/>
        <v>2.9999999999999499E-2</v>
      </c>
      <c r="L95">
        <f t="shared" si="30"/>
        <v>-4.1802690872071498E-3</v>
      </c>
      <c r="M95">
        <f t="shared" si="31"/>
        <v>2.7455376337275003E-2</v>
      </c>
      <c r="N95">
        <f t="shared" si="32"/>
        <v>-6.7652703198146501E-4</v>
      </c>
      <c r="O95">
        <f t="shared" si="33"/>
        <v>-2.2027856923639102E-3</v>
      </c>
      <c r="P95">
        <f t="shared" si="33"/>
        <v>-2.2037786404439097E-3</v>
      </c>
      <c r="Q95">
        <f t="shared" si="34"/>
        <v>9.6042054742770232E-3</v>
      </c>
      <c r="S95" s="1">
        <f t="shared" si="50"/>
        <v>39814</v>
      </c>
      <c r="T95" t="e">
        <f t="shared" si="27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8.9999999999996994E-4</v>
      </c>
      <c r="AF95">
        <f t="shared" si="43"/>
        <v>1.7474649641459699E-5</v>
      </c>
      <c r="AG95">
        <f t="shared" si="44"/>
        <v>7.5379768982140015E-4</v>
      </c>
      <c r="AH95">
        <f t="shared" si="45"/>
        <v>4.5768882500165017E-7</v>
      </c>
      <c r="AI95">
        <f t="shared" si="46"/>
        <v>4.8522648064831515E-6</v>
      </c>
      <c r="AJ95">
        <f t="shared" si="46"/>
        <v>4.8566402960768071E-6</v>
      </c>
      <c r="AK95">
        <f t="shared" si="47"/>
        <v>5.4173061750216109E-4</v>
      </c>
      <c r="AL95">
        <f t="shared" si="48"/>
        <v>8.2904417645771866E-6</v>
      </c>
      <c r="AM95">
        <f t="shared" si="49"/>
        <v>9.2240762792132746E-5</v>
      </c>
    </row>
    <row r="96" spans="1:39" x14ac:dyDescent="0.25">
      <c r="A96" s="1">
        <v>40365</v>
      </c>
      <c r="B96">
        <f>[5]contrs_5year_boot!A95</f>
        <v>0</v>
      </c>
      <c r="C96" s="2">
        <f>[5]contrs_5year_boot!B95</f>
        <v>-6.4904745089878197E-5</v>
      </c>
      <c r="D96">
        <f>[5]contrs_5year_boot!C95</f>
        <v>1.2741057101177901E-4</v>
      </c>
      <c r="E96" s="2">
        <f>[5]contrs_5year_boot!D95</f>
        <v>1.11330071616766E-5</v>
      </c>
      <c r="F96" s="2">
        <f>[5]contrs_5year_boot!E95</f>
        <v>1.9224060448681499E-5</v>
      </c>
      <c r="G96" s="2">
        <f>[5]contrs_5year_boot!F95</f>
        <v>1.9268811230911499E-5</v>
      </c>
      <c r="I96" s="1">
        <f t="shared" si="28"/>
        <v>40360</v>
      </c>
      <c r="J96" s="1">
        <v>40365</v>
      </c>
      <c r="K96">
        <f t="shared" si="29"/>
        <v>0</v>
      </c>
      <c r="L96">
        <f t="shared" si="30"/>
        <v>6.4904745089878193E-3</v>
      </c>
      <c r="M96">
        <f t="shared" si="31"/>
        <v>-1.2741057101177901E-2</v>
      </c>
      <c r="N96">
        <f t="shared" si="32"/>
        <v>-1.1133007161676599E-3</v>
      </c>
      <c r="O96">
        <f t="shared" si="33"/>
        <v>-1.92240604486815E-3</v>
      </c>
      <c r="P96">
        <f t="shared" si="33"/>
        <v>-1.92688112309115E-3</v>
      </c>
      <c r="Q96">
        <f t="shared" si="34"/>
        <v>9.2862893532258926E-3</v>
      </c>
      <c r="S96" s="1">
        <f t="shared" si="50"/>
        <v>39845</v>
      </c>
      <c r="T96">
        <f t="shared" si="27"/>
        <v>0.1</v>
      </c>
      <c r="U96">
        <f t="shared" si="35"/>
        <v>2.7440302028712438E-2</v>
      </c>
      <c r="V96">
        <f t="shared" si="36"/>
        <v>8.3555395394859025E-2</v>
      </c>
      <c r="W96">
        <f t="shared" si="37"/>
        <v>-3.6695330969565274E-3</v>
      </c>
      <c r="X96">
        <f t="shared" si="38"/>
        <v>-1.0390477192306598E-4</v>
      </c>
      <c r="Y96">
        <f t="shared" si="39"/>
        <v>-9.4939616708215793E-5</v>
      </c>
      <c r="Z96">
        <f t="shared" si="40"/>
        <v>0.11099569742357146</v>
      </c>
      <c r="AA96">
        <f t="shared" si="41"/>
        <v>-3.7734378688795934E-3</v>
      </c>
      <c r="AC96" s="1"/>
      <c r="AD96" s="1">
        <v>40365</v>
      </c>
      <c r="AE96">
        <f t="shared" si="42"/>
        <v>0</v>
      </c>
      <c r="AF96">
        <f t="shared" si="43"/>
        <v>4.2126259351820676E-5</v>
      </c>
      <c r="AG96">
        <f t="shared" si="44"/>
        <v>1.6233453605547581E-4</v>
      </c>
      <c r="AH96">
        <f t="shared" si="45"/>
        <v>1.2394384846194244E-6</v>
      </c>
      <c r="AI96">
        <f t="shared" si="46"/>
        <v>3.6956450013456033E-6</v>
      </c>
      <c r="AJ96">
        <f t="shared" si="46"/>
        <v>3.7128708625250114E-6</v>
      </c>
      <c r="AK96">
        <f t="shared" si="47"/>
        <v>3.906978274178968E-5</v>
      </c>
      <c r="AL96">
        <f t="shared" si="48"/>
        <v>9.2155155389985277E-6</v>
      </c>
      <c r="AM96">
        <f t="shared" si="49"/>
        <v>8.623516995183657E-5</v>
      </c>
    </row>
    <row r="97" spans="1:39" x14ac:dyDescent="0.25">
      <c r="A97" s="1">
        <v>40393</v>
      </c>
      <c r="B97">
        <f>[5]contrs_5year_boot!A96</f>
        <v>0</v>
      </c>
      <c r="C97" s="2">
        <f>[5]contrs_5year_boot!B96</f>
        <v>-1.5142716238807501E-6</v>
      </c>
      <c r="D97" s="2">
        <f>[5]contrs_5year_boot!C96</f>
        <v>2.8036123661412799E-5</v>
      </c>
      <c r="E97" s="2">
        <f>[5]contrs_5year_boot!D96</f>
        <v>1.2084544560496E-5</v>
      </c>
      <c r="F97" s="2">
        <f>[5]contrs_5year_boot!E96</f>
        <v>2.32087159601176E-5</v>
      </c>
      <c r="G97" s="2">
        <f>[5]contrs_5year_boot!F96</f>
        <v>2.3189640031069699E-5</v>
      </c>
      <c r="I97" s="1">
        <f t="shared" si="28"/>
        <v>40391</v>
      </c>
      <c r="J97" s="1">
        <v>40393</v>
      </c>
      <c r="K97">
        <f t="shared" si="29"/>
        <v>0</v>
      </c>
      <c r="L97">
        <f t="shared" si="30"/>
        <v>1.51427162388075E-4</v>
      </c>
      <c r="M97">
        <f t="shared" si="31"/>
        <v>-2.8036123661412801E-3</v>
      </c>
      <c r="N97">
        <f t="shared" si="32"/>
        <v>-1.2084544560496001E-3</v>
      </c>
      <c r="O97">
        <f t="shared" si="33"/>
        <v>-2.3208715960117599E-3</v>
      </c>
      <c r="P97">
        <f t="shared" si="33"/>
        <v>-2.3189640031069697E-3</v>
      </c>
      <c r="Q97">
        <f t="shared" si="34"/>
        <v>6.1815112558145646E-3</v>
      </c>
      <c r="S97" s="1">
        <f t="shared" si="50"/>
        <v>39873</v>
      </c>
      <c r="T97">
        <f t="shared" si="27"/>
        <v>0.119999999999999</v>
      </c>
      <c r="U97">
        <f t="shared" si="35"/>
        <v>0.10451079490378852</v>
      </c>
      <c r="V97">
        <f t="shared" si="36"/>
        <v>3.1920467401828134E-2</v>
      </c>
      <c r="W97">
        <f t="shared" si="37"/>
        <v>-8.5091600909422676E-3</v>
      </c>
      <c r="X97">
        <f t="shared" si="38"/>
        <v>1.672372766618228E-3</v>
      </c>
      <c r="Y97">
        <f t="shared" si="39"/>
        <v>1.6634292895525613E-3</v>
      </c>
      <c r="Z97">
        <f t="shared" si="40"/>
        <v>0.13643126230561664</v>
      </c>
      <c r="AA97">
        <f t="shared" si="41"/>
        <v>-6.8367873243240394E-3</v>
      </c>
      <c r="AC97" s="1"/>
      <c r="AD97" s="1">
        <v>40393</v>
      </c>
      <c r="AE97">
        <f t="shared" si="42"/>
        <v>0</v>
      </c>
      <c r="AF97">
        <f t="shared" si="43"/>
        <v>2.2930185508904436E-8</v>
      </c>
      <c r="AG97">
        <f t="shared" si="44"/>
        <v>7.8602422995803065E-6</v>
      </c>
      <c r="AH97">
        <f t="shared" si="45"/>
        <v>1.4603621723461347E-6</v>
      </c>
      <c r="AI97">
        <f t="shared" si="46"/>
        <v>5.3864449651741739E-6</v>
      </c>
      <c r="AJ97">
        <f t="shared" si="46"/>
        <v>5.3775940477059021E-6</v>
      </c>
      <c r="AK97">
        <f t="shared" si="47"/>
        <v>7.0340863550074292E-6</v>
      </c>
      <c r="AL97">
        <f t="shared" si="48"/>
        <v>1.2456142381759024E-5</v>
      </c>
      <c r="AM97">
        <f t="shared" si="49"/>
        <v>3.8211081405762154E-5</v>
      </c>
    </row>
    <row r="98" spans="1:39" x14ac:dyDescent="0.25">
      <c r="A98" s="1">
        <v>40428</v>
      </c>
      <c r="B98">
        <f>[5]contrs_5year_boot!A97</f>
        <v>2.9999999999999499E-4</v>
      </c>
      <c r="C98" s="2">
        <f>[5]contrs_5year_boot!B97</f>
        <v>-3.7408422406089597E-5</v>
      </c>
      <c r="D98">
        <f>[5]contrs_5year_boot!C97</f>
        <v>4.5438266887102798E-4</v>
      </c>
      <c r="E98" s="2">
        <f>[5]contrs_5year_boot!D97</f>
        <v>1.83701007399658E-5</v>
      </c>
      <c r="F98" s="2">
        <f>[5]contrs_5year_boot!E97</f>
        <v>2.0012111968526201E-5</v>
      </c>
      <c r="G98" s="2">
        <f>[5]contrs_5year_boot!F97</f>
        <v>2.00301198702669E-5</v>
      </c>
      <c r="I98" s="1">
        <f t="shared" si="28"/>
        <v>40422</v>
      </c>
      <c r="J98" s="1">
        <v>40428</v>
      </c>
      <c r="K98">
        <f t="shared" si="29"/>
        <v>-2.9999999999999499E-2</v>
      </c>
      <c r="L98">
        <f t="shared" si="30"/>
        <v>3.7408422406089597E-3</v>
      </c>
      <c r="M98">
        <f t="shared" si="31"/>
        <v>-4.5438266887102799E-2</v>
      </c>
      <c r="N98">
        <f t="shared" si="32"/>
        <v>-1.8370100739965799E-3</v>
      </c>
      <c r="O98">
        <f t="shared" si="33"/>
        <v>-2.0012111968526203E-3</v>
      </c>
      <c r="P98">
        <f t="shared" si="33"/>
        <v>-2.0030119870266898E-3</v>
      </c>
      <c r="Q98">
        <f t="shared" si="34"/>
        <v>1.5535645917343542E-2</v>
      </c>
      <c r="S98" s="1">
        <f t="shared" si="50"/>
        <v>39904</v>
      </c>
      <c r="T98">
        <f t="shared" si="27"/>
        <v>7.000000000000059E-2</v>
      </c>
      <c r="U98">
        <f t="shared" si="35"/>
        <v>2.7104544093930438E-2</v>
      </c>
      <c r="V98">
        <f t="shared" si="36"/>
        <v>4.2624036318548435E-2</v>
      </c>
      <c r="W98">
        <f t="shared" si="37"/>
        <v>-1.450058176222947E-3</v>
      </c>
      <c r="X98">
        <f t="shared" si="38"/>
        <v>-9.8594323171346046E-5</v>
      </c>
      <c r="Y98">
        <f t="shared" si="39"/>
        <v>-9.4157555319435496E-5</v>
      </c>
      <c r="Z98">
        <f t="shared" si="40"/>
        <v>6.9728580412478869E-2</v>
      </c>
      <c r="AA98">
        <f t="shared" si="41"/>
        <v>-1.548652499394293E-3</v>
      </c>
      <c r="AC98" s="1"/>
      <c r="AD98" s="1">
        <v>40428</v>
      </c>
      <c r="AE98">
        <f t="shared" si="42"/>
        <v>8.9999999999996994E-4</v>
      </c>
      <c r="AF98">
        <f t="shared" si="43"/>
        <v>1.3993900669124261E-5</v>
      </c>
      <c r="AG98">
        <f t="shared" si="44"/>
        <v>2.0646360977035825E-3</v>
      </c>
      <c r="AH98">
        <f t="shared" si="45"/>
        <v>3.3746060119649202E-6</v>
      </c>
      <c r="AI98">
        <f t="shared" si="46"/>
        <v>4.0048462544082966E-6</v>
      </c>
      <c r="AJ98">
        <f t="shared" si="46"/>
        <v>4.012057020172608E-6</v>
      </c>
      <c r="AK98">
        <f t="shared" si="47"/>
        <v>1.7386752221500319E-3</v>
      </c>
      <c r="AL98">
        <f t="shared" si="48"/>
        <v>1.4731942523999249E-5</v>
      </c>
      <c r="AM98">
        <f t="shared" si="49"/>
        <v>2.4135629406907307E-4</v>
      </c>
    </row>
    <row r="99" spans="1:39" x14ac:dyDescent="0.25">
      <c r="A99" s="1">
        <v>40456</v>
      </c>
      <c r="B99">
        <f>[5]contrs_5year_boot!A98</f>
        <v>1.2999999999999999E-3</v>
      </c>
      <c r="C99">
        <f>[5]contrs_5year_boot!B98</f>
        <v>7.6417746663596001E-4</v>
      </c>
      <c r="D99">
        <f>[5]contrs_5year_boot!C98</f>
        <v>5.6073759660637103E-4</v>
      </c>
      <c r="E99" s="2">
        <f>[5]contrs_5year_boot!D98</f>
        <v>1.8108677187180799E-5</v>
      </c>
      <c r="F99" s="2">
        <f>[5]contrs_5year_boot!E98</f>
        <v>8.8278570956515205E-6</v>
      </c>
      <c r="G99" s="2">
        <f>[5]contrs_5year_boot!F98</f>
        <v>9.0201895251021806E-6</v>
      </c>
      <c r="I99" s="1">
        <f t="shared" si="28"/>
        <v>40452</v>
      </c>
      <c r="J99" s="1">
        <v>40456</v>
      </c>
      <c r="K99">
        <f t="shared" si="29"/>
        <v>-0.13</v>
      </c>
      <c r="L99">
        <f t="shared" si="30"/>
        <v>-7.6417746663596006E-2</v>
      </c>
      <c r="M99">
        <f t="shared" si="31"/>
        <v>-5.6073759660637101E-2</v>
      </c>
      <c r="N99">
        <f t="shared" si="32"/>
        <v>-1.8108677187180799E-3</v>
      </c>
      <c r="O99">
        <f t="shared" si="33"/>
        <v>-8.8278570956515205E-4</v>
      </c>
      <c r="P99">
        <f t="shared" si="33"/>
        <v>-9.0201895251021803E-4</v>
      </c>
      <c r="Q99">
        <f t="shared" si="34"/>
        <v>5.1851597525163348E-3</v>
      </c>
      <c r="S99" s="1">
        <f t="shared" si="50"/>
        <v>39934</v>
      </c>
      <c r="T99">
        <f t="shared" si="27"/>
        <v>7.000000000000059E-2</v>
      </c>
      <c r="U99">
        <f t="shared" si="35"/>
        <v>1.0830302647326847E-2</v>
      </c>
      <c r="V99">
        <f t="shared" si="36"/>
        <v>6.9149230669032127E-2</v>
      </c>
      <c r="W99">
        <f t="shared" si="37"/>
        <v>-2.7498395502169276E-3</v>
      </c>
      <c r="X99">
        <f t="shared" si="38"/>
        <v>-3.2008037923031592E-4</v>
      </c>
      <c r="Y99">
        <f t="shared" si="39"/>
        <v>-3.0959815472825529E-4</v>
      </c>
      <c r="Z99">
        <f t="shared" si="40"/>
        <v>7.9979533316358972E-2</v>
      </c>
      <c r="AA99">
        <f t="shared" si="41"/>
        <v>-3.0699199294472435E-3</v>
      </c>
      <c r="AC99" s="1"/>
      <c r="AD99" s="1">
        <v>40456</v>
      </c>
      <c r="AE99">
        <f t="shared" si="42"/>
        <v>1.6900000000000002E-2</v>
      </c>
      <c r="AF99">
        <f t="shared" si="43"/>
        <v>5.8396720051415388E-3</v>
      </c>
      <c r="AG99">
        <f t="shared" si="44"/>
        <v>3.1442665224788928E-3</v>
      </c>
      <c r="AH99">
        <f t="shared" si="45"/>
        <v>3.2792418946952231E-6</v>
      </c>
      <c r="AI99">
        <f t="shared" si="46"/>
        <v>7.79310609012449E-7</v>
      </c>
      <c r="AJ99">
        <f t="shared" si="46"/>
        <v>8.1363819068763095E-7</v>
      </c>
      <c r="AK99">
        <f t="shared" si="47"/>
        <v>1.7553999248064306E-2</v>
      </c>
      <c r="AL99">
        <f t="shared" si="48"/>
        <v>7.2557687917020091E-6</v>
      </c>
      <c r="AM99">
        <f t="shared" si="49"/>
        <v>2.6885881659115257E-5</v>
      </c>
    </row>
    <row r="100" spans="1:39" x14ac:dyDescent="0.25">
      <c r="A100" s="1">
        <v>40484</v>
      </c>
      <c r="B100">
        <f>[5]contrs_5year_boot!A99</f>
        <v>-5.0000000000000001E-4</v>
      </c>
      <c r="C100">
        <f>[5]contrs_5year_boot!B99</f>
        <v>-5.6325523138760398E-4</v>
      </c>
      <c r="D100" s="2">
        <f>[5]contrs_5year_boot!C99</f>
        <v>-1.0143835491834501E-5</v>
      </c>
      <c r="E100" s="2">
        <f>[5]contrs_5year_boot!D99</f>
        <v>5.62861388187185E-5</v>
      </c>
      <c r="F100" s="2">
        <f>[5]contrs_5year_boot!E99</f>
        <v>1.2042219930162401E-5</v>
      </c>
      <c r="G100" s="2">
        <f>[5]contrs_5year_boot!F99</f>
        <v>1.2108128009380101E-5</v>
      </c>
      <c r="I100" s="1">
        <f t="shared" si="28"/>
        <v>40483</v>
      </c>
      <c r="J100" s="1">
        <v>40484</v>
      </c>
      <c r="K100">
        <f t="shared" si="29"/>
        <v>0.05</v>
      </c>
      <c r="L100">
        <f t="shared" si="30"/>
        <v>5.6325523138760401E-2</v>
      </c>
      <c r="M100">
        <f t="shared" si="31"/>
        <v>1.01438354918345E-3</v>
      </c>
      <c r="N100">
        <f t="shared" si="32"/>
        <v>-5.62861388187185E-3</v>
      </c>
      <c r="O100">
        <f t="shared" si="33"/>
        <v>-1.2042219930162401E-3</v>
      </c>
      <c r="P100">
        <f t="shared" si="33"/>
        <v>-1.2108128009380101E-3</v>
      </c>
      <c r="Q100">
        <f t="shared" si="34"/>
        <v>-5.0707081305575866E-4</v>
      </c>
      <c r="S100" s="1">
        <f t="shared" si="50"/>
        <v>39965</v>
      </c>
      <c r="T100">
        <f t="shared" si="27"/>
        <v>-0.05</v>
      </c>
      <c r="U100">
        <f t="shared" si="35"/>
        <v>5.4780589909760513E-4</v>
      </c>
      <c r="V100">
        <f t="shared" si="36"/>
        <v>-4.990170949020447E-2</v>
      </c>
      <c r="W100">
        <f t="shared" si="37"/>
        <v>-1.8305572831180572E-3</v>
      </c>
      <c r="X100">
        <f t="shared" si="38"/>
        <v>-5.9275076214842593E-4</v>
      </c>
      <c r="Y100">
        <f t="shared" si="39"/>
        <v>-5.7987272810413552E-4</v>
      </c>
      <c r="Z100">
        <f t="shared" si="40"/>
        <v>-4.9353903591106862E-2</v>
      </c>
      <c r="AA100">
        <f t="shared" si="41"/>
        <v>-2.4233080452664832E-3</v>
      </c>
      <c r="AC100" s="1"/>
      <c r="AD100" s="1">
        <v>40484</v>
      </c>
      <c r="AE100">
        <f t="shared" si="42"/>
        <v>2.5000000000000005E-3</v>
      </c>
      <c r="AF100">
        <f t="shared" si="43"/>
        <v>3.1725645568550336E-3</v>
      </c>
      <c r="AG100">
        <f t="shared" si="44"/>
        <v>1.0289739848540128E-6</v>
      </c>
      <c r="AH100">
        <f t="shared" si="45"/>
        <v>3.1681294231200497E-5</v>
      </c>
      <c r="AI100">
        <f t="shared" si="46"/>
        <v>1.4501506084640054E-6</v>
      </c>
      <c r="AJ100">
        <f t="shared" si="46"/>
        <v>1.4660676389153491E-6</v>
      </c>
      <c r="AK100">
        <f t="shared" si="47"/>
        <v>3.2878648989821081E-3</v>
      </c>
      <c r="AL100">
        <f t="shared" si="48"/>
        <v>4.6687646093157689E-5</v>
      </c>
      <c r="AM100">
        <f t="shared" si="49"/>
        <v>2.5712080945302815E-7</v>
      </c>
    </row>
    <row r="101" spans="1:39" x14ac:dyDescent="0.25">
      <c r="A101" s="1">
        <v>40519</v>
      </c>
      <c r="B101">
        <f>[5]contrs_5year_boot!A100</f>
        <v>1.9999999999999199E-4</v>
      </c>
      <c r="C101" s="2">
        <f>[5]contrs_5year_boot!B100</f>
        <v>4.5902718665831803E-5</v>
      </c>
      <c r="D101">
        <f>[5]contrs_5year_boot!C100</f>
        <v>1.30495693456814E-4</v>
      </c>
      <c r="E101" s="2">
        <f>[5]contrs_5year_boot!D100</f>
        <v>1.87320444347724E-5</v>
      </c>
      <c r="F101" s="2">
        <f>[5]contrs_5year_boot!E100</f>
        <v>2.4617266631021202E-5</v>
      </c>
      <c r="G101" s="2">
        <f>[5]contrs_5year_boot!F100</f>
        <v>2.4562986425017999E-5</v>
      </c>
      <c r="I101" s="1">
        <f t="shared" si="28"/>
        <v>40513</v>
      </c>
      <c r="J101" s="1">
        <v>40519</v>
      </c>
      <c r="K101">
        <f t="shared" si="29"/>
        <v>-1.9999999999999199E-2</v>
      </c>
      <c r="L101">
        <f t="shared" si="30"/>
        <v>-4.5902718665831801E-3</v>
      </c>
      <c r="M101">
        <f t="shared" si="31"/>
        <v>-1.3049569345681401E-2</v>
      </c>
      <c r="N101">
        <f t="shared" si="32"/>
        <v>-1.87320444347724E-3</v>
      </c>
      <c r="O101">
        <f t="shared" si="33"/>
        <v>-2.4617266631021201E-3</v>
      </c>
      <c r="P101">
        <f t="shared" si="33"/>
        <v>-2.4562986425018E-3</v>
      </c>
      <c r="Q101">
        <f t="shared" si="34"/>
        <v>1.9747723188447419E-3</v>
      </c>
      <c r="S101" s="1">
        <f t="shared" si="50"/>
        <v>39995</v>
      </c>
      <c r="T101">
        <f t="shared" si="27"/>
        <v>2.9999999999998798E-2</v>
      </c>
      <c r="U101">
        <f t="shared" si="35"/>
        <v>3.8521931329321755E-3</v>
      </c>
      <c r="V101">
        <f t="shared" si="36"/>
        <v>2.5257996893635136E-2</v>
      </c>
      <c r="W101">
        <f t="shared" si="37"/>
        <v>-3.947065397131742E-5</v>
      </c>
      <c r="X101">
        <f t="shared" si="38"/>
        <v>7.7735987206144393E-4</v>
      </c>
      <c r="Y101">
        <f t="shared" si="39"/>
        <v>7.6535893452196442E-4</v>
      </c>
      <c r="Z101">
        <f t="shared" si="40"/>
        <v>2.9110190026567312E-2</v>
      </c>
      <c r="AA101">
        <f t="shared" si="41"/>
        <v>7.3788921809012651E-4</v>
      </c>
      <c r="AC101" s="1"/>
      <c r="AD101" s="1">
        <v>40519</v>
      </c>
      <c r="AE101">
        <f t="shared" si="42"/>
        <v>3.9999999999996798E-4</v>
      </c>
      <c r="AF101">
        <f t="shared" si="43"/>
        <v>2.1070595809145032E-5</v>
      </c>
      <c r="AG101">
        <f t="shared" si="44"/>
        <v>1.7029126010774769E-4</v>
      </c>
      <c r="AH101">
        <f t="shared" si="45"/>
        <v>3.5088948870628763E-6</v>
      </c>
      <c r="AI101">
        <f t="shared" si="46"/>
        <v>6.0600981638278993E-6</v>
      </c>
      <c r="AJ101">
        <f t="shared" si="46"/>
        <v>6.0334030211561856E-6</v>
      </c>
      <c r="AK101">
        <f t="shared" si="47"/>
        <v>3.1116399799390793E-4</v>
      </c>
      <c r="AL101">
        <f t="shared" si="48"/>
        <v>1.8791627698789356E-5</v>
      </c>
      <c r="AM101">
        <f t="shared" si="49"/>
        <v>3.8997257112754389E-6</v>
      </c>
    </row>
    <row r="102" spans="1:39" x14ac:dyDescent="0.25">
      <c r="A102" s="1">
        <v>40575</v>
      </c>
      <c r="B102">
        <f>[5]contrs_5year_boot!A101</f>
        <v>1.0000000000001001E-4</v>
      </c>
      <c r="C102" s="2">
        <f>[5]contrs_5year_boot!B101</f>
        <v>5.2555969779123102E-5</v>
      </c>
      <c r="D102" s="2">
        <f>[5]contrs_5year_boot!C101</f>
        <v>4.5549141313815E-5</v>
      </c>
      <c r="E102" s="2">
        <f>[5]contrs_5year_boot!D101</f>
        <v>2.7168305513700901E-5</v>
      </c>
      <c r="F102" s="2">
        <f>[5]contrs_5year_boot!E101</f>
        <v>2.0559720708730201E-5</v>
      </c>
      <c r="G102" s="2">
        <f>[5]contrs_5year_boot!F101</f>
        <v>2.0551595072300199E-5</v>
      </c>
      <c r="I102" s="1">
        <f t="shared" si="28"/>
        <v>40575</v>
      </c>
      <c r="J102" s="1">
        <v>40575</v>
      </c>
      <c r="K102">
        <f t="shared" si="29"/>
        <v>-1.0000000000001001E-2</v>
      </c>
      <c r="L102">
        <f t="shared" si="30"/>
        <v>-5.2555969779123106E-3</v>
      </c>
      <c r="M102">
        <f t="shared" si="31"/>
        <v>-4.5549141313814996E-3</v>
      </c>
      <c r="N102">
        <f t="shared" si="32"/>
        <v>-2.7168305513700901E-3</v>
      </c>
      <c r="O102">
        <f t="shared" si="33"/>
        <v>-2.0559720708730202E-3</v>
      </c>
      <c r="P102">
        <f t="shared" si="33"/>
        <v>-2.0551595072300201E-3</v>
      </c>
      <c r="Q102">
        <f t="shared" si="34"/>
        <v>4.583313731535919E-3</v>
      </c>
      <c r="S102" s="1">
        <f t="shared" si="50"/>
        <v>40026</v>
      </c>
      <c r="T102">
        <f t="shared" si="27"/>
        <v>-3.99999999999998E-2</v>
      </c>
      <c r="U102">
        <f t="shared" si="35"/>
        <v>-1.2960979685428264E-2</v>
      </c>
      <c r="V102">
        <f t="shared" si="36"/>
        <v>-3.0007993565953964E-2</v>
      </c>
      <c r="W102">
        <f t="shared" si="37"/>
        <v>-3.3720746730920878E-3</v>
      </c>
      <c r="X102">
        <f t="shared" si="38"/>
        <v>4.935681855889639E-4</v>
      </c>
      <c r="Y102">
        <f t="shared" si="39"/>
        <v>4.9265289864964439E-4</v>
      </c>
      <c r="Z102">
        <f t="shared" si="40"/>
        <v>-4.2968973251382228E-2</v>
      </c>
      <c r="AA102">
        <f t="shared" si="41"/>
        <v>-2.8785064875031241E-3</v>
      </c>
      <c r="AC102" s="1"/>
      <c r="AD102" s="1">
        <v>40575</v>
      </c>
      <c r="AE102">
        <f t="shared" si="42"/>
        <v>1.0000000000002002E-4</v>
      </c>
      <c r="AF102">
        <f t="shared" si="43"/>
        <v>2.7621299594241012E-5</v>
      </c>
      <c r="AG102">
        <f t="shared" si="44"/>
        <v>2.0747242744258881E-5</v>
      </c>
      <c r="AH102">
        <f t="shared" si="45"/>
        <v>7.3811682448579082E-6</v>
      </c>
      <c r="AI102">
        <f t="shared" si="46"/>
        <v>4.2270211562098952E-6</v>
      </c>
      <c r="AJ102">
        <f t="shared" si="46"/>
        <v>4.2236806001579393E-6</v>
      </c>
      <c r="AK102">
        <f t="shared" si="47"/>
        <v>9.6246128225577278E-5</v>
      </c>
      <c r="AL102">
        <f t="shared" si="48"/>
        <v>2.2779644870890716E-5</v>
      </c>
      <c r="AM102">
        <f t="shared" si="49"/>
        <v>2.1006764761685709E-5</v>
      </c>
    </row>
    <row r="103" spans="1:39" x14ac:dyDescent="0.25">
      <c r="A103" s="1">
        <v>40603</v>
      </c>
      <c r="B103">
        <f>[5]contrs_5year_boot!A102</f>
        <v>0</v>
      </c>
      <c r="C103" s="2">
        <f>[5]contrs_5year_boot!B102</f>
        <v>9.7815927632746602E-5</v>
      </c>
      <c r="D103" s="2">
        <f>[5]contrs_5year_boot!C102</f>
        <v>-5.9952470070236701E-5</v>
      </c>
      <c r="E103" s="2">
        <f>[5]contrs_5year_boot!D102</f>
        <v>2.3950946529186501E-5</v>
      </c>
      <c r="F103" s="2">
        <f>[5]contrs_5year_boot!E102</f>
        <v>2.76262566361059E-5</v>
      </c>
      <c r="G103" s="2">
        <f>[5]contrs_5year_boot!F102</f>
        <v>2.7514763323191101E-5</v>
      </c>
      <c r="I103" s="1">
        <f t="shared" si="28"/>
        <v>40603</v>
      </c>
      <c r="J103" s="1">
        <v>40603</v>
      </c>
      <c r="K103">
        <f t="shared" si="29"/>
        <v>0</v>
      </c>
      <c r="L103">
        <f t="shared" si="30"/>
        <v>-9.7815927632746609E-3</v>
      </c>
      <c r="M103">
        <f t="shared" si="31"/>
        <v>5.9952470070236703E-3</v>
      </c>
      <c r="N103">
        <f t="shared" si="32"/>
        <v>-2.3950946529186501E-3</v>
      </c>
      <c r="O103">
        <f t="shared" si="33"/>
        <v>-2.76262566361059E-3</v>
      </c>
      <c r="P103">
        <f t="shared" si="33"/>
        <v>-2.7514763323191103E-3</v>
      </c>
      <c r="Q103">
        <f t="shared" si="34"/>
        <v>8.9440660727802303E-3</v>
      </c>
      <c r="S103" s="1">
        <f t="shared" si="50"/>
        <v>40057</v>
      </c>
      <c r="T103">
        <f t="shared" si="27"/>
        <v>-7.9999999999999502E-2</v>
      </c>
      <c r="U103">
        <f t="shared" si="35"/>
        <v>-3.5717885353888271E-2</v>
      </c>
      <c r="V103">
        <f t="shared" si="36"/>
        <v>-4.006330148879067E-2</v>
      </c>
      <c r="W103">
        <f t="shared" si="37"/>
        <v>-3.9074836639235166E-3</v>
      </c>
      <c r="X103">
        <f t="shared" si="38"/>
        <v>1.5845143466088111E-3</v>
      </c>
      <c r="Y103">
        <f t="shared" si="39"/>
        <v>1.5677184816868415E-3</v>
      </c>
      <c r="Z103">
        <f t="shared" si="40"/>
        <v>-7.5781186842678941E-2</v>
      </c>
      <c r="AA103">
        <f t="shared" si="41"/>
        <v>-2.3229693173147056E-3</v>
      </c>
      <c r="AC103" s="1"/>
      <c r="AD103" s="1">
        <v>40603</v>
      </c>
      <c r="AE103">
        <f t="shared" si="42"/>
        <v>0</v>
      </c>
      <c r="AF103">
        <f t="shared" si="43"/>
        <v>9.567955698654722E-5</v>
      </c>
      <c r="AG103">
        <f t="shared" si="44"/>
        <v>3.5942986675226279E-5</v>
      </c>
      <c r="AH103">
        <f t="shared" si="45"/>
        <v>5.7364783964395093E-6</v>
      </c>
      <c r="AI103">
        <f t="shared" si="46"/>
        <v>7.632100557239853E-6</v>
      </c>
      <c r="AJ103">
        <f t="shared" si="46"/>
        <v>7.570622007312223E-6</v>
      </c>
      <c r="AK103">
        <f t="shared" si="47"/>
        <v>1.4336414185879887E-5</v>
      </c>
      <c r="AL103">
        <f t="shared" si="48"/>
        <v>2.6602078863538479E-5</v>
      </c>
      <c r="AM103">
        <f t="shared" si="49"/>
        <v>7.9996317914258366E-5</v>
      </c>
    </row>
    <row r="104" spans="1:39" x14ac:dyDescent="0.25">
      <c r="A104" s="1">
        <v>40638</v>
      </c>
      <c r="B104" s="2">
        <f>[5]contrs_5year_boot!A103</f>
        <v>0</v>
      </c>
      <c r="C104" s="2">
        <f>[5]contrs_5year_boot!B103</f>
        <v>2.6815739372995198E-5</v>
      </c>
      <c r="D104" s="2">
        <f>[5]contrs_5year_boot!C103</f>
        <v>2.5647985880623101E-5</v>
      </c>
      <c r="E104" s="2">
        <f>[5]contrs_5year_boot!D103</f>
        <v>2.87566827825575E-5</v>
      </c>
      <c r="F104" s="2">
        <f>[5]contrs_5year_boot!E103</f>
        <v>2.44561454659251E-5</v>
      </c>
      <c r="G104" s="2">
        <f>[5]contrs_5year_boot!F103</f>
        <v>2.4384288541092301E-5</v>
      </c>
      <c r="I104" s="1">
        <f t="shared" si="28"/>
        <v>40634</v>
      </c>
      <c r="J104" s="1">
        <v>40638</v>
      </c>
      <c r="K104">
        <f t="shared" si="29"/>
        <v>0</v>
      </c>
      <c r="L104">
        <f t="shared" si="30"/>
        <v>-2.6815739372995197E-3</v>
      </c>
      <c r="M104">
        <f t="shared" si="31"/>
        <v>-2.5647985880623099E-3</v>
      </c>
      <c r="N104">
        <f t="shared" si="32"/>
        <v>-2.8756682782557501E-3</v>
      </c>
      <c r="O104">
        <f t="shared" si="33"/>
        <v>-2.44561454659251E-3</v>
      </c>
      <c r="P104">
        <f t="shared" si="33"/>
        <v>-2.4384288541092303E-3</v>
      </c>
      <c r="Q104">
        <f t="shared" si="34"/>
        <v>1.0567655350210089E-2</v>
      </c>
      <c r="S104" s="1">
        <f t="shared" si="50"/>
        <v>40087</v>
      </c>
      <c r="T104">
        <f t="shared" si="27"/>
        <v>3.0000000000000901E-2</v>
      </c>
      <c r="U104">
        <f t="shared" si="35"/>
        <v>4.4090590812091233E-2</v>
      </c>
      <c r="V104">
        <f t="shared" si="36"/>
        <v>-1.1622292224272064E-2</v>
      </c>
      <c r="W104">
        <f t="shared" si="37"/>
        <v>-1.2964446402587374E-3</v>
      </c>
      <c r="X104">
        <f t="shared" si="38"/>
        <v>3.0306813244943952E-5</v>
      </c>
      <c r="Y104">
        <f t="shared" si="39"/>
        <v>3.2432780102984587E-5</v>
      </c>
      <c r="Z104">
        <f t="shared" si="40"/>
        <v>3.2468298587819168E-2</v>
      </c>
      <c r="AA104">
        <f t="shared" si="41"/>
        <v>-1.2661378270137935E-3</v>
      </c>
      <c r="AC104" s="1"/>
      <c r="AD104" s="1">
        <v>40638</v>
      </c>
      <c r="AE104">
        <f t="shared" si="42"/>
        <v>0</v>
      </c>
      <c r="AF104">
        <f t="shared" si="43"/>
        <v>7.1908387812040483E-6</v>
      </c>
      <c r="AG104">
        <f t="shared" si="44"/>
        <v>6.5781917973264183E-6</v>
      </c>
      <c r="AH104">
        <f t="shared" si="45"/>
        <v>8.2694680465663903E-6</v>
      </c>
      <c r="AI104">
        <f t="shared" si="46"/>
        <v>5.9810305105048883E-6</v>
      </c>
      <c r="AJ104">
        <f t="shared" si="46"/>
        <v>5.9459352765524541E-6</v>
      </c>
      <c r="AK104">
        <f t="shared" si="47"/>
        <v>2.752442467487146E-5</v>
      </c>
      <c r="AL104">
        <f t="shared" si="48"/>
        <v>2.8316050902025079E-5</v>
      </c>
      <c r="AM104">
        <f t="shared" si="49"/>
        <v>1.1167533960082392E-4</v>
      </c>
    </row>
    <row r="105" spans="1:39" x14ac:dyDescent="0.25">
      <c r="A105" s="1">
        <v>40666</v>
      </c>
      <c r="B105">
        <f>[5]contrs_5year_boot!A104</f>
        <v>2.00000000000006E-4</v>
      </c>
      <c r="C105" s="2">
        <f>[5]contrs_5year_boot!B104</f>
        <v>8.0820466491946893E-5</v>
      </c>
      <c r="D105">
        <f>[5]contrs_5year_boot!C104</f>
        <v>1.7088329198865199E-4</v>
      </c>
      <c r="E105" s="2">
        <f>[5]contrs_5year_boot!D104</f>
        <v>1.8002731690959399E-5</v>
      </c>
      <c r="F105" s="2">
        <f>[5]contrs_5year_boot!E104</f>
        <v>2.27453428481754E-5</v>
      </c>
      <c r="G105" s="2">
        <f>[5]contrs_5year_boot!F104</f>
        <v>2.2721612824449601E-5</v>
      </c>
      <c r="I105" s="1">
        <f t="shared" si="28"/>
        <v>40664</v>
      </c>
      <c r="J105" s="1">
        <v>40666</v>
      </c>
      <c r="K105">
        <f t="shared" si="29"/>
        <v>-2.0000000000000601E-2</v>
      </c>
      <c r="L105">
        <f t="shared" si="30"/>
        <v>-8.08204664919469E-3</v>
      </c>
      <c r="M105">
        <f t="shared" si="31"/>
        <v>-1.7088329198865198E-2</v>
      </c>
      <c r="N105">
        <f t="shared" si="32"/>
        <v>-1.80027316909594E-3</v>
      </c>
      <c r="O105">
        <f t="shared" si="33"/>
        <v>-2.2745342848175401E-3</v>
      </c>
      <c r="P105">
        <f t="shared" si="33"/>
        <v>-2.2721612824449602E-3</v>
      </c>
      <c r="Q105">
        <f t="shared" si="34"/>
        <v>9.2451833019727668E-3</v>
      </c>
      <c r="S105" s="1">
        <f t="shared" si="50"/>
        <v>40118</v>
      </c>
      <c r="T105">
        <f t="shared" si="27"/>
        <v>-0.13999999999999999</v>
      </c>
      <c r="U105">
        <f t="shared" si="35"/>
        <v>-4.9770759764737271E-2</v>
      </c>
      <c r="V105">
        <f t="shared" si="36"/>
        <v>-8.0871412600010059E-2</v>
      </c>
      <c r="W105">
        <f t="shared" si="37"/>
        <v>-3.2340442374518175E-3</v>
      </c>
      <c r="X105">
        <f t="shared" si="38"/>
        <v>-1.0330091506119583E-4</v>
      </c>
      <c r="Y105">
        <f t="shared" si="39"/>
        <v>-9.5217478043595465E-5</v>
      </c>
      <c r="Z105">
        <f t="shared" si="40"/>
        <v>-0.13064217236474734</v>
      </c>
      <c r="AA105">
        <f t="shared" si="41"/>
        <v>-3.3373451525130133E-3</v>
      </c>
      <c r="AC105" s="1"/>
      <c r="AD105" s="1">
        <v>40666</v>
      </c>
      <c r="AE105">
        <f t="shared" si="42"/>
        <v>4.0000000000002403E-4</v>
      </c>
      <c r="AF105">
        <f t="shared" si="43"/>
        <v>6.531947803975912E-5</v>
      </c>
      <c r="AG105">
        <f t="shared" si="44"/>
        <v>2.9201099480878888E-4</v>
      </c>
      <c r="AH105">
        <f t="shared" si="45"/>
        <v>3.2409834833667389E-6</v>
      </c>
      <c r="AI105">
        <f t="shared" si="46"/>
        <v>5.1735062128104392E-6</v>
      </c>
      <c r="AJ105">
        <f t="shared" si="46"/>
        <v>5.1627168934419258E-6</v>
      </c>
      <c r="AK105">
        <f t="shared" si="47"/>
        <v>6.3354782033259649E-4</v>
      </c>
      <c r="AL105">
        <f t="shared" si="48"/>
        <v>1.6604055786468861E-5</v>
      </c>
      <c r="AM105">
        <f t="shared" si="49"/>
        <v>8.5473414287076067E-5</v>
      </c>
    </row>
    <row r="106" spans="1:39" x14ac:dyDescent="0.25">
      <c r="A106" s="1">
        <v>40701</v>
      </c>
      <c r="B106">
        <f>[5]contrs_5year_boot!A105</f>
        <v>5.0000000000000001E-4</v>
      </c>
      <c r="C106">
        <f>[5]contrs_5year_boot!B105</f>
        <v>3.5323811779735398E-4</v>
      </c>
      <c r="D106">
        <f>[5]contrs_5year_boot!C105</f>
        <v>1.31269848258902E-4</v>
      </c>
      <c r="E106" s="2">
        <f>[5]contrs_5year_boot!D105</f>
        <v>2.8187642226449199E-5</v>
      </c>
      <c r="F106" s="2">
        <f>[5]contrs_5year_boot!E105</f>
        <v>2.3661492576387999E-5</v>
      </c>
      <c r="G106" s="2">
        <f>[5]contrs_5year_boot!F105</f>
        <v>2.3603124236901698E-5</v>
      </c>
      <c r="I106" s="1">
        <f t="shared" si="28"/>
        <v>40695</v>
      </c>
      <c r="J106" s="1">
        <v>40701</v>
      </c>
      <c r="K106">
        <f t="shared" si="29"/>
        <v>-0.05</v>
      </c>
      <c r="L106">
        <f t="shared" si="30"/>
        <v>-3.5323811779735398E-2</v>
      </c>
      <c r="M106">
        <f t="shared" si="31"/>
        <v>-1.31269848258902E-2</v>
      </c>
      <c r="N106">
        <f t="shared" si="32"/>
        <v>-2.8187642226449199E-3</v>
      </c>
      <c r="O106">
        <f t="shared" si="33"/>
        <v>-2.3661492576387997E-3</v>
      </c>
      <c r="P106">
        <f t="shared" si="33"/>
        <v>-2.36031242369017E-3</v>
      </c>
      <c r="Q106">
        <f t="shared" si="34"/>
        <v>3.6357100859093143E-3</v>
      </c>
      <c r="S106" s="1">
        <f t="shared" si="50"/>
        <v>40148</v>
      </c>
      <c r="T106">
        <f t="shared" si="27"/>
        <v>-8.0000000000000196E-2</v>
      </c>
      <c r="U106">
        <f t="shared" si="35"/>
        <v>1.2738464599434045E-3</v>
      </c>
      <c r="V106">
        <f t="shared" si="36"/>
        <v>-8.1116713897083761E-2</v>
      </c>
      <c r="W106">
        <f t="shared" si="37"/>
        <v>-4.0449977183077378E-3</v>
      </c>
      <c r="X106">
        <f t="shared" si="38"/>
        <v>-7.0291793456474586E-4</v>
      </c>
      <c r="Y106">
        <f t="shared" si="39"/>
        <v>-6.8389214733892553E-4</v>
      </c>
      <c r="Z106">
        <f t="shared" si="40"/>
        <v>-7.9842867437140363E-2</v>
      </c>
      <c r="AA106">
        <f t="shared" si="41"/>
        <v>-4.7479156528724836E-3</v>
      </c>
      <c r="AC106" s="1"/>
      <c r="AD106" s="1">
        <v>40701</v>
      </c>
      <c r="AE106">
        <f t="shared" si="42"/>
        <v>2.5000000000000005E-3</v>
      </c>
      <c r="AF106">
        <f t="shared" si="43"/>
        <v>1.2477716786501733E-3</v>
      </c>
      <c r="AG106">
        <f t="shared" si="44"/>
        <v>1.7231773061915156E-4</v>
      </c>
      <c r="AH106">
        <f t="shared" si="45"/>
        <v>7.9454317428630194E-6</v>
      </c>
      <c r="AI106">
        <f t="shared" si="46"/>
        <v>5.5986623094246429E-6</v>
      </c>
      <c r="AJ106">
        <f t="shared" si="46"/>
        <v>5.5710747374261644E-6</v>
      </c>
      <c r="AK106">
        <f t="shared" si="47"/>
        <v>2.3474796917197006E-3</v>
      </c>
      <c r="AL106">
        <f t="shared" si="48"/>
        <v>2.688332779802784E-5</v>
      </c>
      <c r="AM106">
        <f t="shared" si="49"/>
        <v>1.3218387828782714E-5</v>
      </c>
    </row>
    <row r="107" spans="1:39" x14ac:dyDescent="0.25">
      <c r="A107" s="1">
        <v>40729</v>
      </c>
      <c r="B107">
        <f>[5]contrs_5year_boot!A106</f>
        <v>3.0000000000000198E-4</v>
      </c>
      <c r="C107" s="2">
        <f>[5]contrs_5year_boot!B106</f>
        <v>2.7861747506876899E-5</v>
      </c>
      <c r="D107">
        <f>[5]contrs_5year_boot!C106</f>
        <v>3.27762492005087E-4</v>
      </c>
      <c r="E107" s="2">
        <f>[5]contrs_5year_boot!D106</f>
        <v>2.5858245449493299E-5</v>
      </c>
      <c r="F107" s="2">
        <f>[5]contrs_5year_boot!E106</f>
        <v>2.3568225187756299E-5</v>
      </c>
      <c r="G107" s="2">
        <f>[5]contrs_5year_boot!F106</f>
        <v>2.3515972253326501E-5</v>
      </c>
      <c r="I107" s="1">
        <f t="shared" si="28"/>
        <v>40725</v>
      </c>
      <c r="J107" s="1">
        <v>40729</v>
      </c>
      <c r="K107">
        <f t="shared" si="29"/>
        <v>-3.0000000000000197E-2</v>
      </c>
      <c r="L107">
        <f t="shared" si="30"/>
        <v>-2.7861747506876897E-3</v>
      </c>
      <c r="M107">
        <f t="shared" si="31"/>
        <v>-3.27762492005087E-2</v>
      </c>
      <c r="N107">
        <f t="shared" si="32"/>
        <v>-2.58582454494933E-3</v>
      </c>
      <c r="O107">
        <f t="shared" si="33"/>
        <v>-2.3568225187756298E-3</v>
      </c>
      <c r="P107">
        <f t="shared" si="33"/>
        <v>-2.3515972253326501E-3</v>
      </c>
      <c r="Q107">
        <f t="shared" si="34"/>
        <v>1.0505071014921154E-2</v>
      </c>
      <c r="S107" s="1">
        <f t="shared" si="50"/>
        <v>40179</v>
      </c>
      <c r="T107" t="e">
        <f t="shared" si="27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9.0000000000001179E-4</v>
      </c>
      <c r="AF107">
        <f t="shared" si="43"/>
        <v>7.7627697413696103E-6</v>
      </c>
      <c r="AG107">
        <f t="shared" si="44"/>
        <v>1.0742825116538473E-3</v>
      </c>
      <c r="AH107">
        <f t="shared" si="45"/>
        <v>6.6864885772624098E-6</v>
      </c>
      <c r="AI107">
        <f t="shared" si="46"/>
        <v>5.5546123850079042E-6</v>
      </c>
      <c r="AJ107">
        <f t="shared" si="46"/>
        <v>5.5300095101922184E-6</v>
      </c>
      <c r="AK107">
        <f t="shared" si="47"/>
        <v>1.2646859972846266E-3</v>
      </c>
      <c r="AL107">
        <f t="shared" si="48"/>
        <v>2.4429759996548966E-5</v>
      </c>
      <c r="AM107">
        <f t="shared" si="49"/>
        <v>1.1035651702853657E-4</v>
      </c>
    </row>
    <row r="108" spans="1:39" x14ac:dyDescent="0.25">
      <c r="A108" s="1">
        <v>40757</v>
      </c>
      <c r="B108">
        <f>[5]contrs_5year_boot!A107</f>
        <v>1.00000000000001E-3</v>
      </c>
      <c r="C108">
        <f>[5]contrs_5year_boot!B107</f>
        <v>5.7852268058767101E-4</v>
      </c>
      <c r="D108">
        <f>[5]contrs_5year_boot!C107</f>
        <v>3.45470980130737E-4</v>
      </c>
      <c r="E108" s="2">
        <f>[5]contrs_5year_boot!D107</f>
        <v>2.7149135954988201E-5</v>
      </c>
      <c r="F108" s="2">
        <f>[5]contrs_5year_boot!E107</f>
        <v>3.2105041899563597E-5</v>
      </c>
      <c r="G108" s="2">
        <f>[5]contrs_5year_boot!F107</f>
        <v>3.1917542904435898E-5</v>
      </c>
      <c r="I108" s="1">
        <f t="shared" si="28"/>
        <v>40756</v>
      </c>
      <c r="J108" s="1">
        <v>40757</v>
      </c>
      <c r="K108">
        <f t="shared" si="29"/>
        <v>-0.100000000000001</v>
      </c>
      <c r="L108">
        <f t="shared" si="30"/>
        <v>-5.7852268058767101E-2</v>
      </c>
      <c r="M108">
        <f t="shared" si="31"/>
        <v>-3.45470980130737E-2</v>
      </c>
      <c r="N108">
        <f t="shared" si="32"/>
        <v>-2.7149135954988202E-3</v>
      </c>
      <c r="O108">
        <f t="shared" si="33"/>
        <v>-3.2105041899563595E-3</v>
      </c>
      <c r="P108">
        <f t="shared" si="33"/>
        <v>-3.19175429044359E-3</v>
      </c>
      <c r="Q108">
        <f t="shared" si="34"/>
        <v>-1.6752161427050247E-3</v>
      </c>
      <c r="S108" s="1">
        <f t="shared" si="50"/>
        <v>40210</v>
      </c>
      <c r="T108">
        <f t="shared" si="27"/>
        <v>-0.13</v>
      </c>
      <c r="U108">
        <f t="shared" si="35"/>
        <v>-0.10525701620461846</v>
      </c>
      <c r="V108">
        <f t="shared" si="36"/>
        <v>-5.2844744693483839E-3</v>
      </c>
      <c r="W108">
        <f t="shared" si="37"/>
        <v>-3.1609613433313077E-3</v>
      </c>
      <c r="X108">
        <f t="shared" si="38"/>
        <v>-1.2643888052039759E-3</v>
      </c>
      <c r="Y108">
        <f t="shared" si="39"/>
        <v>-1.2384087106522856E-3</v>
      </c>
      <c r="Z108">
        <f t="shared" si="40"/>
        <v>-0.11054149067396685</v>
      </c>
      <c r="AA108">
        <f t="shared" si="41"/>
        <v>-4.4253501485352837E-3</v>
      </c>
      <c r="AC108" s="1"/>
      <c r="AD108" s="1">
        <v>40757</v>
      </c>
      <c r="AE108">
        <f t="shared" si="42"/>
        <v>1.0000000000000201E-2</v>
      </c>
      <c r="AF108">
        <f t="shared" si="43"/>
        <v>3.3468849195434441E-3</v>
      </c>
      <c r="AG108">
        <f t="shared" si="44"/>
        <v>1.1935019811249207E-3</v>
      </c>
      <c r="AH108">
        <f t="shared" si="45"/>
        <v>7.3707558310243312E-6</v>
      </c>
      <c r="AI108">
        <f t="shared" si="46"/>
        <v>1.030733715372734E-5</v>
      </c>
      <c r="AJ108">
        <f t="shared" si="46"/>
        <v>1.0187295450565064E-5</v>
      </c>
      <c r="AK108">
        <f t="shared" si="47"/>
        <v>8.5376428504780437E-3</v>
      </c>
      <c r="AL108">
        <f t="shared" si="48"/>
        <v>3.5110575932188565E-5</v>
      </c>
      <c r="AM108">
        <f t="shared" si="49"/>
        <v>2.8063491247795016E-6</v>
      </c>
    </row>
    <row r="109" spans="1:39" x14ac:dyDescent="0.25">
      <c r="A109" s="1">
        <v>40792</v>
      </c>
      <c r="B109" s="2">
        <f>[5]contrs_5year_boot!A108</f>
        <v>-1.00000000000003E-4</v>
      </c>
      <c r="C109" s="2">
        <f>[5]contrs_5year_boot!B108</f>
        <v>-8.6642230448914903E-5</v>
      </c>
      <c r="D109" s="2">
        <f>[5]contrs_5year_boot!C108</f>
        <v>8.1110616857272904E-6</v>
      </c>
      <c r="E109" s="2">
        <f>[5]contrs_5year_boot!D108</f>
        <v>2.5142489270161899E-5</v>
      </c>
      <c r="F109" s="2">
        <f>[5]contrs_5year_boot!E108</f>
        <v>2.2272267238433202E-5</v>
      </c>
      <c r="G109" s="2">
        <f>[5]contrs_5year_boot!F108</f>
        <v>2.2241586948269399E-5</v>
      </c>
      <c r="I109" s="1">
        <f t="shared" si="28"/>
        <v>40787</v>
      </c>
      <c r="J109" s="1">
        <v>40792</v>
      </c>
      <c r="K109">
        <f t="shared" si="29"/>
        <v>1.00000000000003E-2</v>
      </c>
      <c r="L109">
        <f t="shared" si="30"/>
        <v>8.6642230448914902E-3</v>
      </c>
      <c r="M109">
        <f t="shared" si="31"/>
        <v>-8.1110616857272904E-4</v>
      </c>
      <c r="N109">
        <f t="shared" si="32"/>
        <v>-2.5142489270161897E-3</v>
      </c>
      <c r="O109">
        <f t="shared" si="33"/>
        <v>-2.22722672384332E-3</v>
      </c>
      <c r="P109">
        <f t="shared" si="33"/>
        <v>-2.2241586948269399E-3</v>
      </c>
      <c r="Q109">
        <f t="shared" si="34"/>
        <v>6.8883587745410492E-3</v>
      </c>
      <c r="S109" s="1">
        <f t="shared" si="50"/>
        <v>40238</v>
      </c>
      <c r="T109">
        <f t="shared" si="27"/>
        <v>1.0000000000001001E-2</v>
      </c>
      <c r="U109">
        <f t="shared" si="35"/>
        <v>5.6082319140680931E-2</v>
      </c>
      <c r="V109">
        <f t="shared" si="36"/>
        <v>-5.5888886019092775E-2</v>
      </c>
      <c r="W109">
        <f t="shared" si="37"/>
        <v>1.4196481641010716E-3</v>
      </c>
      <c r="X109">
        <f t="shared" si="38"/>
        <v>1.9230082245699769E-3</v>
      </c>
      <c r="Y109">
        <f t="shared" si="39"/>
        <v>1.8902813798421273E-3</v>
      </c>
      <c r="Z109">
        <f t="shared" si="40"/>
        <v>1.9343312158815601E-4</v>
      </c>
      <c r="AA109">
        <f t="shared" si="41"/>
        <v>3.3426563886710487E-3</v>
      </c>
      <c r="AC109" s="1"/>
      <c r="AD109" s="1">
        <v>40792</v>
      </c>
      <c r="AE109">
        <f t="shared" si="42"/>
        <v>1.0000000000000601E-4</v>
      </c>
      <c r="AF109">
        <f t="shared" si="43"/>
        <v>7.5068760971628762E-5</v>
      </c>
      <c r="AG109">
        <f t="shared" si="44"/>
        <v>6.5789321669673229E-7</v>
      </c>
      <c r="AH109">
        <f t="shared" si="45"/>
        <v>6.3214476670020612E-6</v>
      </c>
      <c r="AI109">
        <f t="shared" si="46"/>
        <v>4.9605388794018488E-6</v>
      </c>
      <c r="AJ109">
        <f t="shared" si="46"/>
        <v>4.9468818997742767E-6</v>
      </c>
      <c r="AK109">
        <f t="shared" si="47"/>
        <v>6.1671444673122529E-5</v>
      </c>
      <c r="AL109">
        <f t="shared" si="48"/>
        <v>2.2481591347693612E-5</v>
      </c>
      <c r="AM109">
        <f t="shared" si="49"/>
        <v>4.7449486606796665E-5</v>
      </c>
    </row>
    <row r="110" spans="1:39" x14ac:dyDescent="0.25">
      <c r="A110" s="1">
        <v>40820</v>
      </c>
      <c r="B110">
        <f>[5]contrs_5year_boot!A109</f>
        <v>3.9999999999999801E-4</v>
      </c>
      <c r="C110" s="2">
        <f>[5]contrs_5year_boot!B109</f>
        <v>-1.6761600410914001E-5</v>
      </c>
      <c r="D110">
        <f>[5]contrs_5year_boot!C109</f>
        <v>4.4103882117225703E-4</v>
      </c>
      <c r="E110" s="2">
        <f>[5]contrs_5year_boot!D109</f>
        <v>3.5561053634508002E-5</v>
      </c>
      <c r="F110" s="2">
        <f>[5]contrs_5year_boot!E109</f>
        <v>2.1188705351847799E-5</v>
      </c>
      <c r="G110" s="2">
        <f>[5]contrs_5year_boot!F109</f>
        <v>2.11539937899968E-5</v>
      </c>
      <c r="I110" s="1">
        <f t="shared" si="28"/>
        <v>40817</v>
      </c>
      <c r="J110" s="1">
        <v>40820</v>
      </c>
      <c r="K110">
        <f t="shared" si="29"/>
        <v>-3.99999999999998E-2</v>
      </c>
      <c r="L110">
        <f t="shared" si="30"/>
        <v>1.6761600410914001E-3</v>
      </c>
      <c r="M110">
        <f t="shared" si="31"/>
        <v>-4.4103882117225705E-2</v>
      </c>
      <c r="N110">
        <f t="shared" si="32"/>
        <v>-3.5561053634508002E-3</v>
      </c>
      <c r="O110">
        <f t="shared" si="33"/>
        <v>-2.1188705351847799E-3</v>
      </c>
      <c r="P110">
        <f t="shared" si="33"/>
        <v>-2.1153993789996802E-3</v>
      </c>
      <c r="Q110">
        <f t="shared" si="34"/>
        <v>8.1026979747700883E-3</v>
      </c>
      <c r="S110" s="1">
        <f t="shared" si="50"/>
        <v>40269</v>
      </c>
      <c r="T110">
        <f t="shared" si="27"/>
        <v>3.0000000000000197E-2</v>
      </c>
      <c r="U110">
        <f t="shared" si="35"/>
        <v>3.1916500963493834E-2</v>
      </c>
      <c r="V110">
        <f t="shared" si="36"/>
        <v>4.0721749909838553E-3</v>
      </c>
      <c r="W110">
        <f t="shared" si="37"/>
        <v>1.1142647640151476E-3</v>
      </c>
      <c r="X110">
        <f t="shared" si="38"/>
        <v>4.4200632626289408E-4</v>
      </c>
      <c r="Y110">
        <f t="shared" si="39"/>
        <v>4.3290564416826444E-4</v>
      </c>
      <c r="Z110">
        <f t="shared" si="40"/>
        <v>3.5988675954477689E-2</v>
      </c>
      <c r="AA110">
        <f t="shared" si="41"/>
        <v>1.5562710902780417E-3</v>
      </c>
      <c r="AC110" s="1"/>
      <c r="AD110" s="1">
        <v>40820</v>
      </c>
      <c r="AE110">
        <f t="shared" si="42"/>
        <v>1.599999999999984E-3</v>
      </c>
      <c r="AF110">
        <f t="shared" si="43"/>
        <v>2.8095124833515242E-6</v>
      </c>
      <c r="AG110">
        <f t="shared" si="44"/>
        <v>1.9451524178101414E-3</v>
      </c>
      <c r="AH110">
        <f t="shared" si="45"/>
        <v>1.2645885355963547E-5</v>
      </c>
      <c r="AI110">
        <f t="shared" si="46"/>
        <v>4.4896123448742355E-6</v>
      </c>
      <c r="AJ110">
        <f t="shared" si="46"/>
        <v>4.4749145326722324E-6</v>
      </c>
      <c r="AK110">
        <f t="shared" si="47"/>
        <v>1.8001116005696945E-3</v>
      </c>
      <c r="AL110">
        <f t="shared" si="48"/>
        <v>3.2205351450094702E-5</v>
      </c>
      <c r="AM110">
        <f t="shared" si="49"/>
        <v>6.5653714470343284E-5</v>
      </c>
    </row>
    <row r="111" spans="1:39" x14ac:dyDescent="0.25">
      <c r="A111" s="1">
        <v>40848</v>
      </c>
      <c r="B111">
        <f>[5]contrs_5year_boot!A110</f>
        <v>2.00000000000006E-4</v>
      </c>
      <c r="C111">
        <f>[5]contrs_5year_boot!B110</f>
        <v>1.6294845390693301E-4</v>
      </c>
      <c r="D111" s="2">
        <f>[5]contrs_5year_boot!C110</f>
        <v>9.1913599929637095E-5</v>
      </c>
      <c r="E111" s="2">
        <f>[5]contrs_5year_boot!D110</f>
        <v>1.6373912615893999E-5</v>
      </c>
      <c r="F111" s="2">
        <f>[5]contrs_5year_boot!E110</f>
        <v>2.6423678405672799E-5</v>
      </c>
      <c r="G111" s="2">
        <f>[5]contrs_5year_boot!F110</f>
        <v>2.6346050567040099E-5</v>
      </c>
      <c r="I111" s="1">
        <f t="shared" si="28"/>
        <v>40848</v>
      </c>
      <c r="J111" s="1">
        <v>40848</v>
      </c>
      <c r="K111">
        <f t="shared" si="29"/>
        <v>-2.0000000000000601E-2</v>
      </c>
      <c r="L111">
        <f t="shared" si="30"/>
        <v>-1.6294845390693299E-2</v>
      </c>
      <c r="M111">
        <f t="shared" si="31"/>
        <v>-9.1913599929637092E-3</v>
      </c>
      <c r="N111">
        <f t="shared" si="32"/>
        <v>-1.6373912615893999E-3</v>
      </c>
      <c r="O111">
        <f t="shared" si="33"/>
        <v>-2.6423678405672799E-3</v>
      </c>
      <c r="P111">
        <f t="shared" si="33"/>
        <v>-2.6346050567040099E-3</v>
      </c>
      <c r="Q111">
        <f t="shared" si="34"/>
        <v>9.7659644858130879E-3</v>
      </c>
      <c r="S111" s="1">
        <f t="shared" si="50"/>
        <v>40299</v>
      </c>
      <c r="T111">
        <f t="shared" si="27"/>
        <v>-1.99999999999999E-2</v>
      </c>
      <c r="U111">
        <f t="shared" si="35"/>
        <v>1.9448771158485135E-2</v>
      </c>
      <c r="V111">
        <f t="shared" si="36"/>
        <v>-3.8993833414605467E-2</v>
      </c>
      <c r="W111">
        <f t="shared" si="37"/>
        <v>-1.5256049259773576E-3</v>
      </c>
      <c r="X111">
        <f t="shared" si="38"/>
        <v>-7.5192679690438578E-4</v>
      </c>
      <c r="Y111">
        <f t="shared" si="39"/>
        <v>-7.3718605694328551E-4</v>
      </c>
      <c r="Z111">
        <f t="shared" si="40"/>
        <v>-1.9545062256120332E-2</v>
      </c>
      <c r="AA111">
        <f t="shared" si="41"/>
        <v>-2.2775317228817434E-3</v>
      </c>
      <c r="AC111" s="1"/>
      <c r="AD111" s="1">
        <v>40848</v>
      </c>
      <c r="AE111">
        <f t="shared" si="42"/>
        <v>4.0000000000002403E-4</v>
      </c>
      <c r="AF111">
        <f t="shared" si="43"/>
        <v>2.6552198630659868E-4</v>
      </c>
      <c r="AG111">
        <f t="shared" si="44"/>
        <v>8.4481098520253838E-5</v>
      </c>
      <c r="AH111">
        <f t="shared" si="45"/>
        <v>2.6810501435293263E-6</v>
      </c>
      <c r="AI111">
        <f t="shared" si="46"/>
        <v>6.98210780486419E-6</v>
      </c>
      <c r="AJ111">
        <f t="shared" si="46"/>
        <v>6.9411438048103391E-6</v>
      </c>
      <c r="AK111">
        <f t="shared" si="47"/>
        <v>6.4954666485794743E-4</v>
      </c>
      <c r="AL111">
        <f t="shared" si="48"/>
        <v>1.8316337972492951E-5</v>
      </c>
      <c r="AM111">
        <f t="shared" si="49"/>
        <v>9.537406233816249E-5</v>
      </c>
    </row>
    <row r="112" spans="1:39" x14ac:dyDescent="0.25">
      <c r="A112" s="1">
        <v>40883</v>
      </c>
      <c r="B112">
        <f>[5]contrs_5year_boot!A111</f>
        <v>8.0000000000000199E-4</v>
      </c>
      <c r="C112">
        <f>[5]contrs_5year_boot!B111</f>
        <v>3.2420303557679998E-4</v>
      </c>
      <c r="D112">
        <f>[5]contrs_5year_boot!C111</f>
        <v>4.8430782972274202E-4</v>
      </c>
      <c r="E112" s="2">
        <f>[5]contrs_5year_boot!D111</f>
        <v>8.4673483966953997E-6</v>
      </c>
      <c r="F112" s="2">
        <f>[5]contrs_5year_boot!E111</f>
        <v>2.09313356566574E-5</v>
      </c>
      <c r="G112" s="2">
        <f>[5]contrs_5year_boot!F111</f>
        <v>2.0954895378675699E-5</v>
      </c>
      <c r="I112" s="1">
        <f t="shared" si="28"/>
        <v>40878</v>
      </c>
      <c r="J112" s="1">
        <v>40883</v>
      </c>
      <c r="K112">
        <f t="shared" si="29"/>
        <v>-8.0000000000000196E-2</v>
      </c>
      <c r="L112">
        <f t="shared" si="30"/>
        <v>-3.2420303557679997E-2</v>
      </c>
      <c r="M112">
        <f t="shared" si="31"/>
        <v>-4.8430782972274204E-2</v>
      </c>
      <c r="N112">
        <f t="shared" si="32"/>
        <v>-8.4673483966953998E-4</v>
      </c>
      <c r="O112">
        <f t="shared" si="33"/>
        <v>-2.09313356566574E-3</v>
      </c>
      <c r="P112">
        <f t="shared" si="33"/>
        <v>-2.0954895378675698E-3</v>
      </c>
      <c r="Q112">
        <f t="shared" si="34"/>
        <v>3.7909549352892853E-3</v>
      </c>
      <c r="S112" s="1">
        <f t="shared" si="50"/>
        <v>40330</v>
      </c>
      <c r="T112">
        <f t="shared" si="27"/>
        <v>2.9999999999999499E-2</v>
      </c>
      <c r="U112">
        <f t="shared" si="35"/>
        <v>-2.0951563265436146E-3</v>
      </c>
      <c r="V112">
        <f t="shared" si="36"/>
        <v>2.9540489097938539E-2</v>
      </c>
      <c r="W112">
        <f t="shared" si="37"/>
        <v>1.4085857286820678E-3</v>
      </c>
      <c r="X112">
        <f t="shared" si="38"/>
        <v>-1.1767293170037623E-4</v>
      </c>
      <c r="Y112">
        <f t="shared" si="39"/>
        <v>-1.1866587978037529E-4</v>
      </c>
      <c r="Z112">
        <f t="shared" si="40"/>
        <v>2.7445332771394923E-2</v>
      </c>
      <c r="AA112">
        <f t="shared" si="41"/>
        <v>1.2909127969816915E-3</v>
      </c>
      <c r="AC112" s="1"/>
      <c r="AD112" s="1">
        <v>40883</v>
      </c>
      <c r="AE112">
        <f t="shared" si="42"/>
        <v>6.4000000000000315E-3</v>
      </c>
      <c r="AF112">
        <f t="shared" si="43"/>
        <v>1.0510760827721183E-3</v>
      </c>
      <c r="AG112">
        <f t="shared" si="44"/>
        <v>2.345540739307525E-3</v>
      </c>
      <c r="AH112">
        <f t="shared" si="45"/>
        <v>7.169598887102016E-7</v>
      </c>
      <c r="AI112">
        <f t="shared" si="46"/>
        <v>4.3812081237165751E-6</v>
      </c>
      <c r="AJ112">
        <f t="shared" si="46"/>
        <v>4.3910764033124411E-6</v>
      </c>
      <c r="AK112">
        <f t="shared" si="47"/>
        <v>6.5368981930741428E-3</v>
      </c>
      <c r="AL112">
        <f t="shared" si="48"/>
        <v>8.6428262406886022E-6</v>
      </c>
      <c r="AM112">
        <f t="shared" si="49"/>
        <v>1.4371339321394189E-5</v>
      </c>
    </row>
    <row r="113" spans="1:39" x14ac:dyDescent="0.25">
      <c r="A113" s="1">
        <v>40946</v>
      </c>
      <c r="B113">
        <f>[5]contrs_5year_boot!A112</f>
        <v>-7.9999999999999505E-4</v>
      </c>
      <c r="C113">
        <f>[5]contrs_5year_boot!B112</f>
        <v>-5.80310377001814E-4</v>
      </c>
      <c r="D113">
        <f>[5]contrs_5year_boot!C112</f>
        <v>-2.6181240269177602E-4</v>
      </c>
      <c r="E113" s="2">
        <f>[5]contrs_5year_boot!D112</f>
        <v>1.3867667347543601E-5</v>
      </c>
      <c r="F113" s="2">
        <f>[5]contrs_5year_boot!E112</f>
        <v>2.82136198766649E-5</v>
      </c>
      <c r="G113" s="2">
        <f>[5]contrs_5year_boot!F112</f>
        <v>2.8113197038622601E-5</v>
      </c>
      <c r="I113" s="1">
        <f t="shared" si="28"/>
        <v>40940</v>
      </c>
      <c r="J113" s="1">
        <v>40946</v>
      </c>
      <c r="K113">
        <f t="shared" si="29"/>
        <v>7.9999999999999502E-2</v>
      </c>
      <c r="L113">
        <f t="shared" si="30"/>
        <v>5.80310377001814E-2</v>
      </c>
      <c r="M113">
        <f t="shared" si="31"/>
        <v>2.6181240269177602E-2</v>
      </c>
      <c r="N113">
        <f t="shared" si="32"/>
        <v>-1.38676673475436E-3</v>
      </c>
      <c r="O113">
        <f t="shared" si="33"/>
        <v>-2.8213619876664899E-3</v>
      </c>
      <c r="P113">
        <f t="shared" si="33"/>
        <v>-2.8113197038622602E-3</v>
      </c>
      <c r="Q113">
        <f t="shared" si="34"/>
        <v>-4.1492469386493827E-6</v>
      </c>
      <c r="S113" s="1">
        <f t="shared" si="50"/>
        <v>40360</v>
      </c>
      <c r="T113">
        <f t="shared" si="27"/>
        <v>0</v>
      </c>
      <c r="U113">
        <f t="shared" si="35"/>
        <v>8.5755872696513542E-3</v>
      </c>
      <c r="V113">
        <f t="shared" si="36"/>
        <v>-1.0655944340514365E-2</v>
      </c>
      <c r="W113">
        <f t="shared" si="37"/>
        <v>9.7181204449587276E-4</v>
      </c>
      <c r="X113">
        <f t="shared" si="38"/>
        <v>1.6270671579538399E-4</v>
      </c>
      <c r="Y113">
        <f t="shared" si="39"/>
        <v>1.5823163757238442E-4</v>
      </c>
      <c r="Z113">
        <f t="shared" si="40"/>
        <v>-2.0803570708630113E-3</v>
      </c>
      <c r="AA113">
        <f t="shared" si="41"/>
        <v>1.1345187602912568E-3</v>
      </c>
      <c r="AC113" s="1"/>
      <c r="AD113" s="1">
        <v>40946</v>
      </c>
      <c r="AE113">
        <f t="shared" si="42"/>
        <v>6.3999999999999205E-3</v>
      </c>
      <c r="AF113">
        <f t="shared" si="43"/>
        <v>3.367601336559875E-3</v>
      </c>
      <c r="AG113">
        <f t="shared" si="44"/>
        <v>6.8545734203240684E-4</v>
      </c>
      <c r="AH113">
        <f t="shared" si="45"/>
        <v>1.9231219766212694E-6</v>
      </c>
      <c r="AI113">
        <f t="shared" si="46"/>
        <v>7.9600834654494076E-6</v>
      </c>
      <c r="AJ113">
        <f t="shared" si="46"/>
        <v>7.9035184773241864E-6</v>
      </c>
      <c r="AK113">
        <f t="shared" si="47"/>
        <v>7.0917077607885867E-3</v>
      </c>
      <c r="AL113">
        <f t="shared" si="48"/>
        <v>1.7708347344463336E-5</v>
      </c>
      <c r="AM113">
        <f t="shared" si="49"/>
        <v>1.7216250157891276E-11</v>
      </c>
    </row>
    <row r="114" spans="1:39" x14ac:dyDescent="0.25">
      <c r="A114" s="1">
        <v>40974</v>
      </c>
      <c r="B114">
        <f>[5]contrs_5year_boot!A113</f>
        <v>3.0000000000000198E-4</v>
      </c>
      <c r="C114" s="2">
        <f>[5]contrs_5year_boot!B113</f>
        <v>3.2894116946465302E-5</v>
      </c>
      <c r="D114">
        <f>[5]contrs_5year_boot!C113</f>
        <v>3.2250257604523599E-4</v>
      </c>
      <c r="E114" s="2">
        <f>[5]contrs_5year_boot!D113</f>
        <v>3.0683378207942399E-5</v>
      </c>
      <c r="F114" s="2">
        <f>[5]contrs_5year_boot!E113</f>
        <v>1.9690955806773599E-5</v>
      </c>
      <c r="G114" s="2">
        <f>[5]contrs_5year_boot!F113</f>
        <v>1.96892894903906E-5</v>
      </c>
      <c r="I114" s="1">
        <f t="shared" si="28"/>
        <v>40969</v>
      </c>
      <c r="J114" s="1">
        <v>40974</v>
      </c>
      <c r="K114">
        <f t="shared" si="29"/>
        <v>-3.0000000000000197E-2</v>
      </c>
      <c r="L114">
        <f t="shared" si="30"/>
        <v>-3.2894116946465303E-3</v>
      </c>
      <c r="M114">
        <f t="shared" si="31"/>
        <v>-3.2250257604523602E-2</v>
      </c>
      <c r="N114">
        <f t="shared" si="32"/>
        <v>-3.0683378207942398E-3</v>
      </c>
      <c r="O114">
        <f t="shared" si="33"/>
        <v>-1.9690955806773601E-3</v>
      </c>
      <c r="P114">
        <f t="shared" si="33"/>
        <v>-1.96892894903906E-3</v>
      </c>
      <c r="Q114">
        <f t="shared" si="34"/>
        <v>1.0577102700641536E-2</v>
      </c>
      <c r="S114" s="1">
        <f t="shared" si="50"/>
        <v>40391</v>
      </c>
      <c r="T114">
        <f t="shared" si="27"/>
        <v>0</v>
      </c>
      <c r="U114">
        <f t="shared" si="35"/>
        <v>2.2365399230516105E-3</v>
      </c>
      <c r="V114">
        <f t="shared" si="36"/>
        <v>-7.1849960547774481E-4</v>
      </c>
      <c r="W114">
        <f t="shared" si="37"/>
        <v>8.766583046139326E-4</v>
      </c>
      <c r="X114">
        <f t="shared" si="38"/>
        <v>-2.357588353482259E-4</v>
      </c>
      <c r="Y114">
        <f t="shared" si="39"/>
        <v>-2.3385124244343532E-4</v>
      </c>
      <c r="Z114">
        <f t="shared" si="40"/>
        <v>1.5180403175738657E-3</v>
      </c>
      <c r="AA114">
        <f t="shared" si="41"/>
        <v>6.408994692657067E-4</v>
      </c>
      <c r="AC114" s="1"/>
      <c r="AD114" s="1">
        <v>40974</v>
      </c>
      <c r="AE114">
        <f t="shared" si="42"/>
        <v>9.0000000000001179E-4</v>
      </c>
      <c r="AF114">
        <f t="shared" si="43"/>
        <v>1.0820229296877358E-5</v>
      </c>
      <c r="AG114">
        <f t="shared" si="44"/>
        <v>1.0400791155581325E-3</v>
      </c>
      <c r="AH114">
        <f t="shared" si="45"/>
        <v>9.4146969825163455E-6</v>
      </c>
      <c r="AI114">
        <f t="shared" si="46"/>
        <v>3.8773374058431097E-6</v>
      </c>
      <c r="AJ114">
        <f t="shared" si="46"/>
        <v>3.8766812063640576E-6</v>
      </c>
      <c r="AK114">
        <f t="shared" si="47"/>
        <v>1.2630680938943758E-3</v>
      </c>
      <c r="AL114">
        <f t="shared" si="48"/>
        <v>2.5375735274261734E-5</v>
      </c>
      <c r="AM114">
        <f t="shared" si="49"/>
        <v>1.1187510153991846E-4</v>
      </c>
    </row>
    <row r="115" spans="1:39" x14ac:dyDescent="0.25">
      <c r="A115" s="1">
        <v>41002</v>
      </c>
      <c r="B115">
        <f>[5]contrs_5year_boot!A114</f>
        <v>6.0000000000000298E-4</v>
      </c>
      <c r="C115">
        <f>[5]contrs_5year_boot!B114</f>
        <v>-1.0139870391437399E-4</v>
      </c>
      <c r="D115">
        <f>[5]contrs_5year_boot!C114</f>
        <v>7.2131035702967998E-4</v>
      </c>
      <c r="E115" s="2">
        <f>[5]contrs_5year_boot!D114</f>
        <v>3.8850748151763403E-5</v>
      </c>
      <c r="F115" s="2">
        <f>[5]contrs_5year_boot!E114</f>
        <v>2.0074202290547399E-5</v>
      </c>
      <c r="G115" s="2">
        <f>[5]contrs_5year_boot!F114</f>
        <v>2.0050220224282E-5</v>
      </c>
      <c r="I115" s="1">
        <f t="shared" si="28"/>
        <v>41000</v>
      </c>
      <c r="J115" s="1">
        <v>41002</v>
      </c>
      <c r="K115">
        <f t="shared" si="29"/>
        <v>-6.0000000000000296E-2</v>
      </c>
      <c r="L115">
        <f t="shared" si="30"/>
        <v>1.0139870391437399E-2</v>
      </c>
      <c r="M115">
        <f t="shared" si="31"/>
        <v>-7.2131035702967999E-2</v>
      </c>
      <c r="N115">
        <f t="shared" si="32"/>
        <v>-3.8850748151763401E-3</v>
      </c>
      <c r="O115">
        <f t="shared" si="33"/>
        <v>-2.0074202290547398E-3</v>
      </c>
      <c r="P115">
        <f t="shared" si="33"/>
        <v>-2.0050220224281999E-3</v>
      </c>
      <c r="Q115">
        <f t="shared" si="34"/>
        <v>7.8836603557613846E-3</v>
      </c>
      <c r="S115" s="1">
        <f t="shared" si="50"/>
        <v>40422</v>
      </c>
      <c r="T115">
        <f t="shared" si="27"/>
        <v>-2.9999999999999499E-2</v>
      </c>
      <c r="U115">
        <f t="shared" si="35"/>
        <v>5.825955001272495E-3</v>
      </c>
      <c r="V115">
        <f t="shared" si="36"/>
        <v>-4.3353154126439267E-2</v>
      </c>
      <c r="W115">
        <f t="shared" si="37"/>
        <v>2.4810268666695273E-4</v>
      </c>
      <c r="X115">
        <f t="shared" si="38"/>
        <v>8.3901563810913696E-5</v>
      </c>
      <c r="Y115">
        <f t="shared" si="39"/>
        <v>8.2100773636844572E-5</v>
      </c>
      <c r="Z115">
        <f t="shared" si="40"/>
        <v>-3.752719912516677E-2</v>
      </c>
      <c r="AA115">
        <f t="shared" si="41"/>
        <v>3.3200425047786642E-4</v>
      </c>
      <c r="AC115" s="1"/>
      <c r="AD115" s="1">
        <v>41002</v>
      </c>
      <c r="AE115">
        <f t="shared" si="42"/>
        <v>3.6000000000000355E-3</v>
      </c>
      <c r="AF115">
        <f t="shared" si="43"/>
        <v>1.0281697155514882E-4</v>
      </c>
      <c r="AG115">
        <f t="shared" si="44"/>
        <v>5.202886311582844E-3</v>
      </c>
      <c r="AH115">
        <f t="shared" si="45"/>
        <v>1.5093806319517473E-5</v>
      </c>
      <c r="AI115">
        <f t="shared" si="46"/>
        <v>4.0297359760181839E-6</v>
      </c>
      <c r="AJ115">
        <f t="shared" si="46"/>
        <v>4.020113310422069E-6</v>
      </c>
      <c r="AK115">
        <f t="shared" si="47"/>
        <v>3.8429045766815149E-3</v>
      </c>
      <c r="AL115">
        <f t="shared" si="48"/>
        <v>3.4721497846287837E-5</v>
      </c>
      <c r="AM115">
        <f t="shared" si="49"/>
        <v>6.2152100605003722E-5</v>
      </c>
    </row>
    <row r="116" spans="1:39" x14ac:dyDescent="0.25">
      <c r="A116" s="1">
        <v>41030</v>
      </c>
      <c r="B116">
        <f>[5]contrs_5year_boot!A115</f>
        <v>8.9999999999999802E-4</v>
      </c>
      <c r="C116">
        <f>[5]contrs_5year_boot!B115</f>
        <v>6.7386571643408301E-4</v>
      </c>
      <c r="D116">
        <f>[5]contrs_5year_boot!C115</f>
        <v>2.24366625300272E-4</v>
      </c>
      <c r="E116" s="2">
        <f>[5]contrs_5year_boot!D115</f>
        <v>-1.6507596400089001E-6</v>
      </c>
      <c r="F116" s="2">
        <f>[5]contrs_5year_boot!E115</f>
        <v>3.33194730042383E-5</v>
      </c>
      <c r="G116" s="2">
        <f>[5]contrs_5year_boot!F115</f>
        <v>3.3170791527552197E-5</v>
      </c>
      <c r="I116" s="1">
        <f t="shared" si="28"/>
        <v>41030</v>
      </c>
      <c r="J116" s="1">
        <v>41030</v>
      </c>
      <c r="K116">
        <f t="shared" si="29"/>
        <v>-8.9999999999999802E-2</v>
      </c>
      <c r="L116">
        <f t="shared" si="30"/>
        <v>-6.7386571643408305E-2</v>
      </c>
      <c r="M116">
        <f t="shared" si="31"/>
        <v>-2.2436662530027199E-2</v>
      </c>
      <c r="N116">
        <f t="shared" si="32"/>
        <v>1.6507596400089001E-4</v>
      </c>
      <c r="O116">
        <f t="shared" si="33"/>
        <v>-3.3319473004238299E-3</v>
      </c>
      <c r="P116">
        <f t="shared" si="33"/>
        <v>-3.3170791527552196E-3</v>
      </c>
      <c r="Q116">
        <f t="shared" si="34"/>
        <v>2.9901055098586413E-3</v>
      </c>
      <c r="S116" s="1">
        <f t="shared" si="50"/>
        <v>40452</v>
      </c>
      <c r="T116">
        <f t="shared" si="27"/>
        <v>-0.13</v>
      </c>
      <c r="U116">
        <f t="shared" si="35"/>
        <v>-7.4332633902932474E-2</v>
      </c>
      <c r="V116">
        <f t="shared" si="36"/>
        <v>-5.3988646899973569E-2</v>
      </c>
      <c r="W116">
        <f t="shared" si="37"/>
        <v>2.7424504194545275E-4</v>
      </c>
      <c r="X116">
        <f t="shared" si="38"/>
        <v>1.202327051098382E-3</v>
      </c>
      <c r="Y116">
        <f t="shared" si="39"/>
        <v>1.1830938081533165E-3</v>
      </c>
      <c r="Z116">
        <f t="shared" si="40"/>
        <v>-0.12832128080290606</v>
      </c>
      <c r="AA116">
        <f t="shared" si="41"/>
        <v>1.4765720930438348E-3</v>
      </c>
      <c r="AC116" s="1"/>
      <c r="AD116" s="1">
        <v>41030</v>
      </c>
      <c r="AE116">
        <f t="shared" si="42"/>
        <v>8.0999999999999649E-3</v>
      </c>
      <c r="AF116">
        <f t="shared" si="43"/>
        <v>4.5409500378521999E-3</v>
      </c>
      <c r="AG116">
        <f t="shared" si="44"/>
        <v>5.0340382548632646E-4</v>
      </c>
      <c r="AH116">
        <f t="shared" si="45"/>
        <v>2.7250073890823134E-8</v>
      </c>
      <c r="AI116">
        <f t="shared" si="46"/>
        <v>1.1101872812801649E-5</v>
      </c>
      <c r="AJ116">
        <f t="shared" si="46"/>
        <v>1.1003014105643285E-5</v>
      </c>
      <c r="AK116">
        <f t="shared" si="47"/>
        <v>8.0682133973758313E-3</v>
      </c>
      <c r="AL116">
        <f t="shared" si="48"/>
        <v>1.0029074061457217E-5</v>
      </c>
      <c r="AM116">
        <f t="shared" si="49"/>
        <v>8.940730960087005E-6</v>
      </c>
    </row>
    <row r="117" spans="1:39" x14ac:dyDescent="0.25">
      <c r="A117" s="1">
        <v>41065</v>
      </c>
      <c r="B117">
        <f>[5]contrs_5year_boot!A116</f>
        <v>-3.0000000000000502E-4</v>
      </c>
      <c r="C117">
        <f>[5]contrs_5year_boot!B116</f>
        <v>-4.2580758855310501E-4</v>
      </c>
      <c r="D117">
        <f>[5]contrs_5year_boot!C116</f>
        <v>1.49159122503041E-4</v>
      </c>
      <c r="E117" s="2">
        <f>[5]contrs_5year_boot!D116</f>
        <v>3.4133204134250202E-6</v>
      </c>
      <c r="F117" s="2">
        <f>[5]contrs_5year_boot!E116</f>
        <v>1.3128038991212E-5</v>
      </c>
      <c r="G117" s="2">
        <f>[5]contrs_5year_boot!F116</f>
        <v>1.32829840316174E-5</v>
      </c>
      <c r="I117" s="1">
        <f t="shared" si="28"/>
        <v>41061</v>
      </c>
      <c r="J117" s="1">
        <v>41065</v>
      </c>
      <c r="K117">
        <f t="shared" si="29"/>
        <v>3.0000000000000502E-2</v>
      </c>
      <c r="L117">
        <f t="shared" si="30"/>
        <v>4.2580758855310499E-2</v>
      </c>
      <c r="M117">
        <f t="shared" si="31"/>
        <v>-1.49159122503041E-2</v>
      </c>
      <c r="N117">
        <f t="shared" si="32"/>
        <v>-3.4133204134250203E-4</v>
      </c>
      <c r="O117">
        <f t="shared" si="33"/>
        <v>-1.3128038991212E-3</v>
      </c>
      <c r="P117">
        <f t="shared" si="33"/>
        <v>-1.32829840316174E-3</v>
      </c>
      <c r="Q117">
        <f t="shared" si="34"/>
        <v>3.9892893354578048E-3</v>
      </c>
      <c r="S117" s="1">
        <f t="shared" si="50"/>
        <v>40483</v>
      </c>
      <c r="T117">
        <f t="shared" si="27"/>
        <v>0.05</v>
      </c>
      <c r="U117">
        <f t="shared" si="35"/>
        <v>5.8410635899423934E-2</v>
      </c>
      <c r="V117">
        <f t="shared" si="36"/>
        <v>3.0994963098469851E-3</v>
      </c>
      <c r="W117">
        <f t="shared" si="37"/>
        <v>-3.5435011212083174E-3</v>
      </c>
      <c r="X117">
        <f t="shared" si="38"/>
        <v>8.8089076764729388E-4</v>
      </c>
      <c r="Y117">
        <f t="shared" si="39"/>
        <v>8.7429995972552435E-4</v>
      </c>
      <c r="Z117">
        <f t="shared" si="40"/>
        <v>6.1510132209270915E-2</v>
      </c>
      <c r="AA117">
        <f t="shared" si="41"/>
        <v>-2.6626103535610235E-3</v>
      </c>
      <c r="AC117" s="1"/>
      <c r="AD117" s="1">
        <v>41065</v>
      </c>
      <c r="AE117">
        <f t="shared" si="42"/>
        <v>9.0000000000003012E-4</v>
      </c>
      <c r="AF117">
        <f t="shared" si="43"/>
        <v>1.8131210246941035E-3</v>
      </c>
      <c r="AG117">
        <f t="shared" si="44"/>
        <v>2.2248443825877192E-4</v>
      </c>
      <c r="AH117">
        <f t="shared" si="45"/>
        <v>1.1650756244703952E-7</v>
      </c>
      <c r="AI117">
        <f t="shared" si="46"/>
        <v>1.7234540775478258E-6</v>
      </c>
      <c r="AJ117">
        <f t="shared" si="46"/>
        <v>1.7643766478420283E-6</v>
      </c>
      <c r="AK117">
        <f t="shared" si="47"/>
        <v>7.6534373767853407E-4</v>
      </c>
      <c r="AL117">
        <f t="shared" si="48"/>
        <v>2.736165709533736E-6</v>
      </c>
      <c r="AM117">
        <f t="shared" si="49"/>
        <v>1.5914429401997375E-5</v>
      </c>
    </row>
    <row r="118" spans="1:39" x14ac:dyDescent="0.25">
      <c r="A118" s="1">
        <v>41093</v>
      </c>
      <c r="B118">
        <f>[5]contrs_5year_boot!A117</f>
        <v>3.0000000000000198E-4</v>
      </c>
      <c r="C118" s="2">
        <f>[5]contrs_5year_boot!B117</f>
        <v>-7.1226142698415406E-5</v>
      </c>
      <c r="D118">
        <f>[5]contrs_5year_boot!C117</f>
        <v>3.8841674508430002E-4</v>
      </c>
      <c r="E118" s="2">
        <f>[5]contrs_5year_boot!D117</f>
        <v>2.9124736797335801E-5</v>
      </c>
      <c r="F118" s="2">
        <f>[5]contrs_5year_boot!E117</f>
        <v>1.3618477891252399E-5</v>
      </c>
      <c r="G118" s="2">
        <f>[5]contrs_5year_boot!F117</f>
        <v>1.37142986874369E-5</v>
      </c>
      <c r="I118" s="1">
        <f t="shared" si="28"/>
        <v>41091</v>
      </c>
      <c r="J118" s="1">
        <v>41093</v>
      </c>
      <c r="K118">
        <f t="shared" si="29"/>
        <v>-3.0000000000000197E-2</v>
      </c>
      <c r="L118">
        <f t="shared" si="30"/>
        <v>7.1226142698415408E-3</v>
      </c>
      <c r="M118">
        <f t="shared" si="31"/>
        <v>-3.8841674508429999E-2</v>
      </c>
      <c r="N118">
        <f t="shared" si="32"/>
        <v>-2.9124736797335802E-3</v>
      </c>
      <c r="O118">
        <f t="shared" si="33"/>
        <v>-1.36184778912524E-3</v>
      </c>
      <c r="P118">
        <f t="shared" si="33"/>
        <v>-1.37142986874369E-3</v>
      </c>
      <c r="Q118">
        <f t="shared" si="34"/>
        <v>5.9933817074470826E-3</v>
      </c>
      <c r="S118" s="1">
        <f t="shared" si="50"/>
        <v>40513</v>
      </c>
      <c r="T118">
        <f t="shared" si="27"/>
        <v>-1.9999999999999199E-2</v>
      </c>
      <c r="U118">
        <f t="shared" si="35"/>
        <v>-2.5051591059196449E-3</v>
      </c>
      <c r="V118">
        <f t="shared" si="36"/>
        <v>-1.0964456585017865E-2</v>
      </c>
      <c r="W118">
        <f t="shared" si="37"/>
        <v>2.1190831718629266E-4</v>
      </c>
      <c r="X118">
        <f t="shared" si="38"/>
        <v>-3.7661390243858613E-4</v>
      </c>
      <c r="Y118">
        <f t="shared" si="39"/>
        <v>-3.7118588183826561E-4</v>
      </c>
      <c r="Z118">
        <f t="shared" si="40"/>
        <v>-1.3469615690937509E-2</v>
      </c>
      <c r="AA118">
        <f t="shared" si="41"/>
        <v>-1.6470558525229348E-4</v>
      </c>
      <c r="AC118" s="1"/>
      <c r="AD118" s="1">
        <v>41093</v>
      </c>
      <c r="AE118">
        <f t="shared" si="42"/>
        <v>9.0000000000001179E-4</v>
      </c>
      <c r="AF118">
        <f t="shared" si="43"/>
        <v>5.0731634036950342E-5</v>
      </c>
      <c r="AG118">
        <f t="shared" si="44"/>
        <v>1.5086756786188208E-3</v>
      </c>
      <c r="AH118">
        <f t="shared" si="45"/>
        <v>8.4825029351408614E-6</v>
      </c>
      <c r="AI118">
        <f t="shared" si="46"/>
        <v>1.8546294007453042E-6</v>
      </c>
      <c r="AJ118">
        <f t="shared" si="46"/>
        <v>1.8808198848823347E-6</v>
      </c>
      <c r="AK118">
        <f t="shared" si="47"/>
        <v>1.0060987824192036E-3</v>
      </c>
      <c r="AL118">
        <f t="shared" si="48"/>
        <v>1.8269824019147422E-5</v>
      </c>
      <c r="AM118">
        <f t="shared" si="49"/>
        <v>3.592062429116131E-5</v>
      </c>
    </row>
    <row r="119" spans="1:39" x14ac:dyDescent="0.25">
      <c r="A119" s="1">
        <v>41128</v>
      </c>
      <c r="B119">
        <f>[5]contrs_5year_boot!A118</f>
        <v>-3.0000000000000198E-4</v>
      </c>
      <c r="C119" s="2">
        <f>[5]contrs_5year_boot!B118</f>
        <v>2.6816235695632501E-5</v>
      </c>
      <c r="D119">
        <f>[5]contrs_5year_boot!C118</f>
        <v>-2.8808415415952502E-4</v>
      </c>
      <c r="E119" s="2">
        <f>[5]contrs_5year_boot!D118</f>
        <v>2.5088901687923601E-5</v>
      </c>
      <c r="F119" s="2">
        <f>[5]contrs_5year_boot!E118</f>
        <v>2.2703528984618999E-5</v>
      </c>
      <c r="G119" s="2">
        <f>[5]contrs_5year_boot!F118</f>
        <v>2.2666254323670999E-5</v>
      </c>
      <c r="I119" s="1">
        <f t="shared" si="28"/>
        <v>41122</v>
      </c>
      <c r="J119" s="1">
        <v>41128</v>
      </c>
      <c r="K119">
        <f t="shared" si="29"/>
        <v>3.0000000000000197E-2</v>
      </c>
      <c r="L119">
        <f t="shared" si="30"/>
        <v>-2.68162356956325E-3</v>
      </c>
      <c r="M119">
        <f t="shared" si="31"/>
        <v>2.8808415415952502E-2</v>
      </c>
      <c r="N119">
        <f t="shared" si="32"/>
        <v>-2.50889016879236E-3</v>
      </c>
      <c r="O119">
        <f t="shared" si="33"/>
        <v>-2.2703528984619002E-3</v>
      </c>
      <c r="P119">
        <f t="shared" si="33"/>
        <v>-2.2666254323671E-3</v>
      </c>
      <c r="Q119">
        <f t="shared" si="34"/>
        <v>8.6524512208652031E-3</v>
      </c>
      <c r="S119" s="1">
        <f t="shared" si="50"/>
        <v>40544</v>
      </c>
      <c r="T119" t="e">
        <f t="shared" si="27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9.0000000000001179E-4</v>
      </c>
      <c r="AF119">
        <f t="shared" si="43"/>
        <v>7.1911049688371471E-6</v>
      </c>
      <c r="AG119">
        <f t="shared" si="44"/>
        <v>8.2992479877808979E-4</v>
      </c>
      <c r="AH119">
        <f t="shared" si="45"/>
        <v>6.2945298790629567E-6</v>
      </c>
      <c r="AI119">
        <f t="shared" si="46"/>
        <v>5.1545022835543512E-6</v>
      </c>
      <c r="AJ119">
        <f t="shared" si="46"/>
        <v>5.137590850653343E-6</v>
      </c>
      <c r="AK119">
        <f t="shared" si="47"/>
        <v>6.8260925218455203E-4</v>
      </c>
      <c r="AL119">
        <f t="shared" si="48"/>
        <v>2.2841164295897908E-5</v>
      </c>
      <c r="AM119">
        <f t="shared" si="49"/>
        <v>7.4864912129451742E-5</v>
      </c>
    </row>
    <row r="120" spans="1:39" x14ac:dyDescent="0.25">
      <c r="A120" s="1">
        <v>41156</v>
      </c>
      <c r="B120">
        <f>[5]contrs_5year_boot!A119</f>
        <v>-7.9999999999999895E-4</v>
      </c>
      <c r="C120">
        <f>[5]contrs_5year_boot!B119</f>
        <v>-2.06914794467293E-4</v>
      </c>
      <c r="D120">
        <f>[5]contrs_5year_boot!C119</f>
        <v>-5.8595436940913498E-4</v>
      </c>
      <c r="E120" s="2">
        <f>[5]contrs_5year_boot!D119</f>
        <v>2.4097446570604101E-5</v>
      </c>
      <c r="F120" s="2">
        <f>[5]contrs_5year_boot!E119</f>
        <v>1.68967486435982E-5</v>
      </c>
      <c r="G120" s="2">
        <f>[5]contrs_5year_boot!F119</f>
        <v>1.6951696073682899E-5</v>
      </c>
      <c r="I120" s="1">
        <f t="shared" si="28"/>
        <v>41153</v>
      </c>
      <c r="J120" s="1">
        <v>41156</v>
      </c>
      <c r="K120">
        <f t="shared" si="29"/>
        <v>7.9999999999999891E-2</v>
      </c>
      <c r="L120">
        <f t="shared" si="30"/>
        <v>2.0691479446729298E-2</v>
      </c>
      <c r="M120">
        <f t="shared" si="31"/>
        <v>5.8595436940913501E-2</v>
      </c>
      <c r="N120">
        <f t="shared" si="32"/>
        <v>-2.4097446570604101E-3</v>
      </c>
      <c r="O120">
        <f t="shared" si="33"/>
        <v>-1.68967486435982E-3</v>
      </c>
      <c r="P120">
        <f t="shared" si="33"/>
        <v>-1.6951696073682901E-3</v>
      </c>
      <c r="Q120">
        <f t="shared" si="34"/>
        <v>4.8125031337773218E-3</v>
      </c>
      <c r="S120" s="1">
        <f t="shared" si="50"/>
        <v>40575</v>
      </c>
      <c r="T120">
        <f t="shared" si="27"/>
        <v>-1.0000000000001001E-2</v>
      </c>
      <c r="U120">
        <f t="shared" si="35"/>
        <v>-3.1704842172487753E-3</v>
      </c>
      <c r="V120">
        <f t="shared" si="36"/>
        <v>-2.4698013707179643E-3</v>
      </c>
      <c r="W120">
        <f t="shared" si="37"/>
        <v>-6.3171779070655748E-4</v>
      </c>
      <c r="X120">
        <f t="shared" si="38"/>
        <v>2.9140689790513753E-5</v>
      </c>
      <c r="Y120">
        <f t="shared" si="39"/>
        <v>2.995325343351429E-5</v>
      </c>
      <c r="Z120">
        <f t="shared" si="40"/>
        <v>-5.6402855879667396E-3</v>
      </c>
      <c r="AA120">
        <f t="shared" si="41"/>
        <v>-6.0257710091604372E-4</v>
      </c>
      <c r="AC120" s="1"/>
      <c r="AD120" s="1">
        <v>41156</v>
      </c>
      <c r="AE120">
        <f t="shared" si="42"/>
        <v>6.3999999999999821E-3</v>
      </c>
      <c r="AF120">
        <f t="shared" si="43"/>
        <v>4.2813732169442098E-4</v>
      </c>
      <c r="AG120">
        <f t="shared" si="44"/>
        <v>3.4334252302965704E-3</v>
      </c>
      <c r="AH120">
        <f t="shared" si="45"/>
        <v>5.8068693122311933E-6</v>
      </c>
      <c r="AI120">
        <f t="shared" si="46"/>
        <v>2.855001147249376E-6</v>
      </c>
      <c r="AJ120">
        <f t="shared" si="46"/>
        <v>2.8735999977451626E-6</v>
      </c>
      <c r="AK120">
        <f t="shared" si="47"/>
        <v>6.286415110261059E-3</v>
      </c>
      <c r="AL120">
        <f t="shared" si="48"/>
        <v>1.6805240412601267E-5</v>
      </c>
      <c r="AM120">
        <f t="shared" si="49"/>
        <v>2.3160186412616543E-5</v>
      </c>
    </row>
    <row r="121" spans="1:39" x14ac:dyDescent="0.25">
      <c r="A121" s="1">
        <v>41184</v>
      </c>
      <c r="B121">
        <f>[5]contrs_5year_boot!A120</f>
        <v>3.9999999999999801E-4</v>
      </c>
      <c r="C121">
        <f>[5]contrs_5year_boot!B120</f>
        <v>4.2460622560323299E-4</v>
      </c>
      <c r="D121" s="2">
        <f>[5]contrs_5year_boot!C120</f>
        <v>-3.7821086044702202E-5</v>
      </c>
      <c r="E121" s="2">
        <f>[5]contrs_5year_boot!D120</f>
        <v>1.14175768703584E-5</v>
      </c>
      <c r="F121" s="2">
        <f>[5]contrs_5year_boot!E120</f>
        <v>2.48940427626683E-5</v>
      </c>
      <c r="G121" s="2">
        <f>[5]contrs_5year_boot!F120</f>
        <v>2.4850113238155399E-5</v>
      </c>
      <c r="I121" s="1">
        <f t="shared" si="28"/>
        <v>41183</v>
      </c>
      <c r="J121" s="1">
        <v>41184</v>
      </c>
      <c r="K121">
        <f t="shared" si="29"/>
        <v>-3.99999999999998E-2</v>
      </c>
      <c r="L121">
        <f t="shared" si="30"/>
        <v>-4.2460622560323298E-2</v>
      </c>
      <c r="M121">
        <f t="shared" si="31"/>
        <v>3.7821086044702201E-3</v>
      </c>
      <c r="N121">
        <f t="shared" si="32"/>
        <v>-1.1417576870358401E-3</v>
      </c>
      <c r="O121">
        <f t="shared" si="33"/>
        <v>-2.4894042762668299E-3</v>
      </c>
      <c r="P121">
        <f t="shared" si="33"/>
        <v>-2.48501132381554E-3</v>
      </c>
      <c r="Q121">
        <f t="shared" si="34"/>
        <v>2.3096759191559482E-3</v>
      </c>
      <c r="S121" s="1">
        <f t="shared" si="50"/>
        <v>40603</v>
      </c>
      <c r="T121">
        <f t="shared" si="27"/>
        <v>0</v>
      </c>
      <c r="U121">
        <f t="shared" si="35"/>
        <v>-7.6964800026111252E-3</v>
      </c>
      <c r="V121">
        <f t="shared" si="36"/>
        <v>8.080359767687206E-3</v>
      </c>
      <c r="W121">
        <f t="shared" si="37"/>
        <v>-3.0998189225511742E-4</v>
      </c>
      <c r="X121">
        <f t="shared" si="38"/>
        <v>-6.7751290294705601E-4</v>
      </c>
      <c r="Y121">
        <f t="shared" si="39"/>
        <v>-6.6636357165557585E-4</v>
      </c>
      <c r="Z121">
        <f t="shared" si="40"/>
        <v>3.8387976507608078E-4</v>
      </c>
      <c r="AA121">
        <f t="shared" si="41"/>
        <v>-9.8749479520217343E-4</v>
      </c>
      <c r="AC121" s="1"/>
      <c r="AD121" s="1">
        <v>41184</v>
      </c>
      <c r="AE121">
        <f t="shared" si="42"/>
        <v>1.599999999999984E-3</v>
      </c>
      <c r="AF121">
        <f t="shared" si="43"/>
        <v>1.8029044682102359E-3</v>
      </c>
      <c r="AG121">
        <f t="shared" si="44"/>
        <v>1.4304345496007677E-5</v>
      </c>
      <c r="AH121">
        <f t="shared" si="45"/>
        <v>1.3036106159054314E-6</v>
      </c>
      <c r="AI121">
        <f t="shared" si="46"/>
        <v>6.1971336506955795E-6</v>
      </c>
      <c r="AJ121">
        <f t="shared" si="46"/>
        <v>6.1752812794914624E-6</v>
      </c>
      <c r="AK121">
        <f t="shared" si="47"/>
        <v>1.4960274418331211E-3</v>
      </c>
      <c r="AL121">
        <f t="shared" si="48"/>
        <v>1.3185337203736103E-5</v>
      </c>
      <c r="AM121">
        <f t="shared" si="49"/>
        <v>5.3346028515288738E-6</v>
      </c>
    </row>
    <row r="122" spans="1:39" x14ac:dyDescent="0.25">
      <c r="A122" s="1">
        <v>41219</v>
      </c>
      <c r="B122">
        <f>[5]contrs_5year_boot!A121</f>
        <v>-5.9999999999999604E-4</v>
      </c>
      <c r="C122">
        <f>[5]contrs_5year_boot!B121</f>
        <v>-3.4374936849561598E-4</v>
      </c>
      <c r="D122">
        <f>[5]contrs_5year_boot!C121</f>
        <v>-2.27932735173694E-4</v>
      </c>
      <c r="E122" s="2">
        <f>[5]contrs_5year_boot!D121</f>
        <v>2.88157733399081E-5</v>
      </c>
      <c r="F122" s="2">
        <f>[5]contrs_5year_boot!E121</f>
        <v>2.1792670479542001E-5</v>
      </c>
      <c r="G122" s="2">
        <f>[5]contrs_5year_boot!F121</f>
        <v>2.17620850062642E-5</v>
      </c>
      <c r="I122" s="1">
        <f t="shared" si="28"/>
        <v>41214</v>
      </c>
      <c r="J122" s="1">
        <v>41219</v>
      </c>
      <c r="K122">
        <f t="shared" si="29"/>
        <v>5.9999999999999602E-2</v>
      </c>
      <c r="L122">
        <f t="shared" si="30"/>
        <v>3.4374936849561596E-2</v>
      </c>
      <c r="M122">
        <f t="shared" si="31"/>
        <v>2.27932735173694E-2</v>
      </c>
      <c r="N122">
        <f t="shared" si="32"/>
        <v>-2.88157733399081E-3</v>
      </c>
      <c r="O122">
        <f t="shared" si="33"/>
        <v>-2.1792670479542E-3</v>
      </c>
      <c r="P122">
        <f t="shared" si="33"/>
        <v>-2.1762085006264199E-3</v>
      </c>
      <c r="Q122">
        <f t="shared" si="34"/>
        <v>7.8926340150136162E-3</v>
      </c>
      <c r="S122" s="1">
        <f t="shared" si="50"/>
        <v>40634</v>
      </c>
      <c r="T122">
        <f t="shared" si="27"/>
        <v>0</v>
      </c>
      <c r="U122">
        <f t="shared" si="35"/>
        <v>-5.9646117663598444E-4</v>
      </c>
      <c r="V122">
        <f t="shared" si="36"/>
        <v>-4.7968582739877459E-4</v>
      </c>
      <c r="W122">
        <f t="shared" si="37"/>
        <v>-7.9055551759221743E-4</v>
      </c>
      <c r="X122">
        <f t="shared" si="38"/>
        <v>-3.6050178592897603E-4</v>
      </c>
      <c r="Y122">
        <f t="shared" si="39"/>
        <v>-3.5331609344569585E-4</v>
      </c>
      <c r="Z122">
        <f t="shared" si="40"/>
        <v>-1.076147004034759E-3</v>
      </c>
      <c r="AA122">
        <f t="shared" si="41"/>
        <v>-1.1510573035211935E-3</v>
      </c>
      <c r="AC122" s="1"/>
      <c r="AD122" s="1">
        <v>41219</v>
      </c>
      <c r="AE122">
        <f t="shared" si="42"/>
        <v>3.5999999999999522E-3</v>
      </c>
      <c r="AF122">
        <f t="shared" si="43"/>
        <v>1.1816362834113478E-3</v>
      </c>
      <c r="AG122">
        <f t="shared" si="44"/>
        <v>5.1953331763761323E-4</v>
      </c>
      <c r="AH122">
        <f t="shared" si="45"/>
        <v>8.3034879317695851E-6</v>
      </c>
      <c r="AI122">
        <f t="shared" si="46"/>
        <v>4.7492048662990135E-6</v>
      </c>
      <c r="AJ122">
        <f t="shared" si="46"/>
        <v>4.7358834381986903E-6</v>
      </c>
      <c r="AK122">
        <f t="shared" si="47"/>
        <v>3.2682042765576767E-3</v>
      </c>
      <c r="AL122">
        <f t="shared" si="48"/>
        <v>2.5612145858264375E-5</v>
      </c>
      <c r="AM122">
        <f t="shared" si="49"/>
        <v>6.2293671694949954E-5</v>
      </c>
    </row>
    <row r="123" spans="1:39" x14ac:dyDescent="0.25">
      <c r="A123" s="1">
        <v>41247</v>
      </c>
      <c r="B123" s="2">
        <f>[5]contrs_5year_boot!A122</f>
        <v>0</v>
      </c>
      <c r="C123" s="2">
        <f>[5]contrs_5year_boot!B122</f>
        <v>9.2393375687010697E-5</v>
      </c>
      <c r="D123">
        <f>[5]contrs_5year_boot!C122</f>
        <v>-1.0392975123398299E-4</v>
      </c>
      <c r="E123" s="2">
        <f>[5]contrs_5year_boot!D122</f>
        <v>1.1851882430195999E-5</v>
      </c>
      <c r="F123" s="2">
        <f>[5]contrs_5year_boot!E122</f>
        <v>1.9305733862236502E-5</v>
      </c>
      <c r="G123" s="2">
        <f>[5]contrs_5year_boot!F122</f>
        <v>1.9347775467500499E-5</v>
      </c>
      <c r="I123" s="1">
        <f t="shared" si="28"/>
        <v>41244</v>
      </c>
      <c r="J123" s="1">
        <v>41247</v>
      </c>
      <c r="K123">
        <f t="shared" si="29"/>
        <v>0</v>
      </c>
      <c r="L123">
        <f t="shared" si="30"/>
        <v>-9.2393375687010691E-3</v>
      </c>
      <c r="M123">
        <f t="shared" si="31"/>
        <v>1.0392975123398299E-2</v>
      </c>
      <c r="N123">
        <f t="shared" si="32"/>
        <v>-1.1851882430195999E-3</v>
      </c>
      <c r="O123">
        <f t="shared" si="33"/>
        <v>-1.9305733862236502E-3</v>
      </c>
      <c r="P123">
        <f t="shared" si="33"/>
        <v>-1.9347775467500499E-3</v>
      </c>
      <c r="Q123">
        <f t="shared" si="34"/>
        <v>1.9621240745460204E-3</v>
      </c>
      <c r="S123" s="1">
        <f t="shared" si="50"/>
        <v>40664</v>
      </c>
      <c r="T123">
        <f t="shared" si="27"/>
        <v>-2.0000000000000601E-2</v>
      </c>
      <c r="U123">
        <f t="shared" si="35"/>
        <v>-5.9969338885311543E-3</v>
      </c>
      <c r="V123">
        <f t="shared" si="36"/>
        <v>-1.5003216438201662E-2</v>
      </c>
      <c r="W123">
        <f t="shared" si="37"/>
        <v>2.8483959156759271E-4</v>
      </c>
      <c r="X123">
        <f t="shared" si="38"/>
        <v>-1.8942152415400617E-4</v>
      </c>
      <c r="Y123">
        <f t="shared" si="39"/>
        <v>-1.8704852178142578E-4</v>
      </c>
      <c r="Z123">
        <f t="shared" si="40"/>
        <v>-2.1000150326732817E-2</v>
      </c>
      <c r="AA123">
        <f t="shared" si="41"/>
        <v>9.5418067413586541E-5</v>
      </c>
      <c r="AC123" s="1"/>
      <c r="AD123" s="1">
        <v>41247</v>
      </c>
      <c r="AE123">
        <f t="shared" si="42"/>
        <v>0</v>
      </c>
      <c r="AF123">
        <f t="shared" si="43"/>
        <v>8.5365358708410977E-5</v>
      </c>
      <c r="AG123">
        <f t="shared" si="44"/>
        <v>1.0801393191557589E-4</v>
      </c>
      <c r="AH123">
        <f t="shared" si="45"/>
        <v>1.4046711713918861E-6</v>
      </c>
      <c r="AI123">
        <f t="shared" si="46"/>
        <v>3.727113599595051E-6</v>
      </c>
      <c r="AJ123">
        <f t="shared" si="46"/>
        <v>3.7433641554081417E-6</v>
      </c>
      <c r="AK123">
        <f t="shared" si="47"/>
        <v>1.330879607607804E-6</v>
      </c>
      <c r="AL123">
        <f t="shared" si="48"/>
        <v>9.7079705302645535E-6</v>
      </c>
      <c r="AM123">
        <f t="shared" si="49"/>
        <v>3.8499308839130766E-6</v>
      </c>
    </row>
    <row r="124" spans="1:39" x14ac:dyDescent="0.25">
      <c r="A124" s="1">
        <v>41310</v>
      </c>
      <c r="B124">
        <f>[5]contrs_5year_boot!A123</f>
        <v>1.00000000000003E-4</v>
      </c>
      <c r="C124" s="2">
        <f>[5]contrs_5year_boot!B123</f>
        <v>-3.5825130126255301E-5</v>
      </c>
      <c r="D124">
        <f>[5]contrs_5year_boot!C123</f>
        <v>1.7839583310008699E-4</v>
      </c>
      <c r="E124" s="2">
        <f>[5]contrs_5year_boot!D123</f>
        <v>3.6538872424240301E-5</v>
      </c>
      <c r="F124" s="2">
        <f>[5]contrs_5year_boot!E123</f>
        <v>1.8950255592250001E-5</v>
      </c>
      <c r="G124" s="2">
        <f>[5]contrs_5year_boot!F123</f>
        <v>1.89483703646352E-5</v>
      </c>
      <c r="I124" s="1">
        <f t="shared" si="28"/>
        <v>41306</v>
      </c>
      <c r="J124" s="1">
        <v>41310</v>
      </c>
      <c r="K124">
        <f t="shared" si="29"/>
        <v>-1.00000000000003E-2</v>
      </c>
      <c r="L124">
        <f t="shared" si="30"/>
        <v>3.5825130126255302E-3</v>
      </c>
      <c r="M124">
        <f t="shared" si="31"/>
        <v>-1.7839583310008698E-2</v>
      </c>
      <c r="N124">
        <f t="shared" si="32"/>
        <v>-3.6538872424240303E-3</v>
      </c>
      <c r="O124">
        <f t="shared" si="33"/>
        <v>-1.8950255592250001E-3</v>
      </c>
      <c r="P124">
        <f t="shared" si="33"/>
        <v>-1.89483703646352E-3</v>
      </c>
      <c r="Q124">
        <f t="shared" si="34"/>
        <v>9.805983099031898E-3</v>
      </c>
      <c r="S124" s="1">
        <f t="shared" si="50"/>
        <v>40695</v>
      </c>
      <c r="T124">
        <f t="shared" si="27"/>
        <v>-0.05</v>
      </c>
      <c r="U124">
        <f t="shared" si="35"/>
        <v>-3.3238699019071866E-2</v>
      </c>
      <c r="V124">
        <f t="shared" si="36"/>
        <v>-1.1041872065226664E-2</v>
      </c>
      <c r="W124">
        <f t="shared" si="37"/>
        <v>-7.3365146198138727E-4</v>
      </c>
      <c r="X124">
        <f t="shared" si="38"/>
        <v>-2.8103649697526576E-4</v>
      </c>
      <c r="Y124">
        <f t="shared" si="39"/>
        <v>-2.7519966302663561E-4</v>
      </c>
      <c r="Z124">
        <f t="shared" si="40"/>
        <v>-4.4280571084298531E-2</v>
      </c>
      <c r="AA124">
        <f t="shared" si="41"/>
        <v>-1.014687958956653E-3</v>
      </c>
      <c r="AC124" s="1"/>
      <c r="AD124" s="1">
        <v>41310</v>
      </c>
      <c r="AE124">
        <f t="shared" si="42"/>
        <v>1.0000000000000601E-4</v>
      </c>
      <c r="AF124">
        <f t="shared" si="43"/>
        <v>1.2834399485631252E-5</v>
      </c>
      <c r="AG124">
        <f t="shared" si="44"/>
        <v>3.1825073267474093E-4</v>
      </c>
      <c r="AH124">
        <f t="shared" si="45"/>
        <v>1.3350891980349084E-5</v>
      </c>
      <c r="AI124">
        <f t="shared" si="46"/>
        <v>3.5911218701160246E-6</v>
      </c>
      <c r="AJ124">
        <f t="shared" si="46"/>
        <v>3.5904073947538554E-6</v>
      </c>
      <c r="AK124">
        <f t="shared" si="47"/>
        <v>2.0326405346452538E-4</v>
      </c>
      <c r="AL124">
        <f t="shared" si="48"/>
        <v>3.0790433280304493E-5</v>
      </c>
      <c r="AM124">
        <f t="shared" si="49"/>
        <v>9.615730453849923E-5</v>
      </c>
    </row>
    <row r="125" spans="1:39" x14ac:dyDescent="0.25">
      <c r="A125" s="1">
        <v>41338</v>
      </c>
      <c r="B125">
        <f>[5]contrs_5year_boot!A124</f>
        <v>-2.9999999999999802E-4</v>
      </c>
      <c r="C125" s="2">
        <f>[5]contrs_5year_boot!B124</f>
        <v>-2.6115292593025902E-5</v>
      </c>
      <c r="D125">
        <f>[5]contrs_5year_boot!C124</f>
        <v>-2.6855149041368997E-4</v>
      </c>
      <c r="E125" s="2">
        <f>[5]contrs_5year_boot!D124</f>
        <v>1.6566700721239198E-5</v>
      </c>
      <c r="F125" s="2">
        <f>[5]contrs_5year_boot!E124</f>
        <v>3.1561893360645102E-5</v>
      </c>
      <c r="G125" s="2">
        <f>[5]contrs_5year_boot!F124</f>
        <v>3.1404032612458503E-5</v>
      </c>
      <c r="I125" s="1">
        <f t="shared" si="28"/>
        <v>41334</v>
      </c>
      <c r="J125" s="1">
        <v>41338</v>
      </c>
      <c r="K125">
        <f t="shared" si="29"/>
        <v>2.9999999999999801E-2</v>
      </c>
      <c r="L125">
        <f t="shared" si="30"/>
        <v>2.6115292593025903E-3</v>
      </c>
      <c r="M125">
        <f t="shared" si="31"/>
        <v>2.6855149041368997E-2</v>
      </c>
      <c r="N125">
        <f t="shared" si="32"/>
        <v>-1.6566700721239197E-3</v>
      </c>
      <c r="O125">
        <f t="shared" si="33"/>
        <v>-3.1561893360645102E-3</v>
      </c>
      <c r="P125">
        <f t="shared" si="33"/>
        <v>-3.1404032612458504E-3</v>
      </c>
      <c r="Q125">
        <f t="shared" si="34"/>
        <v>5.3461811075166434E-3</v>
      </c>
      <c r="S125" s="1">
        <f t="shared" si="50"/>
        <v>40725</v>
      </c>
      <c r="T125">
        <f t="shared" si="27"/>
        <v>-3.0000000000000197E-2</v>
      </c>
      <c r="U125">
        <f t="shared" si="35"/>
        <v>-7.0106199002415446E-4</v>
      </c>
      <c r="V125">
        <f t="shared" si="36"/>
        <v>-3.0691136439845165E-2</v>
      </c>
      <c r="W125">
        <f t="shared" si="37"/>
        <v>-5.0071178428579737E-4</v>
      </c>
      <c r="X125">
        <f t="shared" si="38"/>
        <v>-2.7170975811209586E-4</v>
      </c>
      <c r="Y125">
        <f t="shared" si="39"/>
        <v>-2.6648446466911568E-4</v>
      </c>
      <c r="Z125">
        <f t="shared" si="40"/>
        <v>-3.1392198429869317E-2</v>
      </c>
      <c r="AA125">
        <f t="shared" si="41"/>
        <v>-7.7242154239789322E-4</v>
      </c>
      <c r="AC125" s="1"/>
      <c r="AD125" s="1">
        <v>41338</v>
      </c>
      <c r="AE125">
        <f t="shared" si="42"/>
        <v>8.9999999999998805E-4</v>
      </c>
      <c r="AF125">
        <f t="shared" si="43"/>
        <v>6.8200850721935354E-6</v>
      </c>
      <c r="AG125">
        <f t="shared" si="44"/>
        <v>7.2119903003414212E-4</v>
      </c>
      <c r="AH125">
        <f t="shared" si="45"/>
        <v>2.7445557278710734E-6</v>
      </c>
      <c r="AI125">
        <f t="shared" si="46"/>
        <v>9.9615311250873346E-6</v>
      </c>
      <c r="AJ125">
        <f t="shared" si="46"/>
        <v>9.8621326432435736E-6</v>
      </c>
      <c r="AK125">
        <f t="shared" si="47"/>
        <v>8.6828513007526978E-4</v>
      </c>
      <c r="AL125">
        <f t="shared" si="48"/>
        <v>2.3163615682987887E-5</v>
      </c>
      <c r="AM125">
        <f t="shared" si="49"/>
        <v>2.8581652434367884E-5</v>
      </c>
    </row>
    <row r="126" spans="1:39" x14ac:dyDescent="0.25">
      <c r="A126" s="1">
        <v>41366</v>
      </c>
      <c r="B126">
        <f>[5]contrs_5year_boot!A125</f>
        <v>2.0000000000000199E-4</v>
      </c>
      <c r="C126" s="2">
        <f>[5]contrs_5year_boot!B125</f>
        <v>2.9314194789926899E-5</v>
      </c>
      <c r="D126">
        <f>[5]contrs_5year_boot!C125</f>
        <v>1.6118750313822599E-4</v>
      </c>
      <c r="E126" s="2">
        <f>[5]contrs_5year_boot!D125</f>
        <v>2.4866215789097602E-5</v>
      </c>
      <c r="F126" s="2">
        <f>[5]contrs_5year_boot!E125</f>
        <v>1.8722507986634898E-5</v>
      </c>
      <c r="G126" s="2">
        <f>[5]contrs_5year_boot!F125</f>
        <v>1.8747543583837798E-5</v>
      </c>
      <c r="I126" s="1">
        <f t="shared" si="28"/>
        <v>41365</v>
      </c>
      <c r="J126" s="1">
        <v>41366</v>
      </c>
      <c r="K126">
        <f t="shared" si="29"/>
        <v>-2.0000000000000198E-2</v>
      </c>
      <c r="L126">
        <f t="shared" si="30"/>
        <v>-2.9314194789926899E-3</v>
      </c>
      <c r="M126">
        <f t="shared" si="31"/>
        <v>-1.6118750313822598E-2</v>
      </c>
      <c r="N126">
        <f t="shared" si="32"/>
        <v>-2.48662157890976E-3</v>
      </c>
      <c r="O126">
        <f t="shared" si="33"/>
        <v>-1.8722507986634899E-3</v>
      </c>
      <c r="P126">
        <f t="shared" si="33"/>
        <v>-1.8747543583837799E-3</v>
      </c>
      <c r="Q126">
        <f t="shared" si="34"/>
        <v>3.4090421703883399E-3</v>
      </c>
      <c r="S126" s="1">
        <f t="shared" si="50"/>
        <v>40756</v>
      </c>
      <c r="T126">
        <f t="shared" si="27"/>
        <v>-0.100000000000001</v>
      </c>
      <c r="U126">
        <f t="shared" si="35"/>
        <v>-5.5767155298103568E-2</v>
      </c>
      <c r="V126">
        <f t="shared" si="36"/>
        <v>-3.2461985252410168E-2</v>
      </c>
      <c r="W126">
        <f t="shared" si="37"/>
        <v>-6.2980083483528751E-4</v>
      </c>
      <c r="X126">
        <f t="shared" si="38"/>
        <v>-1.1253914292928256E-3</v>
      </c>
      <c r="Y126">
        <f t="shared" si="39"/>
        <v>-1.1066415297800556E-3</v>
      </c>
      <c r="Z126">
        <f t="shared" si="40"/>
        <v>-8.8229140550513729E-2</v>
      </c>
      <c r="AA126">
        <f t="shared" si="41"/>
        <v>-1.7551922641281131E-3</v>
      </c>
      <c r="AC126" s="1"/>
      <c r="AD126" s="1">
        <v>41366</v>
      </c>
      <c r="AE126">
        <f t="shared" si="42"/>
        <v>4.0000000000000793E-4</v>
      </c>
      <c r="AF126">
        <f t="shared" si="43"/>
        <v>8.593220161817773E-6</v>
      </c>
      <c r="AG126">
        <f t="shared" si="44"/>
        <v>2.5981411167935606E-4</v>
      </c>
      <c r="AH126">
        <f t="shared" si="45"/>
        <v>6.1832868766996678E-6</v>
      </c>
      <c r="AI126">
        <f t="shared" si="46"/>
        <v>3.5053230530960758E-6</v>
      </c>
      <c r="AJ126">
        <f t="shared" si="46"/>
        <v>3.5147039042789781E-6</v>
      </c>
      <c r="AK126">
        <f t="shared" si="47"/>
        <v>3.6290896913509206E-4</v>
      </c>
      <c r="AL126">
        <f t="shared" si="48"/>
        <v>1.899976840397108E-5</v>
      </c>
      <c r="AM126">
        <f t="shared" si="49"/>
        <v>1.1621568519486043E-5</v>
      </c>
    </row>
    <row r="127" spans="1:39" x14ac:dyDescent="0.25">
      <c r="A127" s="1">
        <v>41401</v>
      </c>
      <c r="B127">
        <f>[5]contrs_5year_boot!A126</f>
        <v>5.9999999999999995E-4</v>
      </c>
      <c r="C127">
        <f>[5]contrs_5year_boot!B126</f>
        <v>3.2482512752855498E-4</v>
      </c>
      <c r="D127">
        <f>[5]contrs_5year_boot!C126</f>
        <v>3.7213532681514499E-4</v>
      </c>
      <c r="E127" s="2">
        <f>[5]contrs_5year_boot!D126</f>
        <v>-5.7822473895416301E-7</v>
      </c>
      <c r="F127" s="2">
        <f>[5]contrs_5year_boot!E126</f>
        <v>2.1022895673508901E-5</v>
      </c>
      <c r="G127" s="2">
        <f>[5]contrs_5year_boot!F126</f>
        <v>2.10631518988358E-5</v>
      </c>
      <c r="I127" s="1">
        <f t="shared" si="28"/>
        <v>41395</v>
      </c>
      <c r="J127" s="1">
        <v>41401</v>
      </c>
      <c r="K127">
        <f t="shared" si="29"/>
        <v>-0.06</v>
      </c>
      <c r="L127">
        <f t="shared" si="30"/>
        <v>-3.2482512752855498E-2</v>
      </c>
      <c r="M127">
        <f t="shared" si="31"/>
        <v>-3.7213532681514498E-2</v>
      </c>
      <c r="N127">
        <f t="shared" si="32"/>
        <v>5.78224738954163E-5</v>
      </c>
      <c r="O127">
        <f t="shared" si="33"/>
        <v>-2.10228956735089E-3</v>
      </c>
      <c r="P127">
        <f t="shared" si="33"/>
        <v>-2.1063151898835799E-3</v>
      </c>
      <c r="Q127">
        <f t="shared" si="34"/>
        <v>1.1740512527825472E-2</v>
      </c>
      <c r="S127" s="1">
        <f t="shared" si="50"/>
        <v>40787</v>
      </c>
      <c r="T127">
        <f t="shared" si="27"/>
        <v>1.00000000000003E-2</v>
      </c>
      <c r="U127">
        <f t="shared" si="35"/>
        <v>1.0749335805555026E-2</v>
      </c>
      <c r="V127">
        <f t="shared" si="36"/>
        <v>1.2740065920908063E-3</v>
      </c>
      <c r="W127">
        <f t="shared" si="37"/>
        <v>-4.2913616635265701E-4</v>
      </c>
      <c r="X127">
        <f t="shared" si="38"/>
        <v>-1.4211396317978606E-4</v>
      </c>
      <c r="Y127">
        <f t="shared" si="39"/>
        <v>-1.3904593416340545E-4</v>
      </c>
      <c r="Z127">
        <f t="shared" si="40"/>
        <v>1.2023342397645832E-2</v>
      </c>
      <c r="AA127">
        <f t="shared" si="41"/>
        <v>-5.7125012953244307E-4</v>
      </c>
      <c r="AC127" s="1"/>
      <c r="AD127" s="1">
        <v>41401</v>
      </c>
      <c r="AE127">
        <f t="shared" si="42"/>
        <v>3.5999999999999999E-3</v>
      </c>
      <c r="AF127">
        <f t="shared" si="43"/>
        <v>1.05511363473942E-3</v>
      </c>
      <c r="AG127">
        <f t="shared" si="44"/>
        <v>1.3848470146381477E-3</v>
      </c>
      <c r="AH127">
        <f t="shared" si="45"/>
        <v>3.3434384873860992E-9</v>
      </c>
      <c r="AI127">
        <f t="shared" si="46"/>
        <v>4.4196214249923921E-6</v>
      </c>
      <c r="AJ127">
        <f t="shared" si="46"/>
        <v>4.4365636791343014E-6</v>
      </c>
      <c r="AK127">
        <f t="shared" si="47"/>
        <v>4.8575387491897664E-3</v>
      </c>
      <c r="AL127">
        <f t="shared" si="48"/>
        <v>4.1798456962222724E-6</v>
      </c>
      <c r="AM127">
        <f t="shared" si="49"/>
        <v>1.3783963441602685E-4</v>
      </c>
    </row>
    <row r="128" spans="1:39" x14ac:dyDescent="0.25">
      <c r="A128" s="1">
        <v>41429</v>
      </c>
      <c r="B128">
        <f>[5]contrs_5year_boot!A127</f>
        <v>-2.9999999999999802E-4</v>
      </c>
      <c r="C128">
        <f>[5]contrs_5year_boot!B127</f>
        <v>-1.0152698439846401E-4</v>
      </c>
      <c r="D128">
        <f>[5]contrs_5year_boot!C127</f>
        <v>-1.5180757430822501E-4</v>
      </c>
      <c r="E128" s="2">
        <f>[5]contrs_5year_boot!D127</f>
        <v>3.0068267263403399E-5</v>
      </c>
      <c r="F128" s="2">
        <f>[5]contrs_5year_boot!E127</f>
        <v>2.0741798302775E-5</v>
      </c>
      <c r="G128" s="2">
        <f>[5]contrs_5year_boot!F127</f>
        <v>2.0725034262764699E-5</v>
      </c>
      <c r="I128" s="1">
        <f t="shared" si="28"/>
        <v>41426</v>
      </c>
      <c r="J128" s="1">
        <v>41429</v>
      </c>
      <c r="K128">
        <f t="shared" si="29"/>
        <v>2.9999999999999801E-2</v>
      </c>
      <c r="L128">
        <f t="shared" si="30"/>
        <v>1.0152698439846401E-2</v>
      </c>
      <c r="M128">
        <f t="shared" si="31"/>
        <v>1.5180757430822501E-2</v>
      </c>
      <c r="N128">
        <f t="shared" si="32"/>
        <v>-3.0068267263403401E-3</v>
      </c>
      <c r="O128">
        <f t="shared" si="33"/>
        <v>-2.0741798302775002E-3</v>
      </c>
      <c r="P128">
        <f t="shared" si="33"/>
        <v>-2.0725034262764701E-3</v>
      </c>
      <c r="Q128">
        <f t="shared" si="34"/>
        <v>9.7475506859487394E-3</v>
      </c>
      <c r="S128" s="1">
        <f t="shared" si="50"/>
        <v>40817</v>
      </c>
      <c r="T128">
        <f t="shared" si="27"/>
        <v>-3.99999999999998E-2</v>
      </c>
      <c r="U128">
        <f t="shared" si="35"/>
        <v>3.7612728017549354E-3</v>
      </c>
      <c r="V128">
        <f t="shared" si="36"/>
        <v>-4.2018769356562173E-2</v>
      </c>
      <c r="W128">
        <f t="shared" si="37"/>
        <v>-1.4709926027872675E-3</v>
      </c>
      <c r="X128">
        <f t="shared" si="38"/>
        <v>-3.3757774521245894E-5</v>
      </c>
      <c r="Y128">
        <f t="shared" si="39"/>
        <v>-3.0286618336145769E-5</v>
      </c>
      <c r="Z128">
        <f t="shared" si="40"/>
        <v>-3.8257496554807237E-2</v>
      </c>
      <c r="AA128">
        <f t="shared" si="41"/>
        <v>-1.5047503773085134E-3</v>
      </c>
      <c r="AC128" s="1"/>
      <c r="AD128" s="1">
        <v>41429</v>
      </c>
      <c r="AE128">
        <f t="shared" si="42"/>
        <v>8.9999999999998805E-4</v>
      </c>
      <c r="AF128">
        <f t="shared" si="43"/>
        <v>1.0307728561045953E-4</v>
      </c>
      <c r="AG128">
        <f t="shared" si="44"/>
        <v>2.3045539617347257E-4</v>
      </c>
      <c r="AH128">
        <f t="shared" si="45"/>
        <v>9.0410069622345663E-6</v>
      </c>
      <c r="AI128">
        <f t="shared" si="46"/>
        <v>4.3022219683299991E-6</v>
      </c>
      <c r="AJ128">
        <f t="shared" si="46"/>
        <v>4.2952704519277084E-6</v>
      </c>
      <c r="AK128">
        <f t="shared" si="47"/>
        <v>6.4178398635112875E-4</v>
      </c>
      <c r="AL128">
        <f t="shared" si="48"/>
        <v>2.5816627628393483E-5</v>
      </c>
      <c r="AM128">
        <f t="shared" si="49"/>
        <v>9.5014744375139743E-5</v>
      </c>
    </row>
    <row r="129" spans="1:39" x14ac:dyDescent="0.25">
      <c r="A129" s="1">
        <v>41457</v>
      </c>
      <c r="B129">
        <f>[5]contrs_5year_boot!A128</f>
        <v>1.9999999999999901E-4</v>
      </c>
      <c r="C129">
        <f>[5]contrs_5year_boot!B128</f>
        <v>-1.3643848902871901E-4</v>
      </c>
      <c r="D129">
        <f>[5]contrs_5year_boot!C128</f>
        <v>3.66444398925545E-4</v>
      </c>
      <c r="E129" s="2">
        <f>[5]contrs_5year_boot!D128</f>
        <v>2.2107610816501501E-5</v>
      </c>
      <c r="F129" s="2">
        <f>[5]contrs_5year_boot!E128</f>
        <v>1.67974418013045E-5</v>
      </c>
      <c r="G129" s="2">
        <f>[5]contrs_5year_boot!F128</f>
        <v>1.6857918308352701E-5</v>
      </c>
      <c r="I129" s="1">
        <f t="shared" si="28"/>
        <v>41456</v>
      </c>
      <c r="J129" s="1">
        <v>41457</v>
      </c>
      <c r="K129">
        <f t="shared" si="29"/>
        <v>-1.99999999999999E-2</v>
      </c>
      <c r="L129">
        <f t="shared" si="30"/>
        <v>1.3643848902871901E-2</v>
      </c>
      <c r="M129">
        <f t="shared" si="31"/>
        <v>-3.6644439892554503E-2</v>
      </c>
      <c r="N129">
        <f t="shared" si="32"/>
        <v>-2.2107610816501501E-3</v>
      </c>
      <c r="O129">
        <f t="shared" si="33"/>
        <v>-1.67974418013045E-3</v>
      </c>
      <c r="P129">
        <f t="shared" si="33"/>
        <v>-1.68579183083527E-3</v>
      </c>
      <c r="Q129">
        <f t="shared" si="34"/>
        <v>6.8910962514633018E-3</v>
      </c>
      <c r="S129" s="1">
        <f t="shared" si="50"/>
        <v>40848</v>
      </c>
      <c r="T129">
        <f t="shared" si="27"/>
        <v>-2.0000000000000601E-2</v>
      </c>
      <c r="U129">
        <f t="shared" si="35"/>
        <v>-1.4209732630029764E-2</v>
      </c>
      <c r="V129">
        <f t="shared" si="36"/>
        <v>-7.1062472323001735E-3</v>
      </c>
      <c r="W129">
        <f t="shared" si="37"/>
        <v>4.4772149907413281E-4</v>
      </c>
      <c r="X129">
        <f t="shared" si="38"/>
        <v>-5.5725507990374594E-4</v>
      </c>
      <c r="Y129">
        <f t="shared" si="39"/>
        <v>-5.494922960404755E-4</v>
      </c>
      <c r="Z129">
        <f t="shared" si="40"/>
        <v>-2.1315979862329935E-2</v>
      </c>
      <c r="AA129">
        <f t="shared" si="41"/>
        <v>-1.0953358082961312E-4</v>
      </c>
      <c r="AC129" s="1"/>
      <c r="AD129" s="1">
        <v>41457</v>
      </c>
      <c r="AE129">
        <f t="shared" si="42"/>
        <v>3.9999999999999601E-4</v>
      </c>
      <c r="AF129">
        <f t="shared" si="43"/>
        <v>1.8615461288439876E-4</v>
      </c>
      <c r="AG129">
        <f t="shared" si="44"/>
        <v>1.3428149750390399E-3</v>
      </c>
      <c r="AH129">
        <f t="shared" si="45"/>
        <v>4.8874645601389418E-6</v>
      </c>
      <c r="AI129">
        <f t="shared" si="46"/>
        <v>2.8215405106821175E-6</v>
      </c>
      <c r="AJ129">
        <f t="shared" si="46"/>
        <v>2.8418940969109314E-6</v>
      </c>
      <c r="AK129">
        <f t="shared" si="47"/>
        <v>5.2902718587466847E-4</v>
      </c>
      <c r="AL129">
        <f t="shared" si="48"/>
        <v>1.5136031191942535E-5</v>
      </c>
      <c r="AM129">
        <f t="shared" si="49"/>
        <v>4.7487207546931567E-5</v>
      </c>
    </row>
    <row r="130" spans="1:39" x14ac:dyDescent="0.25">
      <c r="A130" s="1">
        <v>41492</v>
      </c>
      <c r="B130">
        <f>[5]contrs_5year_boot!A129</f>
        <v>-6.9999999999999598E-4</v>
      </c>
      <c r="C130" s="2">
        <f>[5]contrs_5year_boot!B129</f>
        <v>2.0462098352365299E-5</v>
      </c>
      <c r="D130">
        <f>[5]contrs_5year_boot!C129</f>
        <v>-6.16022609353441E-4</v>
      </c>
      <c r="E130" s="2">
        <f>[5]contrs_5year_boot!D129</f>
        <v>9.6482331475821593E-6</v>
      </c>
      <c r="F130" s="2">
        <f>[5]contrs_5year_boot!E129</f>
        <v>3.1562996977774602E-5</v>
      </c>
      <c r="G130" s="2">
        <f>[5]contrs_5year_boot!F129</f>
        <v>3.1418977567816697E-5</v>
      </c>
      <c r="I130" s="1">
        <f t="shared" si="28"/>
        <v>41487</v>
      </c>
      <c r="J130" s="1">
        <v>41492</v>
      </c>
      <c r="K130">
        <f t="shared" si="29"/>
        <v>6.9999999999999604E-2</v>
      </c>
      <c r="L130">
        <f t="shared" si="30"/>
        <v>-2.0462098352365299E-3</v>
      </c>
      <c r="M130">
        <f t="shared" si="31"/>
        <v>6.16022609353441E-2</v>
      </c>
      <c r="N130">
        <f t="shared" si="32"/>
        <v>-9.6482331475821587E-4</v>
      </c>
      <c r="O130">
        <f t="shared" si="33"/>
        <v>-3.1562996977774604E-3</v>
      </c>
      <c r="P130">
        <f t="shared" si="33"/>
        <v>-3.1418977567816697E-3</v>
      </c>
      <c r="Q130">
        <f t="shared" si="34"/>
        <v>1.4565071912427707E-2</v>
      </c>
      <c r="S130" s="1">
        <f t="shared" si="50"/>
        <v>40878</v>
      </c>
      <c r="T130">
        <f t="shared" ref="T130:T193" si="51">INDEX(K$2:K$200,MATCH($S130,$I$2:$I$200,0),1)</f>
        <v>-8.0000000000000196E-2</v>
      </c>
      <c r="U130">
        <f t="shared" si="35"/>
        <v>-3.0335190797016461E-2</v>
      </c>
      <c r="V130">
        <f t="shared" si="36"/>
        <v>-4.6345670211610672E-2</v>
      </c>
      <c r="W130">
        <f t="shared" si="37"/>
        <v>1.2383779209939926E-3</v>
      </c>
      <c r="X130">
        <f t="shared" si="38"/>
        <v>-8.0208050022060294E-6</v>
      </c>
      <c r="Y130">
        <f t="shared" si="39"/>
        <v>-1.0376777204035379E-5</v>
      </c>
      <c r="Z130">
        <f t="shared" si="40"/>
        <v>-7.668086100862713E-2</v>
      </c>
      <c r="AA130">
        <f t="shared" si="41"/>
        <v>1.2303571159917866E-3</v>
      </c>
      <c r="AC130" s="1"/>
      <c r="AD130" s="1">
        <v>41492</v>
      </c>
      <c r="AE130">
        <f t="shared" si="42"/>
        <v>4.8999999999999443E-3</v>
      </c>
      <c r="AF130">
        <f t="shared" si="43"/>
        <v>4.1869746898187072E-6</v>
      </c>
      <c r="AG130">
        <f t="shared" si="44"/>
        <v>3.7948385523462217E-3</v>
      </c>
      <c r="AH130">
        <f t="shared" si="45"/>
        <v>9.3088402870103129E-7</v>
      </c>
      <c r="AI130">
        <f t="shared" si="46"/>
        <v>9.962227782190088E-6</v>
      </c>
      <c r="AJ130">
        <f t="shared" si="46"/>
        <v>9.871521514069689E-6</v>
      </c>
      <c r="AK130">
        <f t="shared" si="47"/>
        <v>3.5469232226386237E-3</v>
      </c>
      <c r="AL130">
        <f t="shared" si="48"/>
        <v>1.6983654884451128E-5</v>
      </c>
      <c r="AM130">
        <f t="shared" si="49"/>
        <v>2.1214131981419051E-4</v>
      </c>
    </row>
    <row r="131" spans="1:39" x14ac:dyDescent="0.25">
      <c r="A131" s="1">
        <v>41520</v>
      </c>
      <c r="B131">
        <f>[5]contrs_5year_boot!A130</f>
        <v>-6.9999999999999902E-4</v>
      </c>
      <c r="C131" s="2">
        <f>[5]contrs_5year_boot!B130</f>
        <v>-3.1661538842267099E-6</v>
      </c>
      <c r="D131">
        <f>[5]contrs_5year_boot!C130</f>
        <v>-6.91035896620637E-4</v>
      </c>
      <c r="E131" s="2">
        <f>[5]contrs_5year_boot!D130</f>
        <v>9.8764705114091005E-6</v>
      </c>
      <c r="F131" s="2">
        <f>[5]contrs_5year_boot!E130</f>
        <v>2.21067966732915E-5</v>
      </c>
      <c r="G131" s="2">
        <f>[5]contrs_5year_boot!F130</f>
        <v>2.2109267355024802E-5</v>
      </c>
      <c r="I131" s="1">
        <f t="shared" ref="I131:I194" si="52">EOMONTH(J131,-1)+1</f>
        <v>41518</v>
      </c>
      <c r="J131" s="1">
        <v>41520</v>
      </c>
      <c r="K131">
        <f t="shared" ref="K131:K194" si="53">B131*-100</f>
        <v>6.9999999999999896E-2</v>
      </c>
      <c r="L131">
        <f t="shared" ref="L131:L194" si="54">C131*-100</f>
        <v>3.16615388422671E-4</v>
      </c>
      <c r="M131">
        <f t="shared" ref="M131:M194" si="55">D131*-100</f>
        <v>6.9103589662063702E-2</v>
      </c>
      <c r="N131">
        <f t="shared" ref="N131:N194" si="56">E131*-100</f>
        <v>-9.8764705114091E-4</v>
      </c>
      <c r="O131">
        <f t="shared" ref="O131:P194" si="57">F131*-100</f>
        <v>-2.21067966732915E-3</v>
      </c>
      <c r="P131">
        <f t="shared" si="57"/>
        <v>-2.2109267355024803E-3</v>
      </c>
      <c r="Q131">
        <f t="shared" ref="Q131:Q194" si="58">K131-L131-M131-N131-O131</f>
        <v>3.7781216679835779E-3</v>
      </c>
      <c r="S131" s="1">
        <f t="shared" si="50"/>
        <v>40909</v>
      </c>
      <c r="T131" t="e">
        <f t="shared" si="51"/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W131+X131</f>
        <v>#N/A</v>
      </c>
      <c r="AC131" s="1"/>
      <c r="AD131" s="1">
        <v>41520</v>
      </c>
      <c r="AE131">
        <f t="shared" ref="AE131:AE194" si="66">K131^2</f>
        <v>4.8999999999999851E-3</v>
      </c>
      <c r="AF131">
        <f t="shared" ref="AF131:AF194" si="67">L131^2</f>
        <v>1.0024530418603882E-7</v>
      </c>
      <c r="AG131">
        <f t="shared" ref="AG131:AG194" si="68">M131^2</f>
        <v>4.7753061041828776E-3</v>
      </c>
      <c r="AH131">
        <f t="shared" ref="AH131:AH194" si="69">N131^2</f>
        <v>9.7544669762733536E-7</v>
      </c>
      <c r="AI131">
        <f t="shared" ref="AI131:AJ194" si="70">O131^2</f>
        <v>4.8871045915425208E-6</v>
      </c>
      <c r="AJ131">
        <f t="shared" si="70"/>
        <v>4.8881970297596549E-6</v>
      </c>
      <c r="AK131">
        <f t="shared" ref="AK131:AK194" si="71">(L131+M131)^2</f>
        <v>4.8191648692515743E-3</v>
      </c>
      <c r="AL131">
        <f t="shared" ref="AL131:AL194" si="72">(N131+O131)^2</f>
        <v>1.0229293798079462E-5</v>
      </c>
      <c r="AM131">
        <f t="shared" ref="AM131:AM194" si="73">Q131^2</f>
        <v>1.4274203338087014E-5</v>
      </c>
    </row>
    <row r="132" spans="1:39" x14ac:dyDescent="0.25">
      <c r="A132" s="1">
        <v>41548</v>
      </c>
      <c r="B132">
        <f>[5]contrs_5year_boot!A131</f>
        <v>-1.9999999999999199E-4</v>
      </c>
      <c r="C132">
        <f>[5]contrs_5year_boot!B131</f>
        <v>-1.26648271147004E-4</v>
      </c>
      <c r="D132">
        <f>[5]contrs_5year_boot!C131</f>
        <v>-1.24830136899503E-4</v>
      </c>
      <c r="E132" s="2">
        <f>[5]contrs_5year_boot!D131</f>
        <v>3.00168748637434E-6</v>
      </c>
      <c r="F132" s="2">
        <f>[5]contrs_5year_boot!E131</f>
        <v>1.6945585065283399E-5</v>
      </c>
      <c r="G132" s="2">
        <f>[5]contrs_5year_boot!F131</f>
        <v>1.70420308257191E-5</v>
      </c>
      <c r="I132" s="1">
        <f t="shared" si="52"/>
        <v>41548</v>
      </c>
      <c r="J132" s="1">
        <v>41548</v>
      </c>
      <c r="K132">
        <f t="shared" si="53"/>
        <v>1.9999999999999199E-2</v>
      </c>
      <c r="L132">
        <f t="shared" si="54"/>
        <v>1.26648271147004E-2</v>
      </c>
      <c r="M132">
        <f t="shared" si="55"/>
        <v>1.2483013689950299E-2</v>
      </c>
      <c r="N132">
        <f t="shared" si="56"/>
        <v>-3.0016874863743402E-4</v>
      </c>
      <c r="O132">
        <f t="shared" si="57"/>
        <v>-1.69455850652834E-3</v>
      </c>
      <c r="P132">
        <f t="shared" si="57"/>
        <v>-1.7042030825719101E-3</v>
      </c>
      <c r="Q132">
        <f t="shared" si="58"/>
        <v>-3.1531135494857268E-3</v>
      </c>
      <c r="S132" s="1">
        <f t="shared" ref="S132:S195" si="74">EOMONTH(S131,0)+1</f>
        <v>40940</v>
      </c>
      <c r="T132">
        <f t="shared" si="51"/>
        <v>7.9999999999999502E-2</v>
      </c>
      <c r="U132">
        <f t="shared" si="59"/>
        <v>6.0116150460844932E-2</v>
      </c>
      <c r="V132">
        <f t="shared" si="60"/>
        <v>2.8266353029841138E-2</v>
      </c>
      <c r="W132">
        <f t="shared" si="61"/>
        <v>6.9834602590917267E-4</v>
      </c>
      <c r="X132">
        <f t="shared" si="62"/>
        <v>-7.3624922700295595E-4</v>
      </c>
      <c r="Y132">
        <f t="shared" si="63"/>
        <v>-7.2620694319872579E-4</v>
      </c>
      <c r="Z132">
        <f t="shared" si="64"/>
        <v>8.8382503490686076E-2</v>
      </c>
      <c r="AA132">
        <f t="shared" si="65"/>
        <v>-3.7903201093783274E-5</v>
      </c>
      <c r="AC132" s="1"/>
      <c r="AD132" s="1">
        <v>41548</v>
      </c>
      <c r="AE132">
        <f t="shared" si="66"/>
        <v>3.9999999999996798E-4</v>
      </c>
      <c r="AF132">
        <f t="shared" si="67"/>
        <v>1.6039784584525045E-4</v>
      </c>
      <c r="AG132">
        <f t="shared" si="68"/>
        <v>1.5582563078348659E-4</v>
      </c>
      <c r="AH132">
        <f t="shared" si="69"/>
        <v>9.010127765856304E-8</v>
      </c>
      <c r="AI132">
        <f t="shared" si="70"/>
        <v>2.871528532047558E-6</v>
      </c>
      <c r="AJ132">
        <f t="shared" si="70"/>
        <v>2.9043081466476007E-6</v>
      </c>
      <c r="AK132">
        <f t="shared" si="71"/>
        <v>6.3241389713605465E-4</v>
      </c>
      <c r="AL132">
        <f t="shared" si="72"/>
        <v>3.9789368225011827E-6</v>
      </c>
      <c r="AM132">
        <f t="shared" si="73"/>
        <v>9.9421250559504794E-6</v>
      </c>
    </row>
    <row r="133" spans="1:39" x14ac:dyDescent="0.25">
      <c r="A133" s="1">
        <v>41583</v>
      </c>
      <c r="B133">
        <f>[5]contrs_5year_boot!A132</f>
        <v>3.0000000000000198E-4</v>
      </c>
      <c r="C133" s="2">
        <f>[5]contrs_5year_boot!B132</f>
        <v>-4.66534098084425E-5</v>
      </c>
      <c r="D133">
        <f>[5]contrs_5year_boot!C132</f>
        <v>3.8588404137385602E-4</v>
      </c>
      <c r="E133" s="2">
        <f>[5]contrs_5year_boot!D132</f>
        <v>1.8389453332701001E-5</v>
      </c>
      <c r="F133" s="2">
        <f>[5]contrs_5year_boot!E132</f>
        <v>1.4534824448936901E-5</v>
      </c>
      <c r="G133" s="2">
        <f>[5]contrs_5year_boot!F132</f>
        <v>1.46379094311953E-5</v>
      </c>
      <c r="I133" s="1">
        <f t="shared" si="52"/>
        <v>41579</v>
      </c>
      <c r="J133" s="1">
        <v>41583</v>
      </c>
      <c r="K133">
        <f t="shared" si="53"/>
        <v>-3.0000000000000197E-2</v>
      </c>
      <c r="L133">
        <f t="shared" si="54"/>
        <v>4.66534098084425E-3</v>
      </c>
      <c r="M133">
        <f t="shared" si="55"/>
        <v>-3.8588404137385603E-2</v>
      </c>
      <c r="N133">
        <f t="shared" si="56"/>
        <v>-1.8389453332701001E-3</v>
      </c>
      <c r="O133">
        <f t="shared" si="57"/>
        <v>-1.4534824448936901E-3</v>
      </c>
      <c r="P133">
        <f t="shared" si="57"/>
        <v>-1.4637909431195301E-3</v>
      </c>
      <c r="Q133">
        <f t="shared" si="58"/>
        <v>7.2154909347049434E-3</v>
      </c>
      <c r="S133" s="1">
        <f t="shared" si="74"/>
        <v>40969</v>
      </c>
      <c r="T133">
        <f t="shared" si="51"/>
        <v>-3.0000000000000197E-2</v>
      </c>
      <c r="U133">
        <f t="shared" si="59"/>
        <v>-1.204298933982995E-3</v>
      </c>
      <c r="V133">
        <f t="shared" si="60"/>
        <v>-3.0165144843860067E-2</v>
      </c>
      <c r="W133">
        <f t="shared" si="61"/>
        <v>-9.8322506013070717E-4</v>
      </c>
      <c r="X133">
        <f t="shared" si="62"/>
        <v>1.1601717998617391E-4</v>
      </c>
      <c r="Y133">
        <f t="shared" si="63"/>
        <v>1.161838116244744E-4</v>
      </c>
      <c r="Z133">
        <f t="shared" si="64"/>
        <v>-3.1369443777843065E-2</v>
      </c>
      <c r="AA133">
        <f t="shared" si="65"/>
        <v>-8.6720788014453326E-4</v>
      </c>
      <c r="AC133" s="1"/>
      <c r="AD133" s="1">
        <v>41583</v>
      </c>
      <c r="AE133">
        <f t="shared" si="66"/>
        <v>9.0000000000001179E-4</v>
      </c>
      <c r="AF133">
        <f t="shared" si="67"/>
        <v>2.1765406467544789E-5</v>
      </c>
      <c r="AG133">
        <f t="shared" si="68"/>
        <v>1.4890649338701982E-3</v>
      </c>
      <c r="AH133">
        <f t="shared" si="69"/>
        <v>3.3817199387558798E-6</v>
      </c>
      <c r="AI133">
        <f t="shared" si="70"/>
        <v>2.1126112176141389E-6</v>
      </c>
      <c r="AJ133">
        <f t="shared" si="70"/>
        <v>2.1426839251587635E-6</v>
      </c>
      <c r="AK133">
        <f t="shared" si="71"/>
        <v>1.1507742139226934E-3</v>
      </c>
      <c r="AL133">
        <f t="shared" si="72"/>
        <v>1.0840080674424551E-5</v>
      </c>
      <c r="AM133">
        <f t="shared" si="73"/>
        <v>5.2063309428809215E-5</v>
      </c>
    </row>
    <row r="134" spans="1:39" x14ac:dyDescent="0.25">
      <c r="A134" s="1">
        <v>41611</v>
      </c>
      <c r="B134" s="2">
        <f>[5]contrs_5year_boot!A133</f>
        <v>-1.00000000000003E-4</v>
      </c>
      <c r="C134" s="2">
        <f>[5]contrs_5year_boot!B133</f>
        <v>2.3713204331431002E-5</v>
      </c>
      <c r="D134">
        <f>[5]contrs_5year_boot!C133</f>
        <v>-1.5466649377074901E-4</v>
      </c>
      <c r="E134" s="2">
        <f>[5]contrs_5year_boot!D133</f>
        <v>2.74017630974102E-5</v>
      </c>
      <c r="F134" s="2">
        <f>[5]contrs_5year_boot!E133</f>
        <v>2.44564992233172E-5</v>
      </c>
      <c r="G134" s="2">
        <f>[5]contrs_5year_boot!F133</f>
        <v>2.4387350861513399E-5</v>
      </c>
      <c r="I134" s="1">
        <f t="shared" si="52"/>
        <v>41609</v>
      </c>
      <c r="J134" s="1">
        <v>41611</v>
      </c>
      <c r="K134">
        <f t="shared" si="53"/>
        <v>1.00000000000003E-2</v>
      </c>
      <c r="L134">
        <f t="shared" si="54"/>
        <v>-2.3713204331431001E-3</v>
      </c>
      <c r="M134">
        <f t="shared" si="55"/>
        <v>1.54666493770749E-2</v>
      </c>
      <c r="N134">
        <f t="shared" si="56"/>
        <v>-2.7401763097410201E-3</v>
      </c>
      <c r="O134">
        <f t="shared" si="57"/>
        <v>-2.4456499223317199E-3</v>
      </c>
      <c r="P134">
        <f t="shared" si="57"/>
        <v>-2.43873508615134E-3</v>
      </c>
      <c r="Q134">
        <f t="shared" si="58"/>
        <v>2.0904972881412415E-3</v>
      </c>
      <c r="S134" s="1">
        <f t="shared" si="74"/>
        <v>41000</v>
      </c>
      <c r="T134">
        <f t="shared" si="51"/>
        <v>-6.0000000000000296E-2</v>
      </c>
      <c r="U134">
        <f t="shared" si="59"/>
        <v>1.2224983152100934E-2</v>
      </c>
      <c r="V134">
        <f t="shared" si="60"/>
        <v>-7.0045922942304467E-2</v>
      </c>
      <c r="W134">
        <f t="shared" si="61"/>
        <v>-1.7999620545128075E-3</v>
      </c>
      <c r="X134">
        <f t="shared" si="62"/>
        <v>7.7692531608794177E-5</v>
      </c>
      <c r="Y134">
        <f t="shared" si="63"/>
        <v>8.0090738235334517E-5</v>
      </c>
      <c r="Z134">
        <f t="shared" si="64"/>
        <v>-5.7820939790203529E-2</v>
      </c>
      <c r="AA134">
        <f t="shared" si="65"/>
        <v>-1.7222695229040133E-3</v>
      </c>
      <c r="AC134" s="1"/>
      <c r="AD134" s="1">
        <v>41611</v>
      </c>
      <c r="AE134">
        <f t="shared" si="66"/>
        <v>1.0000000000000601E-4</v>
      </c>
      <c r="AF134">
        <f t="shared" si="67"/>
        <v>5.6231605966419794E-6</v>
      </c>
      <c r="AG134">
        <f t="shared" si="68"/>
        <v>2.3921724295337138E-4</v>
      </c>
      <c r="AH134">
        <f t="shared" si="69"/>
        <v>7.5085662084659154E-6</v>
      </c>
      <c r="AI134">
        <f t="shared" si="70"/>
        <v>5.9812035426011477E-6</v>
      </c>
      <c r="AJ134">
        <f t="shared" si="70"/>
        <v>5.947428820425584E-6</v>
      </c>
      <c r="AK134">
        <f t="shared" si="71"/>
        <v>1.7148764014977797E-4</v>
      </c>
      <c r="AL134">
        <f t="shared" si="72"/>
        <v>2.6892793709253757E-5</v>
      </c>
      <c r="AM134">
        <f t="shared" si="73"/>
        <v>4.3701789117258847E-6</v>
      </c>
    </row>
    <row r="135" spans="1:39" x14ac:dyDescent="0.25">
      <c r="A135" s="1">
        <v>41674</v>
      </c>
      <c r="B135">
        <f>[5]contrs_5year_boot!A134</f>
        <v>-6.0000000000000298E-4</v>
      </c>
      <c r="C135" s="2">
        <f>[5]contrs_5year_boot!B134</f>
        <v>-1.22320588531974E-6</v>
      </c>
      <c r="D135">
        <f>[5]contrs_5year_boot!C134</f>
        <v>-6.2685659367439596E-4</v>
      </c>
      <c r="E135" s="2">
        <f>[5]contrs_5year_boot!D134</f>
        <v>2.5384767195165701E-6</v>
      </c>
      <c r="F135" s="2">
        <f>[5]contrs_5year_boot!E134</f>
        <v>1.8410289680653198E-5</v>
      </c>
      <c r="G135" s="2">
        <f>[5]contrs_5year_boot!F134</f>
        <v>1.8484902117385301E-5</v>
      </c>
      <c r="I135" s="1">
        <f t="shared" si="52"/>
        <v>41671</v>
      </c>
      <c r="J135" s="1">
        <v>41674</v>
      </c>
      <c r="K135">
        <f t="shared" si="53"/>
        <v>6.0000000000000296E-2</v>
      </c>
      <c r="L135">
        <f t="shared" si="54"/>
        <v>1.22320588531974E-4</v>
      </c>
      <c r="M135">
        <f t="shared" si="55"/>
        <v>6.2685659367439597E-2</v>
      </c>
      <c r="N135">
        <f t="shared" si="56"/>
        <v>-2.5384767195165699E-4</v>
      </c>
      <c r="O135">
        <f t="shared" si="57"/>
        <v>-1.8410289680653199E-3</v>
      </c>
      <c r="P135">
        <f t="shared" si="57"/>
        <v>-1.8484902117385301E-3</v>
      </c>
      <c r="Q135">
        <f t="shared" si="58"/>
        <v>-7.131033159542997E-4</v>
      </c>
      <c r="S135" s="1">
        <f t="shared" si="74"/>
        <v>41030</v>
      </c>
      <c r="T135">
        <f t="shared" si="51"/>
        <v>-8.9999999999999802E-2</v>
      </c>
      <c r="U135">
        <f t="shared" si="59"/>
        <v>-6.5301458882744773E-2</v>
      </c>
      <c r="V135">
        <f t="shared" si="60"/>
        <v>-2.0351549769363663E-2</v>
      </c>
      <c r="W135">
        <f t="shared" si="61"/>
        <v>2.2501887246644228E-3</v>
      </c>
      <c r="X135">
        <f t="shared" si="62"/>
        <v>-1.246834539760296E-3</v>
      </c>
      <c r="Y135">
        <f t="shared" si="63"/>
        <v>-1.2319663920916852E-3</v>
      </c>
      <c r="Z135">
        <f t="shared" si="64"/>
        <v>-8.5653008652108439E-2</v>
      </c>
      <c r="AA135">
        <f t="shared" si="65"/>
        <v>1.0033541849041269E-3</v>
      </c>
      <c r="AC135" s="1"/>
      <c r="AD135" s="1">
        <v>41674</v>
      </c>
      <c r="AE135">
        <f t="shared" si="66"/>
        <v>3.6000000000000355E-3</v>
      </c>
      <c r="AF135">
        <f t="shared" si="67"/>
        <v>1.496232637880849E-8</v>
      </c>
      <c r="AG135">
        <f t="shared" si="68"/>
        <v>3.9294918903306679E-3</v>
      </c>
      <c r="AH135">
        <f t="shared" si="69"/>
        <v>6.4438640555276065E-8</v>
      </c>
      <c r="AI135">
        <f t="shared" si="70"/>
        <v>3.3893876612556567E-6</v>
      </c>
      <c r="AJ135">
        <f t="shared" si="70"/>
        <v>3.4169160628931559E-6</v>
      </c>
      <c r="AK135">
        <f t="shared" si="71"/>
        <v>3.9448423461497257E-3</v>
      </c>
      <c r="AL135">
        <f t="shared" si="72"/>
        <v>4.3885081368888182E-6</v>
      </c>
      <c r="AM135">
        <f t="shared" si="73"/>
        <v>5.0851633922501775E-7</v>
      </c>
    </row>
    <row r="136" spans="1:39" x14ac:dyDescent="0.25">
      <c r="A136" s="1">
        <v>41702</v>
      </c>
      <c r="B136">
        <f>[5]contrs_5year_boot!A135</f>
        <v>-1.00000000000003E-4</v>
      </c>
      <c r="C136" s="2">
        <f>[5]contrs_5year_boot!B135</f>
        <v>5.6453415931362597E-5</v>
      </c>
      <c r="D136">
        <f>[5]contrs_5year_boot!C135</f>
        <v>-1.6688290874295801E-4</v>
      </c>
      <c r="E136" s="2">
        <f>[5]contrs_5year_boot!D135</f>
        <v>1.78975096627323E-5</v>
      </c>
      <c r="F136" s="2">
        <f>[5]contrs_5year_boot!E135</f>
        <v>2.66622746955357E-5</v>
      </c>
      <c r="G136" s="2">
        <f>[5]contrs_5year_boot!F135</f>
        <v>2.6577887182377601E-5</v>
      </c>
      <c r="I136" s="1">
        <f t="shared" si="52"/>
        <v>41699</v>
      </c>
      <c r="J136" s="1">
        <v>41702</v>
      </c>
      <c r="K136">
        <f t="shared" si="53"/>
        <v>1.00000000000003E-2</v>
      </c>
      <c r="L136">
        <f t="shared" si="54"/>
        <v>-5.6453415931362596E-3</v>
      </c>
      <c r="M136">
        <f t="shared" si="55"/>
        <v>1.66882908742958E-2</v>
      </c>
      <c r="N136">
        <f t="shared" si="56"/>
        <v>-1.7897509662732299E-3</v>
      </c>
      <c r="O136">
        <f t="shared" si="57"/>
        <v>-2.6662274695535698E-3</v>
      </c>
      <c r="P136">
        <f t="shared" si="57"/>
        <v>-2.65778871823776E-3</v>
      </c>
      <c r="Q136">
        <f t="shared" si="58"/>
        <v>3.4130291546675602E-3</v>
      </c>
      <c r="S136" s="1">
        <f t="shared" si="74"/>
        <v>41061</v>
      </c>
      <c r="T136">
        <f t="shared" si="51"/>
        <v>3.0000000000000502E-2</v>
      </c>
      <c r="U136">
        <f t="shared" si="59"/>
        <v>4.4665871615974032E-2</v>
      </c>
      <c r="V136">
        <f t="shared" si="60"/>
        <v>-1.2830799489640565E-2</v>
      </c>
      <c r="W136">
        <f t="shared" si="61"/>
        <v>1.7437807193210306E-3</v>
      </c>
      <c r="X136">
        <f t="shared" si="62"/>
        <v>7.7230886154233398E-4</v>
      </c>
      <c r="Y136">
        <f t="shared" si="63"/>
        <v>7.5681435750179441E-4</v>
      </c>
      <c r="Z136">
        <f t="shared" si="64"/>
        <v>3.1835072126333464E-2</v>
      </c>
      <c r="AA136">
        <f t="shared" si="65"/>
        <v>2.5160895808633644E-3</v>
      </c>
      <c r="AC136" s="1"/>
      <c r="AD136" s="1">
        <v>41702</v>
      </c>
      <c r="AE136">
        <f t="shared" si="66"/>
        <v>1.0000000000000601E-4</v>
      </c>
      <c r="AF136">
        <f t="shared" si="67"/>
        <v>3.1869881703194243E-5</v>
      </c>
      <c r="AG136">
        <f t="shared" si="68"/>
        <v>2.7849905230510451E-4</v>
      </c>
      <c r="AH136">
        <f t="shared" si="69"/>
        <v>3.2032085212759604E-6</v>
      </c>
      <c r="AI136">
        <f t="shared" si="70"/>
        <v>7.1087689194020324E-6</v>
      </c>
      <c r="AJ136">
        <f t="shared" si="70"/>
        <v>7.0638408707919151E-6</v>
      </c>
      <c r="AK136">
        <f t="shared" si="71"/>
        <v>1.21946728826262E-4</v>
      </c>
      <c r="AL136">
        <f t="shared" si="72"/>
        <v>1.9855743820553448E-5</v>
      </c>
      <c r="AM136">
        <f t="shared" si="73"/>
        <v>1.164876801061076E-5</v>
      </c>
    </row>
    <row r="137" spans="1:39" x14ac:dyDescent="0.25">
      <c r="A137" s="1">
        <v>41730</v>
      </c>
      <c r="B137">
        <f>[5]contrs_5year_boot!A136</f>
        <v>0</v>
      </c>
      <c r="C137" s="2">
        <f>[5]contrs_5year_boot!B136</f>
        <v>1.7413084228626099E-5</v>
      </c>
      <c r="D137" s="2">
        <f>[5]contrs_5year_boot!C136</f>
        <v>9.2201087148001794E-6</v>
      </c>
      <c r="E137" s="2">
        <f>[5]contrs_5year_boot!D136</f>
        <v>1.79221287709512E-5</v>
      </c>
      <c r="F137" s="2">
        <f>[5]contrs_5year_boot!E136</f>
        <v>2.02995551188601E-5</v>
      </c>
      <c r="G137" s="2">
        <f>[5]contrs_5year_boot!F136</f>
        <v>2.03139935566295E-5</v>
      </c>
      <c r="I137" s="1">
        <f t="shared" si="52"/>
        <v>41730</v>
      </c>
      <c r="J137" s="1">
        <v>41730</v>
      </c>
      <c r="K137">
        <f t="shared" si="53"/>
        <v>0</v>
      </c>
      <c r="L137">
        <f t="shared" si="54"/>
        <v>-1.74130842286261E-3</v>
      </c>
      <c r="M137">
        <f t="shared" si="55"/>
        <v>-9.2201087148001794E-4</v>
      </c>
      <c r="N137">
        <f t="shared" si="56"/>
        <v>-1.7922128770951201E-3</v>
      </c>
      <c r="O137">
        <f t="shared" si="57"/>
        <v>-2.0299555118860101E-3</v>
      </c>
      <c r="P137">
        <f t="shared" si="57"/>
        <v>-2.0313993556629502E-3</v>
      </c>
      <c r="Q137">
        <f t="shared" si="58"/>
        <v>6.4854876833237577E-3</v>
      </c>
      <c r="S137" s="1">
        <f t="shared" si="74"/>
        <v>41091</v>
      </c>
      <c r="T137">
        <f t="shared" si="51"/>
        <v>-3.0000000000000197E-2</v>
      </c>
      <c r="U137">
        <f t="shared" si="59"/>
        <v>9.2077270305050765E-3</v>
      </c>
      <c r="V137">
        <f t="shared" si="60"/>
        <v>-3.6756561747766467E-2</v>
      </c>
      <c r="W137">
        <f t="shared" si="61"/>
        <v>-8.2736091907004757E-4</v>
      </c>
      <c r="X137">
        <f t="shared" si="62"/>
        <v>7.2326497153829398E-4</v>
      </c>
      <c r="Y137">
        <f t="shared" si="63"/>
        <v>7.1368289191984439E-4</v>
      </c>
      <c r="Z137">
        <f t="shared" si="64"/>
        <v>-2.754883471726139E-2</v>
      </c>
      <c r="AA137">
        <f t="shared" si="65"/>
        <v>-1.0409594753175359E-4</v>
      </c>
      <c r="AC137" s="1"/>
      <c r="AD137" s="1">
        <v>41730</v>
      </c>
      <c r="AE137">
        <f t="shared" si="66"/>
        <v>0</v>
      </c>
      <c r="AF137">
        <f t="shared" si="67"/>
        <v>3.03215502353227E-6</v>
      </c>
      <c r="AG137">
        <f t="shared" si="68"/>
        <v>8.5010404712734218E-7</v>
      </c>
      <c r="AH137">
        <f t="shared" si="69"/>
        <v>3.2120269968255683E-6</v>
      </c>
      <c r="AI137">
        <f t="shared" si="70"/>
        <v>4.1207193802363931E-6</v>
      </c>
      <c r="AJ137">
        <f t="shared" si="70"/>
        <v>4.1265833421878494E-6</v>
      </c>
      <c r="AK137">
        <f t="shared" si="71"/>
        <v>7.0932696636177133E-6</v>
      </c>
      <c r="AL137">
        <f t="shared" si="72"/>
        <v>1.4608971193726609E-5</v>
      </c>
      <c r="AM137">
        <f t="shared" si="73"/>
        <v>4.2061550490544163E-5</v>
      </c>
    </row>
    <row r="138" spans="1:39" x14ac:dyDescent="0.25">
      <c r="A138" s="1">
        <v>41765</v>
      </c>
      <c r="B138">
        <f>[5]contrs_5year_boot!A137</f>
        <v>2.00000000000006E-4</v>
      </c>
      <c r="C138" s="2">
        <f>[5]contrs_5year_boot!B137</f>
        <v>1.0333731676527199E-5</v>
      </c>
      <c r="D138">
        <f>[5]contrs_5year_boot!C137</f>
        <v>1.5588266010152599E-4</v>
      </c>
      <c r="E138" s="2">
        <f>[5]contrs_5year_boot!D137</f>
        <v>2.0199302727272101E-5</v>
      </c>
      <c r="F138" s="2">
        <f>[5]contrs_5year_boot!E137</f>
        <v>2.5263084556361301E-5</v>
      </c>
      <c r="G138" s="2">
        <f>[5]contrs_5year_boot!F137</f>
        <v>2.5195829394008E-5</v>
      </c>
      <c r="I138" s="1">
        <f t="shared" si="52"/>
        <v>41760</v>
      </c>
      <c r="J138" s="1">
        <v>41765</v>
      </c>
      <c r="K138">
        <f t="shared" si="53"/>
        <v>-2.0000000000000601E-2</v>
      </c>
      <c r="L138">
        <f t="shared" si="54"/>
        <v>-1.03337316765272E-3</v>
      </c>
      <c r="M138">
        <f t="shared" si="55"/>
        <v>-1.5588266010152599E-2</v>
      </c>
      <c r="N138">
        <f t="shared" si="56"/>
        <v>-2.0199302727272102E-3</v>
      </c>
      <c r="O138">
        <f t="shared" si="57"/>
        <v>-2.5263084556361301E-3</v>
      </c>
      <c r="P138">
        <f t="shared" si="57"/>
        <v>-2.5195829394008E-3</v>
      </c>
      <c r="Q138">
        <f t="shared" si="58"/>
        <v>1.1678779061680576E-3</v>
      </c>
      <c r="S138" s="1">
        <f t="shared" si="74"/>
        <v>41122</v>
      </c>
      <c r="T138">
        <f t="shared" si="51"/>
        <v>3.0000000000000197E-2</v>
      </c>
      <c r="U138">
        <f t="shared" si="59"/>
        <v>-5.9651080889971475E-4</v>
      </c>
      <c r="V138">
        <f t="shared" si="60"/>
        <v>3.0893528176616038E-2</v>
      </c>
      <c r="W138">
        <f t="shared" si="61"/>
        <v>-4.2377740812882736E-4</v>
      </c>
      <c r="X138">
        <f t="shared" si="62"/>
        <v>-1.8524013779836618E-4</v>
      </c>
      <c r="Y138">
        <f t="shared" si="63"/>
        <v>-1.8151267170356559E-4</v>
      </c>
      <c r="Z138">
        <f t="shared" si="64"/>
        <v>3.0297017367716322E-2</v>
      </c>
      <c r="AA138">
        <f t="shared" si="65"/>
        <v>-6.0901754592719353E-4</v>
      </c>
      <c r="AC138" s="1"/>
      <c r="AD138" s="1">
        <v>41765</v>
      </c>
      <c r="AE138">
        <f t="shared" si="66"/>
        <v>4.0000000000002403E-4</v>
      </c>
      <c r="AF138">
        <f t="shared" si="67"/>
        <v>1.0678601036246167E-6</v>
      </c>
      <c r="AG138">
        <f t="shared" si="68"/>
        <v>2.4299403720327883E-4</v>
      </c>
      <c r="AH138">
        <f t="shared" si="69"/>
        <v>4.0801183066798221E-6</v>
      </c>
      <c r="AI138">
        <f t="shared" si="70"/>
        <v>6.3822344130186083E-6</v>
      </c>
      <c r="AJ138">
        <f t="shared" si="70"/>
        <v>6.3482981885195756E-6</v>
      </c>
      <c r="AK138">
        <f t="shared" si="71"/>
        <v>2.7627888895715271E-4</v>
      </c>
      <c r="AL138">
        <f t="shared" si="72"/>
        <v>2.0668286575270722E-5</v>
      </c>
      <c r="AM138">
        <f t="shared" si="73"/>
        <v>1.3639388037154862E-6</v>
      </c>
    </row>
    <row r="139" spans="1:39" x14ac:dyDescent="0.25">
      <c r="A139" s="1">
        <v>41793</v>
      </c>
      <c r="B139">
        <f>[5]contrs_5year_boot!A138</f>
        <v>0</v>
      </c>
      <c r="C139" s="2">
        <f>[5]contrs_5year_boot!B138</f>
        <v>-1.5231751273111499E-5</v>
      </c>
      <c r="D139" s="2">
        <f>[5]contrs_5year_boot!C138</f>
        <v>-3.02020368544284E-5</v>
      </c>
      <c r="E139" s="2">
        <f>[5]contrs_5year_boot!D138</f>
        <v>1.92819576506139E-5</v>
      </c>
      <c r="F139" s="2">
        <f>[5]contrs_5year_boot!E138</f>
        <v>2.0939695462784899E-5</v>
      </c>
      <c r="G139" s="2">
        <f>[5]contrs_5year_boot!F138</f>
        <v>2.09414623660729E-5</v>
      </c>
      <c r="I139" s="1">
        <f t="shared" si="52"/>
        <v>41791</v>
      </c>
      <c r="J139" s="1">
        <v>41793</v>
      </c>
      <c r="K139">
        <f t="shared" si="53"/>
        <v>0</v>
      </c>
      <c r="L139">
        <f t="shared" si="54"/>
        <v>1.52317512731115E-3</v>
      </c>
      <c r="M139">
        <f t="shared" si="55"/>
        <v>3.02020368544284E-3</v>
      </c>
      <c r="N139">
        <f t="shared" si="56"/>
        <v>-1.9281957650613898E-3</v>
      </c>
      <c r="O139">
        <f t="shared" si="57"/>
        <v>-2.0939695462784901E-3</v>
      </c>
      <c r="P139">
        <f t="shared" si="57"/>
        <v>-2.09414623660729E-3</v>
      </c>
      <c r="Q139">
        <f t="shared" si="58"/>
        <v>-5.2121350141410986E-4</v>
      </c>
      <c r="S139" s="1">
        <f t="shared" si="74"/>
        <v>41153</v>
      </c>
      <c r="T139">
        <f t="shared" si="51"/>
        <v>7.9999999999999891E-2</v>
      </c>
      <c r="U139">
        <f t="shared" si="59"/>
        <v>2.2776592207392834E-2</v>
      </c>
      <c r="V139">
        <f t="shared" si="60"/>
        <v>6.0680549701577033E-2</v>
      </c>
      <c r="W139">
        <f t="shared" si="61"/>
        <v>-3.2463189639687744E-4</v>
      </c>
      <c r="X139">
        <f t="shared" si="62"/>
        <v>3.9543789630371398E-4</v>
      </c>
      <c r="Y139">
        <f t="shared" si="63"/>
        <v>3.8994315329524435E-4</v>
      </c>
      <c r="Z139">
        <f t="shared" si="64"/>
        <v>8.345714190896987E-2</v>
      </c>
      <c r="AA139">
        <f t="shared" si="65"/>
        <v>7.080599990683654E-5</v>
      </c>
      <c r="AC139" s="1"/>
      <c r="AD139" s="1">
        <v>41793</v>
      </c>
      <c r="AE139">
        <f t="shared" si="66"/>
        <v>0</v>
      </c>
      <c r="AF139">
        <f t="shared" si="67"/>
        <v>2.3200624684593382E-6</v>
      </c>
      <c r="AG139">
        <f t="shared" si="68"/>
        <v>9.1216303015625126E-6</v>
      </c>
      <c r="AH139">
        <f t="shared" si="69"/>
        <v>3.7179389084006785E-6</v>
      </c>
      <c r="AI139">
        <f t="shared" si="70"/>
        <v>4.3847084607417454E-6</v>
      </c>
      <c r="AJ139">
        <f t="shared" si="70"/>
        <v>4.3854484602964764E-6</v>
      </c>
      <c r="AK139">
        <f t="shared" si="71"/>
        <v>2.0642291036181855E-5</v>
      </c>
      <c r="AL139">
        <f t="shared" si="72"/>
        <v>1.6177813791745838E-5</v>
      </c>
      <c r="AM139">
        <f t="shared" si="73"/>
        <v>2.7166351405635631E-7</v>
      </c>
    </row>
    <row r="140" spans="1:39" x14ac:dyDescent="0.25">
      <c r="A140" s="1">
        <v>41821</v>
      </c>
      <c r="B140">
        <f>[5]contrs_5year_boot!A139</f>
        <v>-4.0000000000000099E-4</v>
      </c>
      <c r="C140" s="2">
        <f>[5]contrs_5year_boot!B139</f>
        <v>3.80859523768251E-5</v>
      </c>
      <c r="D140">
        <f>[5]contrs_5year_boot!C139</f>
        <v>-4.2966863136353401E-4</v>
      </c>
      <c r="E140" s="2">
        <f>[5]contrs_5year_boot!D139</f>
        <v>2.3961633493778902E-5</v>
      </c>
      <c r="F140" s="2">
        <f>[5]contrs_5year_boot!E139</f>
        <v>2.4513051399672601E-5</v>
      </c>
      <c r="G140" s="2">
        <f>[5]contrs_5year_boot!F139</f>
        <v>2.4449915205676299E-5</v>
      </c>
      <c r="I140" s="1">
        <f t="shared" si="52"/>
        <v>41821</v>
      </c>
      <c r="J140" s="1">
        <v>41821</v>
      </c>
      <c r="K140">
        <f t="shared" si="53"/>
        <v>4.0000000000000098E-2</v>
      </c>
      <c r="L140">
        <f t="shared" si="54"/>
        <v>-3.8085952376825101E-3</v>
      </c>
      <c r="M140">
        <f t="shared" si="55"/>
        <v>4.2966863136353402E-2</v>
      </c>
      <c r="N140">
        <f t="shared" si="56"/>
        <v>-2.3961633493778901E-3</v>
      </c>
      <c r="O140">
        <f t="shared" si="57"/>
        <v>-2.45130513996726E-3</v>
      </c>
      <c r="P140">
        <f t="shared" si="57"/>
        <v>-2.4449915205676299E-3</v>
      </c>
      <c r="Q140">
        <f t="shared" si="58"/>
        <v>5.6892005906743568E-3</v>
      </c>
      <c r="S140" s="1">
        <f t="shared" si="74"/>
        <v>41183</v>
      </c>
      <c r="T140">
        <f t="shared" si="51"/>
        <v>-3.99999999999998E-2</v>
      </c>
      <c r="U140">
        <f t="shared" si="59"/>
        <v>-4.0375509799659766E-2</v>
      </c>
      <c r="V140">
        <f t="shared" si="60"/>
        <v>5.8672213651337554E-3</v>
      </c>
      <c r="W140">
        <f t="shared" si="61"/>
        <v>9.4335507362769259E-4</v>
      </c>
      <c r="X140">
        <f t="shared" si="62"/>
        <v>-4.0429151560329593E-4</v>
      </c>
      <c r="Y140">
        <f t="shared" si="63"/>
        <v>-3.9989856315200559E-4</v>
      </c>
      <c r="Z140">
        <f t="shared" si="64"/>
        <v>-3.450828843452601E-2</v>
      </c>
      <c r="AA140">
        <f t="shared" si="65"/>
        <v>5.3906355802439665E-4</v>
      </c>
      <c r="AC140" s="1"/>
      <c r="AD140" s="1">
        <v>41821</v>
      </c>
      <c r="AE140">
        <f t="shared" si="66"/>
        <v>1.6000000000000079E-3</v>
      </c>
      <c r="AF140">
        <f t="shared" si="67"/>
        <v>1.4505397684497896E-5</v>
      </c>
      <c r="AG140">
        <f t="shared" si="68"/>
        <v>1.8461513277781248E-3</v>
      </c>
      <c r="AH140">
        <f t="shared" si="69"/>
        <v>5.7415987969018687E-6</v>
      </c>
      <c r="AI140">
        <f t="shared" si="70"/>
        <v>6.0088968892299078E-6</v>
      </c>
      <c r="AJ140">
        <f t="shared" si="70"/>
        <v>5.9779835356476112E-6</v>
      </c>
      <c r="AK140">
        <f t="shared" si="71"/>
        <v>1.5333699448240791E-3</v>
      </c>
      <c r="AL140">
        <f t="shared" si="72"/>
        <v>2.3497950755194153E-5</v>
      </c>
      <c r="AM140">
        <f t="shared" si="73"/>
        <v>3.2367003360929452E-5</v>
      </c>
    </row>
    <row r="141" spans="1:39" x14ac:dyDescent="0.25">
      <c r="A141" s="1">
        <v>41856</v>
      </c>
      <c r="B141" s="2">
        <f>[5]contrs_5year_boot!A140</f>
        <v>-9.9999999999999395E-5</v>
      </c>
      <c r="C141" s="2">
        <f>[5]contrs_5year_boot!B140</f>
        <v>1.1144170012793799E-5</v>
      </c>
      <c r="D141" s="2">
        <f>[5]contrs_5year_boot!C140</f>
        <v>-7.3643087920241494E-5</v>
      </c>
      <c r="E141" s="2">
        <f>[5]contrs_5year_boot!D140</f>
        <v>1.7196271604858198E-5</v>
      </c>
      <c r="F141" s="2">
        <f>[5]contrs_5year_boot!E140</f>
        <v>2.2015129897196601E-5</v>
      </c>
      <c r="G141" s="2">
        <f>[5]contrs_5year_boot!F140</f>
        <v>2.2004362655005399E-5</v>
      </c>
      <c r="I141" s="1">
        <f t="shared" si="52"/>
        <v>41852</v>
      </c>
      <c r="J141" s="1">
        <v>41856</v>
      </c>
      <c r="K141">
        <f t="shared" si="53"/>
        <v>9.9999999999999395E-3</v>
      </c>
      <c r="L141">
        <f t="shared" si="54"/>
        <v>-1.11441700127938E-3</v>
      </c>
      <c r="M141">
        <f t="shared" si="55"/>
        <v>7.3643087920241494E-3</v>
      </c>
      <c r="N141">
        <f t="shared" si="56"/>
        <v>-1.7196271604858198E-3</v>
      </c>
      <c r="O141">
        <f t="shared" si="57"/>
        <v>-2.20151298971966E-3</v>
      </c>
      <c r="P141">
        <f t="shared" si="57"/>
        <v>-2.20043626550054E-3</v>
      </c>
      <c r="Q141">
        <f t="shared" si="58"/>
        <v>7.6712483594606508E-3</v>
      </c>
      <c r="S141" s="1">
        <f t="shared" si="74"/>
        <v>41214</v>
      </c>
      <c r="T141">
        <f t="shared" si="51"/>
        <v>5.9999999999999602E-2</v>
      </c>
      <c r="U141">
        <f t="shared" si="59"/>
        <v>3.6460049610225129E-2</v>
      </c>
      <c r="V141">
        <f t="shared" si="60"/>
        <v>2.4878386278032936E-2</v>
      </c>
      <c r="W141">
        <f t="shared" si="61"/>
        <v>-7.9646457332727735E-4</v>
      </c>
      <c r="X141">
        <f t="shared" si="62"/>
        <v>-9.4154287290666022E-5</v>
      </c>
      <c r="Y141">
        <f t="shared" si="63"/>
        <v>-9.1095739962885475E-5</v>
      </c>
      <c r="Z141">
        <f t="shared" si="64"/>
        <v>6.1338435888258061E-2</v>
      </c>
      <c r="AA141">
        <f t="shared" si="65"/>
        <v>-8.9061886061794337E-4</v>
      </c>
      <c r="AC141" s="1"/>
      <c r="AD141" s="1">
        <v>41856</v>
      </c>
      <c r="AE141">
        <f t="shared" si="66"/>
        <v>9.9999999999998785E-5</v>
      </c>
      <c r="AF141">
        <f t="shared" si="67"/>
        <v>1.2419252527405256E-6</v>
      </c>
      <c r="AG141">
        <f t="shared" si="68"/>
        <v>5.4233043984284186E-5</v>
      </c>
      <c r="AH141">
        <f t="shared" si="69"/>
        <v>2.9571175710805235E-6</v>
      </c>
      <c r="AI141">
        <f t="shared" si="70"/>
        <v>4.8466594439043958E-6</v>
      </c>
      <c r="AJ141">
        <f t="shared" si="70"/>
        <v>4.8419197585299632E-6</v>
      </c>
      <c r="AK141">
        <f t="shared" si="71"/>
        <v>3.9061147396018863E-5</v>
      </c>
      <c r="AL141">
        <f t="shared" si="72"/>
        <v>1.5375340077553453E-5</v>
      </c>
      <c r="AM141">
        <f t="shared" si="73"/>
        <v>5.8848051392527728E-5</v>
      </c>
    </row>
    <row r="142" spans="1:39" x14ac:dyDescent="0.25">
      <c r="A142" s="1">
        <v>41884</v>
      </c>
      <c r="B142">
        <f>[5]contrs_5year_boot!A141</f>
        <v>0</v>
      </c>
      <c r="C142" s="2">
        <f>[5]contrs_5year_boot!B141</f>
        <v>3.8184204697837997E-5</v>
      </c>
      <c r="D142" s="2">
        <f>[5]contrs_5year_boot!C141</f>
        <v>3.1934518235787497E-5</v>
      </c>
      <c r="E142" s="2">
        <f>[5]contrs_5year_boot!D141</f>
        <v>2.2501647916437299E-5</v>
      </c>
      <c r="F142" s="2">
        <f>[5]contrs_5year_boot!E141</f>
        <v>2.72898133481579E-5</v>
      </c>
      <c r="G142" s="2">
        <f>[5]contrs_5year_boot!F141</f>
        <v>2.71864514023155E-5</v>
      </c>
      <c r="I142" s="1">
        <f t="shared" si="52"/>
        <v>41883</v>
      </c>
      <c r="J142" s="1">
        <v>41884</v>
      </c>
      <c r="K142">
        <f t="shared" si="53"/>
        <v>0</v>
      </c>
      <c r="L142">
        <f t="shared" si="54"/>
        <v>-3.8184204697837999E-3</v>
      </c>
      <c r="M142">
        <f t="shared" si="55"/>
        <v>-3.1934518235787498E-3</v>
      </c>
      <c r="N142">
        <f t="shared" si="56"/>
        <v>-2.25016479164373E-3</v>
      </c>
      <c r="O142">
        <f t="shared" si="57"/>
        <v>-2.7289813348157902E-3</v>
      </c>
      <c r="P142">
        <f t="shared" si="57"/>
        <v>-2.7186451402315499E-3</v>
      </c>
      <c r="Q142">
        <f t="shared" si="58"/>
        <v>1.199101841982207E-2</v>
      </c>
      <c r="S142" s="1">
        <f t="shared" si="74"/>
        <v>41244</v>
      </c>
      <c r="T142">
        <f t="shared" si="51"/>
        <v>0</v>
      </c>
      <c r="U142">
        <f t="shared" si="59"/>
        <v>-7.1542248080375334E-3</v>
      </c>
      <c r="V142">
        <f t="shared" si="60"/>
        <v>1.2478087884061835E-2</v>
      </c>
      <c r="W142">
        <f t="shared" si="61"/>
        <v>8.9992451764393279E-4</v>
      </c>
      <c r="X142">
        <f t="shared" si="62"/>
        <v>1.5453937443988381E-4</v>
      </c>
      <c r="Y142">
        <f t="shared" si="63"/>
        <v>1.503352139134845E-4</v>
      </c>
      <c r="Z142">
        <f t="shared" si="64"/>
        <v>5.3238630760243013E-3</v>
      </c>
      <c r="AA142">
        <f t="shared" si="65"/>
        <v>1.0544638920838166E-3</v>
      </c>
      <c r="AC142" s="1"/>
      <c r="AD142" s="1">
        <v>41884</v>
      </c>
      <c r="AE142">
        <f t="shared" si="66"/>
        <v>0</v>
      </c>
      <c r="AF142">
        <f t="shared" si="67"/>
        <v>1.4580334884063935E-5</v>
      </c>
      <c r="AG142">
        <f t="shared" si="68"/>
        <v>1.0198134549518443E-5</v>
      </c>
      <c r="AH142">
        <f t="shared" si="69"/>
        <v>5.0632415895530711E-6</v>
      </c>
      <c r="AI142">
        <f t="shared" si="70"/>
        <v>7.447339125772972E-6</v>
      </c>
      <c r="AJ142">
        <f t="shared" si="70"/>
        <v>7.3910313985046239E-6</v>
      </c>
      <c r="AK142">
        <f t="shared" si="71"/>
        <v>4.9166353058425387E-5</v>
      </c>
      <c r="AL142">
        <f t="shared" si="72"/>
        <v>2.4791896148636845E-5</v>
      </c>
      <c r="AM142">
        <f t="shared" si="73"/>
        <v>1.4378452274451219E-4</v>
      </c>
    </row>
    <row r="143" spans="1:39" x14ac:dyDescent="0.25">
      <c r="A143" s="1">
        <v>41919</v>
      </c>
      <c r="B143" s="2">
        <f>[5]contrs_5year_boot!A142</f>
        <v>9.9999999999999395E-5</v>
      </c>
      <c r="C143" s="2">
        <f>[5]contrs_5year_boot!B142</f>
        <v>2.9593587298504201E-5</v>
      </c>
      <c r="D143" s="2">
        <f>[5]contrs_5year_boot!C142</f>
        <v>8.1821695673784897E-5</v>
      </c>
      <c r="E143" s="2">
        <f>[5]contrs_5year_boot!D142</f>
        <v>1.6428974845171901E-5</v>
      </c>
      <c r="F143" s="2">
        <f>[5]contrs_5year_boot!E142</f>
        <v>2.2078235276696201E-5</v>
      </c>
      <c r="G143" s="2">
        <f>[5]contrs_5year_boot!F142</f>
        <v>2.2068024374629999E-5</v>
      </c>
      <c r="I143" s="1">
        <f t="shared" si="52"/>
        <v>41913</v>
      </c>
      <c r="J143" s="1">
        <v>41919</v>
      </c>
      <c r="K143">
        <f t="shared" si="53"/>
        <v>-9.9999999999999395E-3</v>
      </c>
      <c r="L143">
        <f t="shared" si="54"/>
        <v>-2.9593587298504202E-3</v>
      </c>
      <c r="M143">
        <f t="shared" si="55"/>
        <v>-8.1821695673784892E-3</v>
      </c>
      <c r="N143">
        <f t="shared" si="56"/>
        <v>-1.6428974845171902E-3</v>
      </c>
      <c r="O143">
        <f t="shared" si="57"/>
        <v>-2.2078235276696201E-3</v>
      </c>
      <c r="P143">
        <f t="shared" si="57"/>
        <v>-2.2068024374629997E-3</v>
      </c>
      <c r="Q143">
        <f t="shared" si="58"/>
        <v>4.9922493094157801E-3</v>
      </c>
      <c r="S143" s="1">
        <f t="shared" si="74"/>
        <v>41275</v>
      </c>
      <c r="T143" t="e">
        <f t="shared" si="51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9.9999999999998785E-5</v>
      </c>
      <c r="AF143">
        <f t="shared" si="67"/>
        <v>8.7578040919418913E-6</v>
      </c>
      <c r="AG143">
        <f t="shared" si="68"/>
        <v>6.69478988293347E-5</v>
      </c>
      <c r="AH143">
        <f t="shared" si="69"/>
        <v>2.6991121446329112E-6</v>
      </c>
      <c r="AI143">
        <f t="shared" si="70"/>
        <v>4.8744847293315258E-6</v>
      </c>
      <c r="AJ143">
        <f t="shared" si="70"/>
        <v>4.8699769979926373E-6</v>
      </c>
      <c r="AK143">
        <f t="shared" si="71"/>
        <v>1.2413365279795253E-4</v>
      </c>
      <c r="AL143">
        <f t="shared" si="72"/>
        <v>1.4828052313697012E-5</v>
      </c>
      <c r="AM143">
        <f t="shared" si="73"/>
        <v>2.4922553167362335E-5</v>
      </c>
    </row>
    <row r="144" spans="1:39" x14ac:dyDescent="0.25">
      <c r="A144" s="1">
        <v>41947</v>
      </c>
      <c r="B144" s="2">
        <f>[5]contrs_5year_boot!A143</f>
        <v>-1.00000000000003E-4</v>
      </c>
      <c r="C144" s="2">
        <f>[5]contrs_5year_boot!B143</f>
        <v>1.42165602849067E-5</v>
      </c>
      <c r="D144" s="2">
        <f>[5]contrs_5year_boot!C143</f>
        <v>-8.7773102129057098E-5</v>
      </c>
      <c r="E144" s="2">
        <f>[5]contrs_5year_boot!D143</f>
        <v>2.2405367932429098E-5</v>
      </c>
      <c r="F144" s="2">
        <f>[5]contrs_5year_boot!E143</f>
        <v>1.94382710574836E-5</v>
      </c>
      <c r="G144" s="2">
        <f>[5]contrs_5year_boot!F143</f>
        <v>1.9457113215623E-5</v>
      </c>
      <c r="I144" s="1">
        <f t="shared" si="52"/>
        <v>41944</v>
      </c>
      <c r="J144" s="1">
        <v>41947</v>
      </c>
      <c r="K144">
        <f t="shared" si="53"/>
        <v>1.00000000000003E-2</v>
      </c>
      <c r="L144">
        <f t="shared" si="54"/>
        <v>-1.42165602849067E-3</v>
      </c>
      <c r="M144">
        <f t="shared" si="55"/>
        <v>8.7773102129057104E-3</v>
      </c>
      <c r="N144">
        <f t="shared" si="56"/>
        <v>-2.2405367932429097E-3</v>
      </c>
      <c r="O144">
        <f t="shared" si="57"/>
        <v>-1.9438271057483601E-3</v>
      </c>
      <c r="P144">
        <f t="shared" si="57"/>
        <v>-1.9457113215622999E-3</v>
      </c>
      <c r="Q144">
        <f t="shared" si="58"/>
        <v>6.8287097145765304E-3</v>
      </c>
      <c r="S144" s="1">
        <f t="shared" si="74"/>
        <v>41306</v>
      </c>
      <c r="T144">
        <f t="shared" si="51"/>
        <v>-1.00000000000003E-2</v>
      </c>
      <c r="U144">
        <f t="shared" si="59"/>
        <v>5.6676257732890655E-3</v>
      </c>
      <c r="V144">
        <f t="shared" si="60"/>
        <v>-1.5754470549345163E-2</v>
      </c>
      <c r="W144">
        <f t="shared" si="61"/>
        <v>-1.5687744817604976E-3</v>
      </c>
      <c r="X144">
        <f t="shared" si="62"/>
        <v>1.9008720143853385E-4</v>
      </c>
      <c r="Y144">
        <f t="shared" si="63"/>
        <v>1.9027572420001436E-4</v>
      </c>
      <c r="Z144">
        <f t="shared" si="64"/>
        <v>-1.0086844776056097E-2</v>
      </c>
      <c r="AA144">
        <f t="shared" si="65"/>
        <v>-1.3786872803219637E-3</v>
      </c>
      <c r="AC144" s="1"/>
      <c r="AD144" s="1">
        <v>41947</v>
      </c>
      <c r="AE144">
        <f t="shared" si="66"/>
        <v>1.0000000000000601E-4</v>
      </c>
      <c r="AF144">
        <f t="shared" si="67"/>
        <v>2.0211058633438647E-6</v>
      </c>
      <c r="AG144">
        <f t="shared" si="68"/>
        <v>7.7041174573578883E-5</v>
      </c>
      <c r="AH144">
        <f t="shared" si="69"/>
        <v>5.020005121875221E-6</v>
      </c>
      <c r="AI144">
        <f t="shared" si="70"/>
        <v>3.7784638170420466E-6</v>
      </c>
      <c r="AJ144">
        <f t="shared" si="70"/>
        <v>3.7857925468557117E-6</v>
      </c>
      <c r="AK144">
        <f t="shared" si="71"/>
        <v>5.4105648480702491E-5</v>
      </c>
      <c r="AL144">
        <f t="shared" si="72"/>
        <v>1.7508901239181427E-5</v>
      </c>
      <c r="AM144">
        <f t="shared" si="73"/>
        <v>4.663127636595188E-5</v>
      </c>
    </row>
    <row r="145" spans="1:39" x14ac:dyDescent="0.25">
      <c r="A145" s="1">
        <v>41975</v>
      </c>
      <c r="B145">
        <f>[5]contrs_5year_boot!A144</f>
        <v>-3.9999999999999801E-4</v>
      </c>
      <c r="C145" s="2">
        <f>[5]contrs_5year_boot!B144</f>
        <v>-4.1807764531950899E-5</v>
      </c>
      <c r="D145">
        <f>[5]contrs_5year_boot!C144</f>
        <v>-3.9430932431870402E-4</v>
      </c>
      <c r="E145" s="2">
        <f>[5]contrs_5year_boot!D144</f>
        <v>3.1496295589325299E-5</v>
      </c>
      <c r="F145" s="2">
        <f>[5]contrs_5year_boot!E144</f>
        <v>1.27909053115926E-5</v>
      </c>
      <c r="G145" s="2">
        <f>[5]contrs_5year_boot!F144</f>
        <v>1.2894835898360299E-5</v>
      </c>
      <c r="I145" s="1">
        <f t="shared" si="52"/>
        <v>41974</v>
      </c>
      <c r="J145" s="1">
        <v>41975</v>
      </c>
      <c r="K145">
        <f t="shared" si="53"/>
        <v>3.99999999999998E-2</v>
      </c>
      <c r="L145">
        <f t="shared" si="54"/>
        <v>4.1807764531950897E-3</v>
      </c>
      <c r="M145">
        <f t="shared" si="55"/>
        <v>3.9430932431870402E-2</v>
      </c>
      <c r="N145">
        <f t="shared" si="56"/>
        <v>-3.1496295589325297E-3</v>
      </c>
      <c r="O145">
        <f t="shared" si="57"/>
        <v>-1.2790905311592599E-3</v>
      </c>
      <c r="P145">
        <f t="shared" si="57"/>
        <v>-1.28948358983603E-3</v>
      </c>
      <c r="Q145">
        <f t="shared" si="58"/>
        <v>8.1701120502609709E-4</v>
      </c>
      <c r="S145" s="1">
        <f t="shared" si="74"/>
        <v>41334</v>
      </c>
      <c r="T145">
        <f t="shared" si="51"/>
        <v>2.9999999999999801E-2</v>
      </c>
      <c r="U145">
        <f t="shared" si="59"/>
        <v>4.6966420199661251E-3</v>
      </c>
      <c r="V145">
        <f t="shared" si="60"/>
        <v>2.8940261802032533E-2</v>
      </c>
      <c r="W145">
        <f t="shared" si="61"/>
        <v>4.2844268853961293E-4</v>
      </c>
      <c r="X145">
        <f t="shared" si="62"/>
        <v>-1.0710765754009762E-3</v>
      </c>
      <c r="Y145">
        <f t="shared" si="63"/>
        <v>-1.055290500582316E-3</v>
      </c>
      <c r="Z145">
        <f t="shared" si="64"/>
        <v>3.3636903821998659E-2</v>
      </c>
      <c r="AA145">
        <f t="shared" si="65"/>
        <v>-6.426338868613633E-4</v>
      </c>
      <c r="AC145" s="1"/>
      <c r="AD145" s="1">
        <v>41975</v>
      </c>
      <c r="AE145">
        <f t="shared" si="66"/>
        <v>1.599999999999984E-3</v>
      </c>
      <c r="AF145">
        <f t="shared" si="67"/>
        <v>1.7478891751590513E-5</v>
      </c>
      <c r="AG145">
        <f t="shared" si="68"/>
        <v>1.5547984324467291E-3</v>
      </c>
      <c r="AH145">
        <f t="shared" si="69"/>
        <v>9.9201663585015219E-6</v>
      </c>
      <c r="AI145">
        <f t="shared" si="70"/>
        <v>1.6360725869012775E-6</v>
      </c>
      <c r="AJ145">
        <f t="shared" si="70"/>
        <v>1.6627679284564147E-6</v>
      </c>
      <c r="AK145">
        <f t="shared" si="71"/>
        <v>1.9019811518757005E-3</v>
      </c>
      <c r="AL145">
        <f t="shared" si="72"/>
        <v>1.9613561636382631E-5</v>
      </c>
      <c r="AM145">
        <f t="shared" si="73"/>
        <v>6.6750730913819523E-7</v>
      </c>
    </row>
    <row r="146" spans="1:39" x14ac:dyDescent="0.25">
      <c r="A146" s="1">
        <v>42038</v>
      </c>
      <c r="B146">
        <f>[5]contrs_5year_boot!A145</f>
        <v>1.8E-3</v>
      </c>
      <c r="C146">
        <f>[5]contrs_5year_boot!B145</f>
        <v>2.7461933873641498E-4</v>
      </c>
      <c r="D146">
        <f>[5]contrs_5year_boot!C145</f>
        <v>1.5514896323865701E-3</v>
      </c>
      <c r="E146" s="2">
        <f>[5]contrs_5year_boot!D145</f>
        <v>-6.4811417419182898E-6</v>
      </c>
      <c r="F146" s="2">
        <f>[5]contrs_5year_boot!E145</f>
        <v>3.6653063650295398E-6</v>
      </c>
      <c r="G146" s="2">
        <f>[5]contrs_5year_boot!F145</f>
        <v>3.9871199421787096E-6</v>
      </c>
      <c r="I146" s="1">
        <f t="shared" si="52"/>
        <v>42036</v>
      </c>
      <c r="J146" s="1">
        <v>42038</v>
      </c>
      <c r="K146">
        <f t="shared" si="53"/>
        <v>-0.18</v>
      </c>
      <c r="L146">
        <f t="shared" si="54"/>
        <v>-2.7461933873641497E-2</v>
      </c>
      <c r="M146">
        <f t="shared" si="55"/>
        <v>-0.15514896323865701</v>
      </c>
      <c r="N146">
        <f t="shared" si="56"/>
        <v>6.4811417419182902E-4</v>
      </c>
      <c r="O146">
        <f t="shared" si="57"/>
        <v>-3.6653063650295397E-4</v>
      </c>
      <c r="P146">
        <f t="shared" si="57"/>
        <v>-3.9871199421787095E-4</v>
      </c>
      <c r="Q146">
        <f t="shared" si="58"/>
        <v>2.3293135746096298E-3</v>
      </c>
      <c r="S146" s="1">
        <f t="shared" si="74"/>
        <v>41365</v>
      </c>
      <c r="T146">
        <f t="shared" si="51"/>
        <v>-2.0000000000000198E-2</v>
      </c>
      <c r="U146">
        <f t="shared" si="59"/>
        <v>-8.4630671832915463E-4</v>
      </c>
      <c r="V146">
        <f t="shared" si="60"/>
        <v>-1.4033637553159062E-2</v>
      </c>
      <c r="W146">
        <f t="shared" si="61"/>
        <v>-4.0150881824622736E-4</v>
      </c>
      <c r="X146">
        <f t="shared" si="62"/>
        <v>2.1286196200004403E-4</v>
      </c>
      <c r="Y146">
        <f t="shared" si="63"/>
        <v>2.1035840227975455E-4</v>
      </c>
      <c r="Z146">
        <f t="shared" si="64"/>
        <v>-1.4879944271488216E-2</v>
      </c>
      <c r="AA146">
        <f t="shared" si="65"/>
        <v>-1.8864685624618333E-4</v>
      </c>
      <c r="AC146" s="1"/>
      <c r="AD146" s="1">
        <v>42038</v>
      </c>
      <c r="AE146">
        <f t="shared" si="66"/>
        <v>3.2399999999999998E-2</v>
      </c>
      <c r="AF146">
        <f t="shared" si="67"/>
        <v>7.5415781208025827E-4</v>
      </c>
      <c r="AG146">
        <f t="shared" si="68"/>
        <v>2.4071200794030145E-2</v>
      </c>
      <c r="AH146">
        <f t="shared" si="69"/>
        <v>4.2005198278835648E-7</v>
      </c>
      <c r="AI146">
        <f t="shared" si="70"/>
        <v>1.3434470749526056E-7</v>
      </c>
      <c r="AJ146">
        <f t="shared" si="70"/>
        <v>1.5897125433319155E-7</v>
      </c>
      <c r="AK146">
        <f t="shared" si="71"/>
        <v>3.3346739744158471E-2</v>
      </c>
      <c r="AL146">
        <f t="shared" si="72"/>
        <v>7.9289288697382119E-8</v>
      </c>
      <c r="AM146">
        <f t="shared" si="73"/>
        <v>5.4257017288606913E-6</v>
      </c>
    </row>
    <row r="147" spans="1:39" x14ac:dyDescent="0.25">
      <c r="A147" s="1">
        <v>42066</v>
      </c>
      <c r="B147">
        <f>[5]contrs_5year_boot!A146</f>
        <v>-8.9999999999999802E-4</v>
      </c>
      <c r="C147">
        <f>[5]contrs_5year_boot!B146</f>
        <v>-3.8881173312692698E-4</v>
      </c>
      <c r="D147">
        <f>[5]contrs_5year_boot!C146</f>
        <v>-4.5417073033491299E-4</v>
      </c>
      <c r="E147" s="2">
        <f>[5]contrs_5year_boot!D146</f>
        <v>4.5716145581125199E-5</v>
      </c>
      <c r="F147" s="2">
        <f>[5]contrs_5year_boot!E146</f>
        <v>2.2293978110448401E-5</v>
      </c>
      <c r="G147" s="2">
        <f>[5]contrs_5year_boot!F146</f>
        <v>2.2221749032521401E-5</v>
      </c>
      <c r="I147" s="1">
        <f t="shared" si="52"/>
        <v>42064</v>
      </c>
      <c r="J147" s="1">
        <v>42066</v>
      </c>
      <c r="K147">
        <f t="shared" si="53"/>
        <v>8.9999999999999802E-2</v>
      </c>
      <c r="L147">
        <f t="shared" si="54"/>
        <v>3.8881173312692696E-2</v>
      </c>
      <c r="M147">
        <f t="shared" si="55"/>
        <v>4.5417073033491295E-2</v>
      </c>
      <c r="N147">
        <f t="shared" si="56"/>
        <v>-4.5716145581125196E-3</v>
      </c>
      <c r="O147">
        <f t="shared" si="57"/>
        <v>-2.2293978110448399E-3</v>
      </c>
      <c r="P147">
        <f t="shared" si="57"/>
        <v>-2.2221749032521401E-3</v>
      </c>
      <c r="Q147">
        <f t="shared" si="58"/>
        <v>1.250276602297317E-2</v>
      </c>
      <c r="S147" s="1">
        <f t="shared" si="74"/>
        <v>41395</v>
      </c>
      <c r="T147">
        <f t="shared" si="51"/>
        <v>-0.06</v>
      </c>
      <c r="U147">
        <f t="shared" si="59"/>
        <v>-3.0397399992191963E-2</v>
      </c>
      <c r="V147">
        <f t="shared" si="60"/>
        <v>-3.5128419920850966E-2</v>
      </c>
      <c r="W147">
        <f t="shared" si="61"/>
        <v>2.142935234558949E-3</v>
      </c>
      <c r="X147">
        <f t="shared" si="62"/>
        <v>-1.717680668735606E-5</v>
      </c>
      <c r="Y147">
        <f t="shared" si="63"/>
        <v>-2.120242922004547E-5</v>
      </c>
      <c r="Z147">
        <f t="shared" si="64"/>
        <v>-6.5525819913042932E-2</v>
      </c>
      <c r="AA147">
        <f t="shared" si="65"/>
        <v>2.1257584278715929E-3</v>
      </c>
      <c r="AC147" s="1"/>
      <c r="AD147" s="1">
        <v>42066</v>
      </c>
      <c r="AE147">
        <f t="shared" si="66"/>
        <v>8.0999999999999649E-3</v>
      </c>
      <c r="AF147">
        <f t="shared" si="67"/>
        <v>1.5117456381716467E-3</v>
      </c>
      <c r="AG147">
        <f t="shared" si="68"/>
        <v>2.0627105229294824E-3</v>
      </c>
      <c r="AH147">
        <f t="shared" si="69"/>
        <v>2.0899659667946327E-5</v>
      </c>
      <c r="AI147">
        <f t="shared" si="70"/>
        <v>4.9702145998915238E-6</v>
      </c>
      <c r="AJ147">
        <f t="shared" si="70"/>
        <v>4.9380613006436586E-6</v>
      </c>
      <c r="AK147">
        <f t="shared" si="71"/>
        <v>7.1061943370419227E-3</v>
      </c>
      <c r="AL147">
        <f t="shared" si="72"/>
        <v>4.6253769245431404E-5</v>
      </c>
      <c r="AM147">
        <f t="shared" si="73"/>
        <v>1.5631915822521234E-4</v>
      </c>
    </row>
    <row r="148" spans="1:39" x14ac:dyDescent="0.25">
      <c r="A148" s="1">
        <v>42101</v>
      </c>
      <c r="B148">
        <f>[5]contrs_5year_boot!A147</f>
        <v>-9.9999999999999699E-4</v>
      </c>
      <c r="C148">
        <f>[5]contrs_5year_boot!B147</f>
        <v>-4.9851749861932397E-4</v>
      </c>
      <c r="D148">
        <f>[5]contrs_5year_boot!C147</f>
        <v>-5.2933116304173296E-4</v>
      </c>
      <c r="E148" s="2">
        <f>[5]contrs_5year_boot!D147</f>
        <v>2.8330935406177098E-5</v>
      </c>
      <c r="F148" s="2">
        <f>[5]contrs_5year_boot!E147</f>
        <v>2.0390425918975401E-5</v>
      </c>
      <c r="G148" s="2">
        <f>[5]contrs_5year_boot!F147</f>
        <v>2.0382602204707202E-5</v>
      </c>
      <c r="I148" s="1">
        <f t="shared" si="52"/>
        <v>42095</v>
      </c>
      <c r="J148" s="1">
        <v>42101</v>
      </c>
      <c r="K148">
        <f t="shared" si="53"/>
        <v>9.99999999999997E-2</v>
      </c>
      <c r="L148">
        <f t="shared" si="54"/>
        <v>4.9851749861932394E-2</v>
      </c>
      <c r="M148">
        <f t="shared" si="55"/>
        <v>5.29331163041733E-2</v>
      </c>
      <c r="N148">
        <f t="shared" si="56"/>
        <v>-2.83309354061771E-3</v>
      </c>
      <c r="O148">
        <f t="shared" si="57"/>
        <v>-2.0390425918975401E-3</v>
      </c>
      <c r="P148">
        <f t="shared" si="57"/>
        <v>-2.0382602204707203E-3</v>
      </c>
      <c r="Q148">
        <f t="shared" si="58"/>
        <v>2.0872699664092561E-3</v>
      </c>
      <c r="S148" s="1">
        <f t="shared" si="74"/>
        <v>41426</v>
      </c>
      <c r="T148">
        <f t="shared" si="51"/>
        <v>2.9999999999999801E-2</v>
      </c>
      <c r="U148">
        <f t="shared" si="59"/>
        <v>1.2237811200509936E-2</v>
      </c>
      <c r="V148">
        <f t="shared" si="60"/>
        <v>1.7265870191486034E-2</v>
      </c>
      <c r="W148">
        <f t="shared" si="61"/>
        <v>-9.217139656768074E-4</v>
      </c>
      <c r="X148">
        <f t="shared" si="62"/>
        <v>1.0932930386033796E-5</v>
      </c>
      <c r="Y148">
        <f t="shared" si="63"/>
        <v>1.2609334387064276E-5</v>
      </c>
      <c r="Z148">
        <f t="shared" si="64"/>
        <v>2.9503681391995971E-2</v>
      </c>
      <c r="AA148">
        <f t="shared" si="65"/>
        <v>-9.1078103529077361E-4</v>
      </c>
      <c r="AC148" s="1"/>
      <c r="AD148" s="1">
        <v>42101</v>
      </c>
      <c r="AE148">
        <f t="shared" si="66"/>
        <v>9.9999999999999395E-3</v>
      </c>
      <c r="AF148">
        <f t="shared" si="67"/>
        <v>2.4851969642966766E-3</v>
      </c>
      <c r="AG148">
        <f t="shared" si="68"/>
        <v>2.8019148016711374E-3</v>
      </c>
      <c r="AH148">
        <f t="shared" si="69"/>
        <v>8.0264190098897926E-6</v>
      </c>
      <c r="AI148">
        <f t="shared" si="70"/>
        <v>4.157694691572238E-6</v>
      </c>
      <c r="AJ148">
        <f t="shared" si="70"/>
        <v>4.1545047263533493E-6</v>
      </c>
      <c r="AK148">
        <f t="shared" si="71"/>
        <v>1.0564728712784258E-2</v>
      </c>
      <c r="AL148">
        <f t="shared" si="72"/>
        <v>2.3737710493760654E-5</v>
      </c>
      <c r="AM148">
        <f t="shared" si="73"/>
        <v>4.3566959126740973E-6</v>
      </c>
    </row>
    <row r="149" spans="1:39" x14ac:dyDescent="0.25">
      <c r="A149" s="1">
        <v>42129</v>
      </c>
      <c r="B149">
        <f>[5]contrs_5year_boot!A148</f>
        <v>-5.9999999999999604E-4</v>
      </c>
      <c r="C149">
        <f>[5]contrs_5year_boot!B148</f>
        <v>2.7210613313022498E-4</v>
      </c>
      <c r="D149">
        <f>[5]contrs_5year_boot!C148</f>
        <v>-8.31529073020931E-4</v>
      </c>
      <c r="E149" s="2">
        <f>[5]contrs_5year_boot!D148</f>
        <v>2.1483799855717E-5</v>
      </c>
      <c r="F149" s="2">
        <f>[5]contrs_5year_boot!E148</f>
        <v>2.4111730357532001E-5</v>
      </c>
      <c r="G149" s="2">
        <f>[5]contrs_5year_boot!F148</f>
        <v>2.4059793990907701E-5</v>
      </c>
      <c r="I149" s="1">
        <f t="shared" si="52"/>
        <v>42125</v>
      </c>
      <c r="J149" s="1">
        <v>42129</v>
      </c>
      <c r="K149">
        <f t="shared" si="53"/>
        <v>5.9999999999999602E-2</v>
      </c>
      <c r="L149">
        <f t="shared" si="54"/>
        <v>-2.7210613313022498E-2</v>
      </c>
      <c r="M149">
        <f t="shared" si="55"/>
        <v>8.3152907302093099E-2</v>
      </c>
      <c r="N149">
        <f t="shared" si="56"/>
        <v>-2.1483799855716999E-3</v>
      </c>
      <c r="O149">
        <f t="shared" si="57"/>
        <v>-2.4111730357532003E-3</v>
      </c>
      <c r="P149">
        <f t="shared" si="57"/>
        <v>-2.4059793990907699E-3</v>
      </c>
      <c r="Q149">
        <f t="shared" si="58"/>
        <v>8.6172590322539013E-3</v>
      </c>
      <c r="S149" s="1">
        <f t="shared" si="74"/>
        <v>41456</v>
      </c>
      <c r="T149">
        <f t="shared" si="51"/>
        <v>-1.99999999999999E-2</v>
      </c>
      <c r="U149">
        <f t="shared" si="59"/>
        <v>1.5728961663535435E-2</v>
      </c>
      <c r="V149">
        <f t="shared" si="60"/>
        <v>-3.4559327131890971E-2</v>
      </c>
      <c r="W149">
        <f t="shared" si="61"/>
        <v>-1.256483209866174E-4</v>
      </c>
      <c r="X149">
        <f t="shared" si="62"/>
        <v>4.0536858053308398E-4</v>
      </c>
      <c r="Y149">
        <f t="shared" si="63"/>
        <v>3.993209298282644E-4</v>
      </c>
      <c r="Z149">
        <f t="shared" si="64"/>
        <v>-1.8830365468355537E-2</v>
      </c>
      <c r="AA149">
        <f t="shared" si="65"/>
        <v>2.7972025954646658E-4</v>
      </c>
      <c r="AC149" s="1"/>
      <c r="AD149" s="1">
        <v>42129</v>
      </c>
      <c r="AE149">
        <f t="shared" si="66"/>
        <v>3.5999999999999522E-3</v>
      </c>
      <c r="AF149">
        <f t="shared" si="67"/>
        <v>7.4041747687083725E-4</v>
      </c>
      <c r="AG149">
        <f t="shared" si="68"/>
        <v>6.914405992790488E-3</v>
      </c>
      <c r="AH149">
        <f t="shared" si="69"/>
        <v>4.6155365624050575E-6</v>
      </c>
      <c r="AI149">
        <f t="shared" si="70"/>
        <v>5.8137554083433035E-6</v>
      </c>
      <c r="AJ149">
        <f t="shared" si="70"/>
        <v>5.7887368688491824E-6</v>
      </c>
      <c r="AK149">
        <f t="shared" si="71"/>
        <v>3.1295402567596046E-3</v>
      </c>
      <c r="AL149">
        <f t="shared" si="72"/>
        <v>2.0789523754273025E-5</v>
      </c>
      <c r="AM149">
        <f t="shared" si="73"/>
        <v>7.4257153228961438E-5</v>
      </c>
    </row>
    <row r="150" spans="1:39" x14ac:dyDescent="0.25">
      <c r="A150" s="1">
        <v>42157</v>
      </c>
      <c r="B150">
        <f>[5]contrs_5year_boot!A149</f>
        <v>-3.0000000000000198E-4</v>
      </c>
      <c r="C150" s="2">
        <f>[5]contrs_5year_boot!B149</f>
        <v>-9.2148985647681094E-5</v>
      </c>
      <c r="D150">
        <f>[5]contrs_5year_boot!C149</f>
        <v>-1.6010157467172899E-4</v>
      </c>
      <c r="E150" s="2">
        <f>[5]contrs_5year_boot!D149</f>
        <v>1.12296030746829E-6</v>
      </c>
      <c r="F150" s="2">
        <f>[5]contrs_5year_boot!E149</f>
        <v>1.9317551396273999E-5</v>
      </c>
      <c r="G150" s="2">
        <f>[5]contrs_5year_boot!F149</f>
        <v>1.9380900627627402E-5</v>
      </c>
      <c r="I150" s="1">
        <f t="shared" si="52"/>
        <v>42156</v>
      </c>
      <c r="J150" s="1">
        <v>42157</v>
      </c>
      <c r="K150">
        <f t="shared" si="53"/>
        <v>3.0000000000000197E-2</v>
      </c>
      <c r="L150">
        <f t="shared" si="54"/>
        <v>9.2148985647681099E-3</v>
      </c>
      <c r="M150">
        <f t="shared" si="55"/>
        <v>1.6010157467172898E-2</v>
      </c>
      <c r="N150">
        <f t="shared" si="56"/>
        <v>-1.12296030746829E-4</v>
      </c>
      <c r="O150">
        <f t="shared" si="57"/>
        <v>-1.9317551396274E-3</v>
      </c>
      <c r="P150">
        <f t="shared" si="57"/>
        <v>-1.9380900627627403E-3</v>
      </c>
      <c r="Q150">
        <f t="shared" si="58"/>
        <v>6.8189951384334179E-3</v>
      </c>
      <c r="S150" s="1">
        <f t="shared" si="74"/>
        <v>41487</v>
      </c>
      <c r="T150">
        <f t="shared" si="51"/>
        <v>6.9999999999999604E-2</v>
      </c>
      <c r="U150">
        <f t="shared" si="59"/>
        <v>3.8902925427005373E-5</v>
      </c>
      <c r="V150">
        <f t="shared" si="60"/>
        <v>6.3687373696007632E-2</v>
      </c>
      <c r="W150">
        <f t="shared" si="61"/>
        <v>1.1202894459053168E-3</v>
      </c>
      <c r="X150">
        <f t="shared" si="62"/>
        <v>-1.0711869371139264E-3</v>
      </c>
      <c r="Y150">
        <f t="shared" si="63"/>
        <v>-1.0567849961181353E-3</v>
      </c>
      <c r="Z150">
        <f t="shared" si="64"/>
        <v>6.3726276621434638E-2</v>
      </c>
      <c r="AA150">
        <f t="shared" si="65"/>
        <v>4.9102508791390399E-5</v>
      </c>
      <c r="AC150" s="1"/>
      <c r="AD150" s="1">
        <v>42157</v>
      </c>
      <c r="AE150">
        <f t="shared" si="66"/>
        <v>9.0000000000001179E-4</v>
      </c>
      <c r="AF150">
        <f t="shared" si="67"/>
        <v>8.4914355558965375E-5</v>
      </c>
      <c r="AG150">
        <f t="shared" si="68"/>
        <v>2.5632514212367211E-4</v>
      </c>
      <c r="AH150">
        <f t="shared" si="69"/>
        <v>1.2610398521492764E-8</v>
      </c>
      <c r="AI150">
        <f t="shared" si="70"/>
        <v>3.7316779194768756E-6</v>
      </c>
      <c r="AJ150">
        <f t="shared" si="70"/>
        <v>3.7561930913796827E-6</v>
      </c>
      <c r="AK150">
        <f t="shared" si="71"/>
        <v>6.3630345181456347E-4</v>
      </c>
      <c r="AL150">
        <f t="shared" si="72"/>
        <v>4.1781451871082546E-6</v>
      </c>
      <c r="AM150">
        <f t="shared" si="73"/>
        <v>4.6498694697978587E-5</v>
      </c>
    </row>
    <row r="151" spans="1:39" x14ac:dyDescent="0.25">
      <c r="A151" s="1">
        <v>42192</v>
      </c>
      <c r="B151">
        <f>[5]contrs_5year_boot!A150</f>
        <v>-1.9999999999999901E-4</v>
      </c>
      <c r="C151" s="2">
        <f>[5]contrs_5year_boot!B150</f>
        <v>-7.6873714065401501E-5</v>
      </c>
      <c r="D151" s="2">
        <f>[5]contrs_5year_boot!C150</f>
        <v>-7.55715585974097E-5</v>
      </c>
      <c r="E151" s="2">
        <f>[5]contrs_5year_boot!D150</f>
        <v>1.4590646066617699E-5</v>
      </c>
      <c r="F151" s="2">
        <f>[5]contrs_5year_boot!E150</f>
        <v>2.51926261147242E-5</v>
      </c>
      <c r="G151" s="2">
        <f>[5]contrs_5year_boot!F150</f>
        <v>2.5137700647017601E-5</v>
      </c>
      <c r="I151" s="1">
        <f t="shared" si="52"/>
        <v>42186</v>
      </c>
      <c r="J151" s="1">
        <v>42192</v>
      </c>
      <c r="K151">
        <f t="shared" si="53"/>
        <v>1.99999999999999E-2</v>
      </c>
      <c r="L151">
        <f t="shared" si="54"/>
        <v>7.6873714065401498E-3</v>
      </c>
      <c r="M151">
        <f t="shared" si="55"/>
        <v>7.5571558597409697E-3</v>
      </c>
      <c r="N151">
        <f t="shared" si="56"/>
        <v>-1.45906460666177E-3</v>
      </c>
      <c r="O151">
        <f t="shared" si="57"/>
        <v>-2.51926261147242E-3</v>
      </c>
      <c r="P151">
        <f t="shared" si="57"/>
        <v>-2.5137700647017602E-3</v>
      </c>
      <c r="Q151">
        <f t="shared" si="58"/>
        <v>8.7337999518529684E-3</v>
      </c>
      <c r="S151" s="1">
        <f t="shared" si="74"/>
        <v>41518</v>
      </c>
      <c r="T151">
        <f t="shared" si="51"/>
        <v>6.9999999999999896E-2</v>
      </c>
      <c r="U151">
        <f t="shared" si="59"/>
        <v>2.4017281490862062E-3</v>
      </c>
      <c r="V151">
        <f t="shared" si="60"/>
        <v>7.1188702422727235E-2</v>
      </c>
      <c r="W151">
        <f t="shared" si="61"/>
        <v>1.0974657095226227E-3</v>
      </c>
      <c r="X151">
        <f t="shared" si="62"/>
        <v>-1.2556690666561598E-4</v>
      </c>
      <c r="Y151">
        <f t="shared" si="63"/>
        <v>-1.258139748389459E-4</v>
      </c>
      <c r="Z151">
        <f t="shared" si="64"/>
        <v>7.3590430571813442E-2</v>
      </c>
      <c r="AA151">
        <f t="shared" si="65"/>
        <v>9.7189880285700669E-4</v>
      </c>
      <c r="AC151" s="1"/>
      <c r="AD151" s="1">
        <v>42192</v>
      </c>
      <c r="AE151">
        <f t="shared" si="66"/>
        <v>3.9999999999999601E-4</v>
      </c>
      <c r="AF151">
        <f t="shared" si="67"/>
        <v>5.9095679142091078E-5</v>
      </c>
      <c r="AG151">
        <f t="shared" si="68"/>
        <v>5.7110604688417272E-5</v>
      </c>
      <c r="AH151">
        <f t="shared" si="69"/>
        <v>2.1288695264130656E-6</v>
      </c>
      <c r="AI151">
        <f t="shared" si="70"/>
        <v>6.3466841055628373E-6</v>
      </c>
      <c r="AJ151">
        <f t="shared" si="70"/>
        <v>6.3190399381906923E-6</v>
      </c>
      <c r="AK151">
        <f t="shared" si="71"/>
        <v>2.323956115723885E-4</v>
      </c>
      <c r="AL151">
        <f t="shared" si="72"/>
        <v>1.582708745454732E-5</v>
      </c>
      <c r="AM151">
        <f t="shared" si="73"/>
        <v>7.6279261598986918E-5</v>
      </c>
    </row>
    <row r="152" spans="1:39" x14ac:dyDescent="0.25">
      <c r="A152" s="1">
        <v>42220</v>
      </c>
      <c r="B152">
        <f>[5]contrs_5year_boot!A151</f>
        <v>-4.0000000000000099E-4</v>
      </c>
      <c r="C152" s="2">
        <f>[5]contrs_5year_boot!B151</f>
        <v>-9.1778508666430402E-5</v>
      </c>
      <c r="D152">
        <f>[5]contrs_5year_boot!C151</f>
        <v>-2.2862358102987299E-4</v>
      </c>
      <c r="E152" s="2">
        <f>[5]contrs_5year_boot!D151</f>
        <v>1.20286276017254E-5</v>
      </c>
      <c r="F152" s="2">
        <f>[5]contrs_5year_boot!E151</f>
        <v>2.09493140143995E-5</v>
      </c>
      <c r="G152" s="2">
        <f>[5]contrs_5year_boot!F151</f>
        <v>2.0965460703847999E-5</v>
      </c>
      <c r="I152" s="1">
        <f t="shared" si="52"/>
        <v>42217</v>
      </c>
      <c r="J152" s="1">
        <v>42220</v>
      </c>
      <c r="K152">
        <f t="shared" si="53"/>
        <v>4.0000000000000098E-2</v>
      </c>
      <c r="L152">
        <f t="shared" si="54"/>
        <v>9.1778508666430399E-3</v>
      </c>
      <c r="M152">
        <f t="shared" si="55"/>
        <v>2.2862358102987299E-2</v>
      </c>
      <c r="N152">
        <f t="shared" si="56"/>
        <v>-1.20286276017254E-3</v>
      </c>
      <c r="O152">
        <f t="shared" si="57"/>
        <v>-2.0949314014399498E-3</v>
      </c>
      <c r="P152">
        <f t="shared" si="57"/>
        <v>-2.0965460703847999E-3</v>
      </c>
      <c r="Q152">
        <f t="shared" si="58"/>
        <v>1.125758519198225E-2</v>
      </c>
      <c r="S152" s="1">
        <f t="shared" si="74"/>
        <v>41548</v>
      </c>
      <c r="T152">
        <f t="shared" si="51"/>
        <v>1.9999999999999199E-2</v>
      </c>
      <c r="U152">
        <f t="shared" si="59"/>
        <v>1.4749939875363936E-2</v>
      </c>
      <c r="V152">
        <f t="shared" si="60"/>
        <v>1.4568126450613835E-2</v>
      </c>
      <c r="W152">
        <f t="shared" si="61"/>
        <v>1.7849440120260985E-3</v>
      </c>
      <c r="X152">
        <f t="shared" si="62"/>
        <v>3.90554254135194E-4</v>
      </c>
      <c r="Y152">
        <f t="shared" si="63"/>
        <v>3.8090967809162432E-4</v>
      </c>
      <c r="Z152">
        <f t="shared" si="64"/>
        <v>2.9318066325977769E-2</v>
      </c>
      <c r="AA152">
        <f t="shared" si="65"/>
        <v>2.1754982661612923E-3</v>
      </c>
      <c r="AC152" s="1"/>
      <c r="AD152" s="1">
        <v>42220</v>
      </c>
      <c r="AE152">
        <f t="shared" si="66"/>
        <v>1.6000000000000079E-3</v>
      </c>
      <c r="AF152">
        <f t="shared" si="67"/>
        <v>8.4232946530340397E-5</v>
      </c>
      <c r="AG152">
        <f t="shared" si="68"/>
        <v>5.2268741802922894E-4</v>
      </c>
      <c r="AH152">
        <f t="shared" si="69"/>
        <v>1.4468788198099016E-6</v>
      </c>
      <c r="AI152">
        <f t="shared" si="70"/>
        <v>4.3887375767391522E-6</v>
      </c>
      <c r="AJ152">
        <f t="shared" si="70"/>
        <v>4.3955054252459464E-6</v>
      </c>
      <c r="AK152">
        <f t="shared" si="71"/>
        <v>1.0265749908175803E-3</v>
      </c>
      <c r="AL152">
        <f t="shared" si="72"/>
        <v>1.0875446332365424E-5</v>
      </c>
      <c r="AM152">
        <f t="shared" si="73"/>
        <v>1.2673322435473804E-4</v>
      </c>
    </row>
    <row r="153" spans="1:39" x14ac:dyDescent="0.25">
      <c r="A153" s="1">
        <v>42248</v>
      </c>
      <c r="B153" s="2">
        <f>[5]contrs_5year_boot!A152</f>
        <v>0</v>
      </c>
      <c r="C153" s="2">
        <f>[5]contrs_5year_boot!B152</f>
        <v>-4.1349600485963198E-6</v>
      </c>
      <c r="D153" s="2">
        <f>[5]contrs_5year_boot!C152</f>
        <v>2.67615614019131E-5</v>
      </c>
      <c r="E153" s="2">
        <f>[5]contrs_5year_boot!D152</f>
        <v>1.97214723763844E-5</v>
      </c>
      <c r="F153" s="2">
        <f>[5]contrs_5year_boot!E152</f>
        <v>2.47827704450331E-5</v>
      </c>
      <c r="G153" s="2">
        <f>[5]contrs_5year_boot!F152</f>
        <v>2.4723936407841601E-5</v>
      </c>
      <c r="I153" s="1">
        <f t="shared" si="52"/>
        <v>42248</v>
      </c>
      <c r="J153" s="1">
        <v>42248</v>
      </c>
      <c r="K153">
        <f t="shared" si="53"/>
        <v>0</v>
      </c>
      <c r="L153">
        <f t="shared" si="54"/>
        <v>4.1349600485963197E-4</v>
      </c>
      <c r="M153">
        <f t="shared" si="55"/>
        <v>-2.6761561401913098E-3</v>
      </c>
      <c r="N153">
        <f t="shared" si="56"/>
        <v>-1.9721472376384402E-3</v>
      </c>
      <c r="O153">
        <f t="shared" si="57"/>
        <v>-2.47827704450331E-3</v>
      </c>
      <c r="P153">
        <f t="shared" si="57"/>
        <v>-2.4723936407841599E-3</v>
      </c>
      <c r="Q153">
        <f t="shared" si="58"/>
        <v>6.7130844174734285E-3</v>
      </c>
      <c r="S153" s="1">
        <f t="shared" si="74"/>
        <v>41579</v>
      </c>
      <c r="T153">
        <f t="shared" si="51"/>
        <v>-3.0000000000000197E-2</v>
      </c>
      <c r="U153">
        <f t="shared" si="59"/>
        <v>6.7504537415077857E-3</v>
      </c>
      <c r="V153">
        <f t="shared" si="60"/>
        <v>-3.650329137672207E-2</v>
      </c>
      <c r="W153">
        <f t="shared" si="61"/>
        <v>2.4616742739343254E-4</v>
      </c>
      <c r="X153">
        <f t="shared" si="62"/>
        <v>6.3163031576984386E-4</v>
      </c>
      <c r="Y153">
        <f t="shared" si="63"/>
        <v>6.2132181754400427E-4</v>
      </c>
      <c r="Z153">
        <f t="shared" si="64"/>
        <v>-2.9752837635214285E-2</v>
      </c>
      <c r="AA153">
        <f t="shared" si="65"/>
        <v>8.777977431632764E-4</v>
      </c>
      <c r="AC153" s="1"/>
      <c r="AD153" s="1">
        <v>42248</v>
      </c>
      <c r="AE153">
        <f t="shared" si="66"/>
        <v>0</v>
      </c>
      <c r="AF153">
        <f t="shared" si="67"/>
        <v>1.7097894603487679E-7</v>
      </c>
      <c r="AG153">
        <f t="shared" si="68"/>
        <v>7.1618116866836496E-6</v>
      </c>
      <c r="AH153">
        <f t="shared" si="69"/>
        <v>3.88936472692493E-6</v>
      </c>
      <c r="AI153">
        <f t="shared" si="70"/>
        <v>6.1418571093120611E-6</v>
      </c>
      <c r="AJ153">
        <f t="shared" si="70"/>
        <v>6.1127303149899532E-6</v>
      </c>
      <c r="AK153">
        <f t="shared" si="71"/>
        <v>5.119630888019167E-6</v>
      </c>
      <c r="AL153">
        <f t="shared" si="72"/>
        <v>1.9806276291076917E-5</v>
      </c>
      <c r="AM153">
        <f t="shared" si="73"/>
        <v>4.5065502396124563E-5</v>
      </c>
    </row>
    <row r="154" spans="1:39" x14ac:dyDescent="0.25">
      <c r="A154" s="1">
        <v>42283</v>
      </c>
      <c r="B154" s="2">
        <f>[5]contrs_5year_boot!A153</f>
        <v>-9.9999999999999395E-5</v>
      </c>
      <c r="C154" s="2">
        <f>[5]contrs_5year_boot!B153</f>
        <v>-7.1400496362707407E-5</v>
      </c>
      <c r="D154" s="2">
        <f>[5]contrs_5year_boot!C153</f>
        <v>-7.2513992424208298E-5</v>
      </c>
      <c r="E154" s="2">
        <f>[5]contrs_5year_boot!D153</f>
        <v>1.49998850435526E-5</v>
      </c>
      <c r="F154" s="2">
        <f>[5]contrs_5year_boot!E153</f>
        <v>2.3602488411505499E-5</v>
      </c>
      <c r="G154" s="2">
        <f>[5]contrs_5year_boot!F153</f>
        <v>2.35714535818775E-5</v>
      </c>
      <c r="I154" s="1">
        <f t="shared" si="52"/>
        <v>42278</v>
      </c>
      <c r="J154" s="1">
        <v>42283</v>
      </c>
      <c r="K154">
        <f t="shared" si="53"/>
        <v>9.9999999999999395E-3</v>
      </c>
      <c r="L154">
        <f t="shared" si="54"/>
        <v>7.1400496362707408E-3</v>
      </c>
      <c r="M154">
        <f t="shared" si="55"/>
        <v>7.2513992424208295E-3</v>
      </c>
      <c r="N154">
        <f t="shared" si="56"/>
        <v>-1.4999885043552601E-3</v>
      </c>
      <c r="O154">
        <f t="shared" si="57"/>
        <v>-2.3602488411505499E-3</v>
      </c>
      <c r="P154">
        <f t="shared" si="57"/>
        <v>-2.35714535818775E-3</v>
      </c>
      <c r="Q154">
        <f t="shared" si="58"/>
        <v>-5.3121153318582076E-4</v>
      </c>
      <c r="S154" s="1">
        <f t="shared" si="74"/>
        <v>41609</v>
      </c>
      <c r="T154">
        <f t="shared" si="51"/>
        <v>1.00000000000003E-2</v>
      </c>
      <c r="U154">
        <f t="shared" si="59"/>
        <v>-2.8620767247956478E-4</v>
      </c>
      <c r="V154">
        <f t="shared" si="60"/>
        <v>1.7551762137738434E-2</v>
      </c>
      <c r="W154">
        <f t="shared" si="61"/>
        <v>-6.5506354907748747E-4</v>
      </c>
      <c r="X154">
        <f t="shared" si="62"/>
        <v>-3.6053716166818597E-4</v>
      </c>
      <c r="Y154">
        <f t="shared" si="63"/>
        <v>-3.536223254878056E-4</v>
      </c>
      <c r="Z154">
        <f t="shared" si="64"/>
        <v>1.7265554465258869E-2</v>
      </c>
      <c r="AA154">
        <f t="shared" si="65"/>
        <v>-1.0156007107456734E-3</v>
      </c>
      <c r="AC154" s="1"/>
      <c r="AD154" s="1">
        <v>42283</v>
      </c>
      <c r="AE154">
        <f t="shared" si="66"/>
        <v>9.9999999999998785E-5</v>
      </c>
      <c r="AF154">
        <f t="shared" si="67"/>
        <v>5.0980308808409938E-5</v>
      </c>
      <c r="AG154">
        <f t="shared" si="68"/>
        <v>5.258279097298138E-5</v>
      </c>
      <c r="AH154">
        <f t="shared" si="69"/>
        <v>2.2499655131979302E-6</v>
      </c>
      <c r="AI154">
        <f t="shared" si="70"/>
        <v>5.5707745921525136E-6</v>
      </c>
      <c r="AJ154">
        <f t="shared" si="70"/>
        <v>5.5561342396260567E-6</v>
      </c>
      <c r="AK154">
        <f t="shared" si="71"/>
        <v>2.0711380082799285E-4</v>
      </c>
      <c r="AL154">
        <f t="shared" si="72"/>
        <v>1.4901432363637743E-5</v>
      </c>
      <c r="AM154">
        <f t="shared" si="73"/>
        <v>2.8218569298963037E-7</v>
      </c>
    </row>
    <row r="155" spans="1:39" x14ac:dyDescent="0.25">
      <c r="A155" s="1">
        <v>42311</v>
      </c>
      <c r="B155" s="2">
        <f>[5]contrs_5year_boot!A154</f>
        <v>-2.0000000000000199E-4</v>
      </c>
      <c r="C155">
        <f>[5]contrs_5year_boot!B154</f>
        <v>-3.21184107295121E-4</v>
      </c>
      <c r="D155">
        <f>[5]contrs_5year_boot!C154</f>
        <v>1.8539243838169099E-4</v>
      </c>
      <c r="E155" s="2">
        <f>[5]contrs_5year_boot!D154</f>
        <v>3.1897691438085603E-5</v>
      </c>
      <c r="F155" s="2">
        <f>[5]contrs_5year_boot!E154</f>
        <v>2.3830679289024499E-5</v>
      </c>
      <c r="G155" s="2">
        <f>[5]contrs_5year_boot!F154</f>
        <v>2.3762250168842599E-5</v>
      </c>
      <c r="I155" s="1">
        <f t="shared" si="52"/>
        <v>42309</v>
      </c>
      <c r="J155" s="1">
        <v>42311</v>
      </c>
      <c r="K155">
        <f t="shared" si="53"/>
        <v>2.0000000000000198E-2</v>
      </c>
      <c r="L155">
        <f t="shared" si="54"/>
        <v>3.2118410729512097E-2</v>
      </c>
      <c r="M155">
        <f t="shared" si="55"/>
        <v>-1.85392438381691E-2</v>
      </c>
      <c r="N155">
        <f t="shared" si="56"/>
        <v>-3.1897691438085604E-3</v>
      </c>
      <c r="O155">
        <f t="shared" si="57"/>
        <v>-2.3830679289024497E-3</v>
      </c>
      <c r="P155">
        <f t="shared" si="57"/>
        <v>-2.3762250168842597E-3</v>
      </c>
      <c r="Q155">
        <f t="shared" si="58"/>
        <v>1.1993670181368214E-2</v>
      </c>
      <c r="S155" s="1">
        <f t="shared" si="74"/>
        <v>41640</v>
      </c>
      <c r="T155" t="e">
        <f t="shared" si="51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4.0000000000000793E-4</v>
      </c>
      <c r="AF155">
        <f t="shared" si="67"/>
        <v>1.0315923077896378E-3</v>
      </c>
      <c r="AG155">
        <f t="shared" si="68"/>
        <v>3.4370356209109096E-4</v>
      </c>
      <c r="AH155">
        <f t="shared" si="69"/>
        <v>1.0174627190793197E-5</v>
      </c>
      <c r="AI155">
        <f t="shared" si="70"/>
        <v>5.6790127537634115E-6</v>
      </c>
      <c r="AJ155">
        <f t="shared" si="70"/>
        <v>5.6464453308666E-6</v>
      </c>
      <c r="AK155">
        <f t="shared" si="71"/>
        <v>1.843937734629458E-4</v>
      </c>
      <c r="AL155">
        <f t="shared" si="72"/>
        <v>3.1056513038982217E-5</v>
      </c>
      <c r="AM155">
        <f t="shared" si="73"/>
        <v>1.4384812441944103E-4</v>
      </c>
    </row>
    <row r="156" spans="1:39" x14ac:dyDescent="0.25">
      <c r="A156" s="1">
        <v>42339</v>
      </c>
      <c r="B156" s="2">
        <f>[5]contrs_5year_boot!A155</f>
        <v>-9.9999999999995898E-5</v>
      </c>
      <c r="C156" s="2">
        <f>[5]contrs_5year_boot!B155</f>
        <v>-3.5461272094525098E-5</v>
      </c>
      <c r="D156" s="2">
        <f>[5]contrs_5year_boot!C155</f>
        <v>-9.7232866003741394E-5</v>
      </c>
      <c r="E156" s="2">
        <f>[5]contrs_5year_boot!D155</f>
        <v>1.422760351734E-5</v>
      </c>
      <c r="F156" s="2">
        <f>[5]contrs_5year_boot!E155</f>
        <v>1.9158601768765699E-5</v>
      </c>
      <c r="G156" s="2">
        <f>[5]contrs_5year_boot!F155</f>
        <v>1.9198170931232101E-5</v>
      </c>
      <c r="I156" s="1">
        <f t="shared" si="52"/>
        <v>42339</v>
      </c>
      <c r="J156" s="1">
        <v>42339</v>
      </c>
      <c r="K156">
        <f t="shared" si="53"/>
        <v>9.9999999999995891E-3</v>
      </c>
      <c r="L156">
        <f t="shared" si="54"/>
        <v>3.5461272094525096E-3</v>
      </c>
      <c r="M156">
        <f t="shared" si="55"/>
        <v>9.7232866003741387E-3</v>
      </c>
      <c r="N156">
        <f t="shared" si="56"/>
        <v>-1.4227603517339999E-3</v>
      </c>
      <c r="O156">
        <f t="shared" si="57"/>
        <v>-1.9158601768765699E-3</v>
      </c>
      <c r="P156">
        <f t="shared" si="57"/>
        <v>-1.9198170931232102E-3</v>
      </c>
      <c r="Q156">
        <f t="shared" si="58"/>
        <v>6.9206718783510618E-5</v>
      </c>
      <c r="S156" s="1">
        <f t="shared" si="74"/>
        <v>41671</v>
      </c>
      <c r="T156">
        <f t="shared" si="51"/>
        <v>6.0000000000000296E-2</v>
      </c>
      <c r="U156">
        <f t="shared" si="59"/>
        <v>2.2074333491955093E-3</v>
      </c>
      <c r="V156">
        <f t="shared" si="60"/>
        <v>6.477077212810313E-2</v>
      </c>
      <c r="W156">
        <f t="shared" si="61"/>
        <v>1.8312650887118756E-3</v>
      </c>
      <c r="X156">
        <f t="shared" si="62"/>
        <v>2.4408379259821403E-4</v>
      </c>
      <c r="Y156">
        <f t="shared" si="63"/>
        <v>2.3662254892500433E-4</v>
      </c>
      <c r="Z156">
        <f t="shared" si="64"/>
        <v>6.6978205477298644E-2</v>
      </c>
      <c r="AA156">
        <f t="shared" si="65"/>
        <v>2.0753488813100894E-3</v>
      </c>
      <c r="AC156" s="1"/>
      <c r="AD156" s="1">
        <v>42339</v>
      </c>
      <c r="AE156">
        <f t="shared" si="66"/>
        <v>9.9999999999991778E-5</v>
      </c>
      <c r="AF156">
        <f t="shared" si="67"/>
        <v>1.2575018185619444E-5</v>
      </c>
      <c r="AG156">
        <f t="shared" si="68"/>
        <v>9.4542302313015269E-5</v>
      </c>
      <c r="AH156">
        <f t="shared" si="69"/>
        <v>2.0242470184662553E-6</v>
      </c>
      <c r="AI156">
        <f t="shared" si="70"/>
        <v>3.6705202173415218E-6</v>
      </c>
      <c r="AJ156">
        <f t="shared" si="70"/>
        <v>3.6856976710480529E-6</v>
      </c>
      <c r="AK156">
        <f t="shared" si="71"/>
        <v>1.7607734285641813E-4</v>
      </c>
      <c r="AL156">
        <f t="shared" si="72"/>
        <v>1.1146387034059922E-5</v>
      </c>
      <c r="AM156">
        <f t="shared" si="73"/>
        <v>4.7895699247799212E-9</v>
      </c>
    </row>
    <row r="157" spans="1:39" x14ac:dyDescent="0.25">
      <c r="A157" s="1">
        <v>42402</v>
      </c>
      <c r="B157">
        <f>[5]contrs_5year_boot!A156</f>
        <v>1.9999999999999901E-4</v>
      </c>
      <c r="C157" s="2">
        <f>[5]contrs_5year_boot!B156</f>
        <v>-2.8543904481652299E-5</v>
      </c>
      <c r="D157">
        <f>[5]contrs_5year_boot!C156</f>
        <v>2.4838368435555001E-4</v>
      </c>
      <c r="E157" s="2">
        <f>[5]contrs_5year_boot!D156</f>
        <v>1.8765961608334299E-5</v>
      </c>
      <c r="F157" s="2">
        <f>[5]contrs_5year_boot!E156</f>
        <v>2.20416125359921E-5</v>
      </c>
      <c r="G157" s="2">
        <f>[5]contrs_5year_boot!F156</f>
        <v>2.2027289489355699E-5</v>
      </c>
      <c r="I157" s="1">
        <f t="shared" si="52"/>
        <v>42401</v>
      </c>
      <c r="J157" s="1">
        <v>42402</v>
      </c>
      <c r="K157">
        <f t="shared" si="53"/>
        <v>-1.99999999999999E-2</v>
      </c>
      <c r="L157">
        <f t="shared" si="54"/>
        <v>2.8543904481652298E-3</v>
      </c>
      <c r="M157">
        <f t="shared" si="55"/>
        <v>-2.4838368435555001E-2</v>
      </c>
      <c r="N157">
        <f t="shared" si="56"/>
        <v>-1.8765961608334298E-3</v>
      </c>
      <c r="O157">
        <f t="shared" si="57"/>
        <v>-2.2041612535992098E-3</v>
      </c>
      <c r="P157">
        <f t="shared" si="57"/>
        <v>-2.20272894893557E-3</v>
      </c>
      <c r="Q157">
        <f t="shared" si="58"/>
        <v>6.0647354018225127E-3</v>
      </c>
      <c r="S157" s="1">
        <f t="shared" si="74"/>
        <v>41699</v>
      </c>
      <c r="T157">
        <f t="shared" si="51"/>
        <v>1.00000000000003E-2</v>
      </c>
      <c r="U157">
        <f t="shared" si="59"/>
        <v>-3.5602288324727244E-3</v>
      </c>
      <c r="V157">
        <f t="shared" si="60"/>
        <v>1.8773403634959336E-2</v>
      </c>
      <c r="W157">
        <f t="shared" si="61"/>
        <v>2.9536179439030273E-4</v>
      </c>
      <c r="X157">
        <f t="shared" si="62"/>
        <v>-5.8111470889003584E-4</v>
      </c>
      <c r="Y157">
        <f t="shared" si="63"/>
        <v>-5.7267595757422556E-4</v>
      </c>
      <c r="Z157">
        <f t="shared" si="64"/>
        <v>1.5213174802486611E-2</v>
      </c>
      <c r="AA157">
        <f t="shared" si="65"/>
        <v>-2.8575291449973311E-4</v>
      </c>
      <c r="AC157" s="1"/>
      <c r="AD157" s="1">
        <v>42402</v>
      </c>
      <c r="AE157">
        <f t="shared" si="66"/>
        <v>3.9999999999999601E-4</v>
      </c>
      <c r="AF157">
        <f t="shared" si="67"/>
        <v>8.1475448305769011E-6</v>
      </c>
      <c r="AG157">
        <f t="shared" si="68"/>
        <v>6.1694454654037504E-4</v>
      </c>
      <c r="AH157">
        <f t="shared" si="69"/>
        <v>3.521613150854768E-6</v>
      </c>
      <c r="AI157">
        <f t="shared" si="70"/>
        <v>4.8583268318680404E-6</v>
      </c>
      <c r="AJ157">
        <f t="shared" si="70"/>
        <v>4.8520148224788007E-6</v>
      </c>
      <c r="AK157">
        <f t="shared" si="71"/>
        <v>4.8329528815003808E-4</v>
      </c>
      <c r="AL157">
        <f t="shared" si="72"/>
        <v>1.6652581075446965E-5</v>
      </c>
      <c r="AM157">
        <f t="shared" si="73"/>
        <v>3.6781015494119272E-5</v>
      </c>
    </row>
    <row r="158" spans="1:39" x14ac:dyDescent="0.25">
      <c r="A158" s="1">
        <v>42430</v>
      </c>
      <c r="B158">
        <f>[5]contrs_5year_boot!A157</f>
        <v>-3.0000000000000198E-4</v>
      </c>
      <c r="C158" s="2">
        <f>[5]contrs_5year_boot!B157</f>
        <v>-2.7707009028663899E-5</v>
      </c>
      <c r="D158">
        <f>[5]contrs_5year_boot!C157</f>
        <v>-2.4374044454945201E-4</v>
      </c>
      <c r="E158" s="2">
        <f>[5]contrs_5year_boot!D157</f>
        <v>1.8602278280993402E-5</v>
      </c>
      <c r="F158" s="2">
        <f>[5]contrs_5year_boot!E157</f>
        <v>2.29713076162305E-5</v>
      </c>
      <c r="G158" s="2">
        <f>[5]contrs_5year_boot!F157</f>
        <v>2.2942865188657102E-5</v>
      </c>
      <c r="I158" s="1">
        <f t="shared" si="52"/>
        <v>42430</v>
      </c>
      <c r="J158" s="1">
        <v>42430</v>
      </c>
      <c r="K158">
        <f t="shared" si="53"/>
        <v>3.0000000000000197E-2</v>
      </c>
      <c r="L158">
        <f t="shared" si="54"/>
        <v>2.7707009028663898E-3</v>
      </c>
      <c r="M158">
        <f t="shared" si="55"/>
        <v>2.4374044454945201E-2</v>
      </c>
      <c r="N158">
        <f t="shared" si="56"/>
        <v>-1.8602278280993401E-3</v>
      </c>
      <c r="O158">
        <f t="shared" si="57"/>
        <v>-2.2971307616230499E-3</v>
      </c>
      <c r="P158">
        <f t="shared" si="57"/>
        <v>-2.2942865188657104E-3</v>
      </c>
      <c r="Q158">
        <f t="shared" si="58"/>
        <v>7.0126132319109956E-3</v>
      </c>
      <c r="S158" s="1">
        <f t="shared" si="74"/>
        <v>41730</v>
      </c>
      <c r="T158">
        <f t="shared" si="51"/>
        <v>0</v>
      </c>
      <c r="U158">
        <f t="shared" si="59"/>
        <v>3.4380433780092532E-4</v>
      </c>
      <c r="V158">
        <f t="shared" si="60"/>
        <v>1.1631018891835173E-3</v>
      </c>
      <c r="W158">
        <f t="shared" si="61"/>
        <v>2.9289988356841256E-4</v>
      </c>
      <c r="X158">
        <f t="shared" si="62"/>
        <v>5.5157248777523878E-5</v>
      </c>
      <c r="Y158">
        <f t="shared" si="63"/>
        <v>5.3713405000584222E-5</v>
      </c>
      <c r="Z158">
        <f t="shared" si="64"/>
        <v>1.5069062269844427E-3</v>
      </c>
      <c r="AA158">
        <f t="shared" si="65"/>
        <v>3.4805713234593643E-4</v>
      </c>
      <c r="AC158" s="1"/>
      <c r="AD158" s="1">
        <v>42430</v>
      </c>
      <c r="AE158">
        <f t="shared" si="66"/>
        <v>9.0000000000001179E-4</v>
      </c>
      <c r="AF158">
        <f t="shared" si="67"/>
        <v>7.6767834931446276E-6</v>
      </c>
      <c r="AG158">
        <f t="shared" si="68"/>
        <v>5.9409404309164492E-4</v>
      </c>
      <c r="AH158">
        <f t="shared" si="69"/>
        <v>3.4604475724351879E-6</v>
      </c>
      <c r="AI158">
        <f t="shared" si="70"/>
        <v>5.276809735994893E-6</v>
      </c>
      <c r="AJ158">
        <f t="shared" si="70"/>
        <v>5.2637506306489392E-6</v>
      </c>
      <c r="AK158">
        <f t="shared" si="71"/>
        <v>7.3683720054043393E-4</v>
      </c>
      <c r="AL158">
        <f t="shared" si="72"/>
        <v>1.7283630443538537E-5</v>
      </c>
      <c r="AM158">
        <f t="shared" si="73"/>
        <v>4.9176744340373176E-5</v>
      </c>
    </row>
    <row r="159" spans="1:39" x14ac:dyDescent="0.25">
      <c r="A159" s="1">
        <v>42465</v>
      </c>
      <c r="B159">
        <f>[5]contrs_5year_boot!A158</f>
        <v>-3.0000000000000198E-4</v>
      </c>
      <c r="C159" s="2">
        <f>[5]contrs_5year_boot!B158</f>
        <v>-1.93450217534169E-5</v>
      </c>
      <c r="D159">
        <f>[5]contrs_5year_boot!C158</f>
        <v>-3.4709593938761301E-4</v>
      </c>
      <c r="E159" s="2">
        <f>[5]contrs_5year_boot!D158</f>
        <v>2.18556225664944E-5</v>
      </c>
      <c r="F159" s="2">
        <f>[5]contrs_5year_boot!E158</f>
        <v>2.13606224507787E-5</v>
      </c>
      <c r="G159" s="2">
        <f>[5]contrs_5year_boot!F158</f>
        <v>2.1350692893500799E-5</v>
      </c>
      <c r="I159" s="1">
        <f t="shared" si="52"/>
        <v>42461</v>
      </c>
      <c r="J159" s="1">
        <v>42465</v>
      </c>
      <c r="K159">
        <f t="shared" si="53"/>
        <v>3.0000000000000197E-2</v>
      </c>
      <c r="L159">
        <f t="shared" si="54"/>
        <v>1.93450217534169E-3</v>
      </c>
      <c r="M159">
        <f t="shared" si="55"/>
        <v>3.4709593938761302E-2</v>
      </c>
      <c r="N159">
        <f t="shared" si="56"/>
        <v>-2.1855622566494398E-3</v>
      </c>
      <c r="O159">
        <f t="shared" si="57"/>
        <v>-2.1360622450778701E-3</v>
      </c>
      <c r="P159">
        <f t="shared" si="57"/>
        <v>-2.1350692893500798E-3</v>
      </c>
      <c r="Q159">
        <f t="shared" si="58"/>
        <v>-2.3224716123754854E-3</v>
      </c>
      <c r="S159" s="1">
        <f t="shared" si="74"/>
        <v>41760</v>
      </c>
      <c r="T159">
        <f t="shared" si="51"/>
        <v>-2.0000000000000601E-2</v>
      </c>
      <c r="U159">
        <f t="shared" si="59"/>
        <v>1.0517395930108153E-3</v>
      </c>
      <c r="V159">
        <f t="shared" si="60"/>
        <v>-1.3503153249489063E-2</v>
      </c>
      <c r="W159">
        <f t="shared" si="61"/>
        <v>6.5182487936322423E-5</v>
      </c>
      <c r="X159">
        <f t="shared" si="62"/>
        <v>-4.4119569497259609E-4</v>
      </c>
      <c r="Y159">
        <f t="shared" si="63"/>
        <v>-4.3447017873726561E-4</v>
      </c>
      <c r="Z159">
        <f t="shared" si="64"/>
        <v>-1.2451413656478248E-2</v>
      </c>
      <c r="AA159">
        <f t="shared" si="65"/>
        <v>-3.7601320703627367E-4</v>
      </c>
      <c r="AC159" s="1"/>
      <c r="AD159" s="1">
        <v>42465</v>
      </c>
      <c r="AE159">
        <f t="shared" si="66"/>
        <v>9.0000000000001179E-4</v>
      </c>
      <c r="AF159">
        <f t="shared" si="67"/>
        <v>3.7422986664017305E-6</v>
      </c>
      <c r="AG159">
        <f t="shared" si="68"/>
        <v>1.2047559113936954E-3</v>
      </c>
      <c r="AH159">
        <f t="shared" si="69"/>
        <v>4.7766823776905922E-6</v>
      </c>
      <c r="AI159">
        <f t="shared" si="70"/>
        <v>4.5627619148471112E-6</v>
      </c>
      <c r="AJ159">
        <f t="shared" si="70"/>
        <v>4.5585208703258546E-6</v>
      </c>
      <c r="AK159">
        <f t="shared" si="71"/>
        <v>1.342789780019618E-3</v>
      </c>
      <c r="AL159">
        <f t="shared" si="72"/>
        <v>1.8676438333929824E-5</v>
      </c>
      <c r="AM159">
        <f t="shared" si="73"/>
        <v>5.3938743902899866E-6</v>
      </c>
    </row>
    <row r="160" spans="1:39" x14ac:dyDescent="0.25">
      <c r="A160" s="1">
        <v>42493</v>
      </c>
      <c r="B160">
        <f>[5]contrs_5year_boot!A159</f>
        <v>1.5E-3</v>
      </c>
      <c r="C160">
        <f>[5]contrs_5year_boot!B159</f>
        <v>5.3869858059168399E-4</v>
      </c>
      <c r="D160">
        <f>[5]contrs_5year_boot!C159</f>
        <v>1.02580917608766E-3</v>
      </c>
      <c r="E160" s="2">
        <f>[5]contrs_5year_boot!D159</f>
        <v>1.47193580501008E-5</v>
      </c>
      <c r="F160" s="2">
        <f>[5]contrs_5year_boot!E159</f>
        <v>1.8876863100915201E-5</v>
      </c>
      <c r="G160" s="2">
        <f>[5]contrs_5year_boot!F159</f>
        <v>1.8919825379424099E-5</v>
      </c>
      <c r="I160" s="1">
        <f t="shared" si="52"/>
        <v>42491</v>
      </c>
      <c r="J160" s="1">
        <v>42493</v>
      </c>
      <c r="K160">
        <f t="shared" si="53"/>
        <v>-0.15</v>
      </c>
      <c r="L160">
        <f t="shared" si="54"/>
        <v>-5.3869858059168399E-2</v>
      </c>
      <c r="M160">
        <f t="shared" si="55"/>
        <v>-0.102580917608766</v>
      </c>
      <c r="N160">
        <f t="shared" si="56"/>
        <v>-1.47193580501008E-3</v>
      </c>
      <c r="O160">
        <f t="shared" si="57"/>
        <v>-1.8876863100915201E-3</v>
      </c>
      <c r="P160">
        <f t="shared" si="57"/>
        <v>-1.89198253794241E-3</v>
      </c>
      <c r="Q160">
        <f t="shared" si="58"/>
        <v>9.8103977830360078E-3</v>
      </c>
      <c r="S160" s="1">
        <f t="shared" si="74"/>
        <v>41791</v>
      </c>
      <c r="T160">
        <f t="shared" si="51"/>
        <v>0</v>
      </c>
      <c r="U160">
        <f t="shared" si="59"/>
        <v>3.6082878879746851E-3</v>
      </c>
      <c r="V160">
        <f t="shared" si="60"/>
        <v>5.1053164461063753E-3</v>
      </c>
      <c r="W160">
        <f t="shared" si="61"/>
        <v>1.5691699560214283E-4</v>
      </c>
      <c r="X160">
        <f t="shared" si="62"/>
        <v>-8.8567856149561301E-6</v>
      </c>
      <c r="Y160">
        <f t="shared" si="63"/>
        <v>-9.0334759437556318E-6</v>
      </c>
      <c r="Z160">
        <f t="shared" si="64"/>
        <v>8.7136043340810612E-3</v>
      </c>
      <c r="AA160">
        <f t="shared" si="65"/>
        <v>1.480602099871867E-4</v>
      </c>
      <c r="AC160" s="1"/>
      <c r="AD160" s="1">
        <v>42493</v>
      </c>
      <c r="AE160">
        <f t="shared" si="66"/>
        <v>2.2499999999999999E-2</v>
      </c>
      <c r="AF160">
        <f t="shared" si="67"/>
        <v>2.9019616073149507E-3</v>
      </c>
      <c r="AG160">
        <f t="shared" si="68"/>
        <v>1.052284465745644E-2</v>
      </c>
      <c r="AH160">
        <f t="shared" si="69"/>
        <v>2.1665950140706723E-6</v>
      </c>
      <c r="AI160">
        <f t="shared" si="70"/>
        <v>3.5633596053069389E-6</v>
      </c>
      <c r="AJ160">
        <f t="shared" si="70"/>
        <v>3.5795979238790027E-6</v>
      </c>
      <c r="AK160">
        <f t="shared" si="71"/>
        <v>2.4476845207098339E-2</v>
      </c>
      <c r="AL160">
        <f t="shared" si="72"/>
        <v>1.128706075627975E-5</v>
      </c>
      <c r="AM160">
        <f t="shared" si="73"/>
        <v>9.6243904661397816E-5</v>
      </c>
    </row>
    <row r="161" spans="1:39" x14ac:dyDescent="0.25">
      <c r="A161" s="1">
        <v>42528</v>
      </c>
      <c r="B161">
        <f>[5]contrs_5year_boot!A160</f>
        <v>-5.0000000000000001E-4</v>
      </c>
      <c r="C161">
        <f>[5]contrs_5year_boot!B160</f>
        <v>-1.2404519225170301E-4</v>
      </c>
      <c r="D161">
        <f>[5]contrs_5year_boot!C160</f>
        <v>-3.7828109891427901E-4</v>
      </c>
      <c r="E161" s="2">
        <f>[5]contrs_5year_boot!D160</f>
        <v>1.22584546258522E-5</v>
      </c>
      <c r="F161" s="2">
        <f>[5]contrs_5year_boot!E160</f>
        <v>2.3645502636638401E-5</v>
      </c>
      <c r="G161" s="2">
        <f>[5]contrs_5year_boot!F160</f>
        <v>2.3619290776584501E-5</v>
      </c>
      <c r="I161" s="1">
        <f t="shared" si="52"/>
        <v>42522</v>
      </c>
      <c r="J161" s="1">
        <v>42528</v>
      </c>
      <c r="K161">
        <f t="shared" si="53"/>
        <v>0.05</v>
      </c>
      <c r="L161">
        <f t="shared" si="54"/>
        <v>1.2404519225170302E-2</v>
      </c>
      <c r="M161">
        <f t="shared" si="55"/>
        <v>3.7828109891427902E-2</v>
      </c>
      <c r="N161">
        <f t="shared" si="56"/>
        <v>-1.2258454625852198E-3</v>
      </c>
      <c r="O161">
        <f t="shared" si="57"/>
        <v>-2.3645502636638399E-3</v>
      </c>
      <c r="P161">
        <f t="shared" si="57"/>
        <v>-2.36192907765845E-3</v>
      </c>
      <c r="Q161">
        <f t="shared" si="58"/>
        <v>3.3577666096508583E-3</v>
      </c>
      <c r="S161" s="1">
        <f t="shared" si="74"/>
        <v>41821</v>
      </c>
      <c r="T161">
        <f t="shared" si="51"/>
        <v>4.0000000000000098E-2</v>
      </c>
      <c r="U161">
        <f t="shared" si="59"/>
        <v>-1.7234824770189748E-3</v>
      </c>
      <c r="V161">
        <f t="shared" si="60"/>
        <v>4.5051975897016934E-2</v>
      </c>
      <c r="W161">
        <f t="shared" si="61"/>
        <v>-3.1105058871435743E-4</v>
      </c>
      <c r="X161">
        <f t="shared" si="62"/>
        <v>-3.6619237930372601E-4</v>
      </c>
      <c r="Y161">
        <f t="shared" si="63"/>
        <v>-3.5987875990409549E-4</v>
      </c>
      <c r="Z161">
        <f t="shared" si="64"/>
        <v>4.3328493419997963E-2</v>
      </c>
      <c r="AA161">
        <f t="shared" si="65"/>
        <v>-6.7724296801808343E-4</v>
      </c>
      <c r="AC161" s="1"/>
      <c r="AD161" s="1">
        <v>42528</v>
      </c>
      <c r="AE161">
        <f t="shared" si="66"/>
        <v>2.5000000000000005E-3</v>
      </c>
      <c r="AF161">
        <f t="shared" si="67"/>
        <v>1.5387209720761963E-4</v>
      </c>
      <c r="AG161">
        <f t="shared" si="68"/>
        <v>1.4309658979579456E-3</v>
      </c>
      <c r="AH161">
        <f t="shared" si="69"/>
        <v>1.5026970981407717E-6</v>
      </c>
      <c r="AI161">
        <f t="shared" si="70"/>
        <v>5.5910979493927351E-6</v>
      </c>
      <c r="AJ161">
        <f t="shared" si="70"/>
        <v>5.5787089678884966E-6</v>
      </c>
      <c r="AK161">
        <f t="shared" si="71"/>
        <v>2.5233170279657098E-3</v>
      </c>
      <c r="AL161">
        <f t="shared" si="72"/>
        <v>1.2890941471067513E-5</v>
      </c>
      <c r="AM161">
        <f t="shared" si="73"/>
        <v>1.1274596604886219E-5</v>
      </c>
    </row>
    <row r="162" spans="1:39" x14ac:dyDescent="0.25">
      <c r="A162" s="1">
        <v>42556</v>
      </c>
      <c r="B162">
        <f>[5]contrs_5year_boot!A161</f>
        <v>0</v>
      </c>
      <c r="C162" s="2">
        <f>[5]contrs_5year_boot!B161</f>
        <v>-2.5386768466547199E-5</v>
      </c>
      <c r="D162" s="2">
        <f>[5]contrs_5year_boot!C161</f>
        <v>5.97869515195034E-5</v>
      </c>
      <c r="E162" s="2">
        <f>[5]contrs_5year_boot!D161</f>
        <v>1.41634769826947E-5</v>
      </c>
      <c r="F162" s="2">
        <f>[5]contrs_5year_boot!E161</f>
        <v>2.0667520812404698E-5</v>
      </c>
      <c r="G162" s="2">
        <f>[5]contrs_5year_boot!F161</f>
        <v>2.0683770156927E-5</v>
      </c>
      <c r="I162" s="1">
        <f t="shared" si="52"/>
        <v>42552</v>
      </c>
      <c r="J162" s="1">
        <v>42556</v>
      </c>
      <c r="K162">
        <f t="shared" si="53"/>
        <v>0</v>
      </c>
      <c r="L162">
        <f t="shared" si="54"/>
        <v>2.53867684665472E-3</v>
      </c>
      <c r="M162">
        <f t="shared" si="55"/>
        <v>-5.9786951519503403E-3</v>
      </c>
      <c r="N162">
        <f t="shared" si="56"/>
        <v>-1.4163476982694699E-3</v>
      </c>
      <c r="O162">
        <f t="shared" si="57"/>
        <v>-2.0667520812404699E-3</v>
      </c>
      <c r="P162">
        <f t="shared" si="57"/>
        <v>-2.0683770156926999E-3</v>
      </c>
      <c r="Q162">
        <f t="shared" si="58"/>
        <v>6.92311808480556E-3</v>
      </c>
      <c r="S162" s="1">
        <f t="shared" si="74"/>
        <v>41852</v>
      </c>
      <c r="T162">
        <f t="shared" si="51"/>
        <v>9.9999999999999395E-3</v>
      </c>
      <c r="U162">
        <f t="shared" si="59"/>
        <v>9.7069575938415532E-4</v>
      </c>
      <c r="V162">
        <f t="shared" si="60"/>
        <v>9.4494215526876851E-3</v>
      </c>
      <c r="W162">
        <f t="shared" si="61"/>
        <v>3.654856001777129E-4</v>
      </c>
      <c r="X162">
        <f t="shared" si="62"/>
        <v>-1.1640022905612607E-4</v>
      </c>
      <c r="Y162">
        <f t="shared" si="63"/>
        <v>-1.1532350483700561E-4</v>
      </c>
      <c r="Z162">
        <f t="shared" si="64"/>
        <v>1.042011731207184E-2</v>
      </c>
      <c r="AA162">
        <f t="shared" si="65"/>
        <v>2.4908537112158682E-4</v>
      </c>
      <c r="AC162" s="1"/>
      <c r="AD162" s="1">
        <v>42556</v>
      </c>
      <c r="AE162">
        <f t="shared" si="66"/>
        <v>0</v>
      </c>
      <c r="AF162">
        <f t="shared" si="67"/>
        <v>6.4448801317407523E-6</v>
      </c>
      <c r="AG162">
        <f t="shared" si="68"/>
        <v>3.5744795719954502E-5</v>
      </c>
      <c r="AH162">
        <f t="shared" si="69"/>
        <v>2.0060408023932252E-6</v>
      </c>
      <c r="AI162">
        <f t="shared" si="70"/>
        <v>4.271464165311814E-6</v>
      </c>
      <c r="AJ162">
        <f t="shared" si="70"/>
        <v>4.2781834790458396E-6</v>
      </c>
      <c r="AK162">
        <f t="shared" si="71"/>
        <v>1.1833725940768952E-5</v>
      </c>
      <c r="AL162">
        <f t="shared" si="72"/>
        <v>1.2131984074022194E-5</v>
      </c>
      <c r="AM162">
        <f t="shared" si="73"/>
        <v>4.7929564016161806E-5</v>
      </c>
    </row>
    <row r="163" spans="1:39" x14ac:dyDescent="0.25">
      <c r="A163" s="1">
        <v>42584</v>
      </c>
      <c r="B163">
        <f>[5]contrs_5year_boot!A162</f>
        <v>2.9999999999999997E-4</v>
      </c>
      <c r="C163">
        <f>[5]contrs_5year_boot!B162</f>
        <v>3.0386861915894899E-4</v>
      </c>
      <c r="D163" s="2">
        <f>[5]contrs_5year_boot!C162</f>
        <v>4.09777015461772E-5</v>
      </c>
      <c r="E163" s="2">
        <f>[5]contrs_5year_boot!D162</f>
        <v>6.9140824813010201E-6</v>
      </c>
      <c r="F163" s="2">
        <f>[5]contrs_5year_boot!E162</f>
        <v>2.0117508681473799E-5</v>
      </c>
      <c r="G163" s="2">
        <f>[5]contrs_5year_boot!F162</f>
        <v>2.0156826466789799E-5</v>
      </c>
      <c r="I163" s="1">
        <f t="shared" si="52"/>
        <v>42583</v>
      </c>
      <c r="J163" s="1">
        <v>42584</v>
      </c>
      <c r="K163">
        <f t="shared" si="53"/>
        <v>-0.03</v>
      </c>
      <c r="L163">
        <f t="shared" si="54"/>
        <v>-3.0386861915894899E-2</v>
      </c>
      <c r="M163">
        <f t="shared" si="55"/>
        <v>-4.0977701546177202E-3</v>
      </c>
      <c r="N163">
        <f t="shared" si="56"/>
        <v>-6.9140824813010199E-4</v>
      </c>
      <c r="O163">
        <f t="shared" si="57"/>
        <v>-2.01175086814738E-3</v>
      </c>
      <c r="P163">
        <f t="shared" si="57"/>
        <v>-2.0156826466789799E-3</v>
      </c>
      <c r="Q163">
        <f t="shared" si="58"/>
        <v>7.1877911867901023E-3</v>
      </c>
      <c r="S163" s="1">
        <f t="shared" si="74"/>
        <v>41883</v>
      </c>
      <c r="T163">
        <f t="shared" si="51"/>
        <v>0</v>
      </c>
      <c r="U163">
        <f t="shared" si="59"/>
        <v>-1.7333077091202646E-3</v>
      </c>
      <c r="V163">
        <f t="shared" si="60"/>
        <v>-1.1083390629152146E-3</v>
      </c>
      <c r="W163">
        <f t="shared" si="61"/>
        <v>-1.6505203098019731E-4</v>
      </c>
      <c r="X163">
        <f t="shared" si="62"/>
        <v>-6.4386857415225625E-4</v>
      </c>
      <c r="Y163">
        <f t="shared" si="63"/>
        <v>-6.3353237956801549E-4</v>
      </c>
      <c r="Z163">
        <f t="shared" si="64"/>
        <v>-2.8416467720354791E-3</v>
      </c>
      <c r="AA163">
        <f t="shared" si="65"/>
        <v>-8.0892060513245356E-4</v>
      </c>
      <c r="AC163" s="1"/>
      <c r="AD163" s="1">
        <v>42584</v>
      </c>
      <c r="AE163">
        <f t="shared" si="66"/>
        <v>8.9999999999999998E-4</v>
      </c>
      <c r="AF163">
        <f t="shared" si="67"/>
        <v>9.2336137709566387E-4</v>
      </c>
      <c r="AG163">
        <f t="shared" si="68"/>
        <v>1.6791720240075736E-5</v>
      </c>
      <c r="AH163">
        <f t="shared" si="69"/>
        <v>4.7804536558233668E-7</v>
      </c>
      <c r="AI163">
        <f t="shared" si="70"/>
        <v>4.0471415554917372E-6</v>
      </c>
      <c r="AJ163">
        <f t="shared" si="70"/>
        <v>4.0629765321227773E-6</v>
      </c>
      <c r="AK163">
        <f t="shared" si="71"/>
        <v>1.1891898490386274E-3</v>
      </c>
      <c r="AL163">
        <f t="shared" si="72"/>
        <v>7.3070692079140583E-6</v>
      </c>
      <c r="AM163">
        <f t="shared" si="73"/>
        <v>5.1664342144897468E-5</v>
      </c>
    </row>
    <row r="164" spans="1:39" x14ac:dyDescent="0.25">
      <c r="A164" s="1">
        <v>42619</v>
      </c>
      <c r="B164">
        <f>[5]contrs_5year_boot!A163</f>
        <v>0</v>
      </c>
      <c r="C164" s="2">
        <f>[5]contrs_5year_boot!B163</f>
        <v>-1.51840319589764E-5</v>
      </c>
      <c r="D164" s="2">
        <f>[5]contrs_5year_boot!C163</f>
        <v>6.3316351967218298E-5</v>
      </c>
      <c r="E164" s="2">
        <f>[5]contrs_5year_boot!D163</f>
        <v>1.7943458756726499E-5</v>
      </c>
      <c r="F164" s="2">
        <f>[5]contrs_5year_boot!E163</f>
        <v>1.7558415735551199E-5</v>
      </c>
      <c r="G164" s="2">
        <f>[5]contrs_5year_boot!F163</f>
        <v>1.7615408151337601E-5</v>
      </c>
      <c r="I164" s="1">
        <f t="shared" si="52"/>
        <v>42614</v>
      </c>
      <c r="J164" s="1">
        <v>42619</v>
      </c>
      <c r="K164">
        <f t="shared" si="53"/>
        <v>0</v>
      </c>
      <c r="L164">
        <f t="shared" si="54"/>
        <v>1.5184031958976401E-3</v>
      </c>
      <c r="M164">
        <f t="shared" si="55"/>
        <v>-6.3316351967218302E-3</v>
      </c>
      <c r="N164">
        <f t="shared" si="56"/>
        <v>-1.79434587567265E-3</v>
      </c>
      <c r="O164">
        <f t="shared" si="57"/>
        <v>-1.75584157355512E-3</v>
      </c>
      <c r="P164">
        <f t="shared" si="57"/>
        <v>-1.76154081513376E-3</v>
      </c>
      <c r="Q164">
        <f t="shared" si="58"/>
        <v>8.3634194500519596E-3</v>
      </c>
      <c r="S164" s="1">
        <f t="shared" si="74"/>
        <v>41913</v>
      </c>
      <c r="T164">
        <f t="shared" si="51"/>
        <v>-9.9999999999999395E-3</v>
      </c>
      <c r="U164">
        <f t="shared" si="59"/>
        <v>-8.7424596918688488E-4</v>
      </c>
      <c r="V164">
        <f t="shared" si="60"/>
        <v>-6.0970568067149535E-3</v>
      </c>
      <c r="W164">
        <f t="shared" si="61"/>
        <v>4.4221527614634248E-4</v>
      </c>
      <c r="X164">
        <f t="shared" si="62"/>
        <v>-1.2271076700608608E-4</v>
      </c>
      <c r="Y164">
        <f t="shared" si="63"/>
        <v>-1.2168967679946534E-4</v>
      </c>
      <c r="Z164">
        <f t="shared" si="64"/>
        <v>-6.971302775901838E-3</v>
      </c>
      <c r="AA164">
        <f t="shared" si="65"/>
        <v>3.195045091402564E-4</v>
      </c>
      <c r="AC164" s="1"/>
      <c r="AD164" s="1">
        <v>42619</v>
      </c>
      <c r="AE164">
        <f t="shared" si="66"/>
        <v>0</v>
      </c>
      <c r="AF164">
        <f t="shared" si="67"/>
        <v>2.3055482653121671E-6</v>
      </c>
      <c r="AG164">
        <f t="shared" si="68"/>
        <v>4.0089604264366688E-5</v>
      </c>
      <c r="AH164">
        <f t="shared" si="69"/>
        <v>3.2196771215434489E-6</v>
      </c>
      <c r="AI164">
        <f t="shared" si="70"/>
        <v>3.0829796314245201E-6</v>
      </c>
      <c r="AJ164">
        <f t="shared" si="70"/>
        <v>3.1030260433821117E-6</v>
      </c>
      <c r="AK164">
        <f t="shared" si="71"/>
        <v>2.3167202293758039E-5</v>
      </c>
      <c r="AL164">
        <f t="shared" si="72"/>
        <v>1.2603830924654382E-5</v>
      </c>
      <c r="AM164">
        <f t="shared" si="73"/>
        <v>6.9946784897507419E-5</v>
      </c>
    </row>
    <row r="165" spans="1:39" x14ac:dyDescent="0.25">
      <c r="A165" s="1">
        <v>42647</v>
      </c>
      <c r="B165" s="2">
        <f>[5]contrs_5year_boot!A164</f>
        <v>1.00000000000003E-4</v>
      </c>
      <c r="C165" s="2">
        <f>[5]contrs_5year_boot!B164</f>
        <v>-3.3967853770043197E-5</v>
      </c>
      <c r="D165">
        <f>[5]contrs_5year_boot!C164</f>
        <v>1.9865995391526599E-4</v>
      </c>
      <c r="E165" s="2">
        <f>[5]contrs_5year_boot!D164</f>
        <v>1.6316591441198901E-5</v>
      </c>
      <c r="F165" s="2">
        <f>[5]contrs_5year_boot!E164</f>
        <v>1.8775072752983799E-5</v>
      </c>
      <c r="G165" s="2">
        <f>[5]contrs_5year_boot!F164</f>
        <v>1.8816417388529E-5</v>
      </c>
      <c r="I165" s="1">
        <f t="shared" si="52"/>
        <v>42644</v>
      </c>
      <c r="J165" s="1">
        <v>42647</v>
      </c>
      <c r="K165">
        <f t="shared" si="53"/>
        <v>-1.00000000000003E-2</v>
      </c>
      <c r="L165">
        <f t="shared" si="54"/>
        <v>3.3967853770043195E-3</v>
      </c>
      <c r="M165">
        <f t="shared" si="55"/>
        <v>-1.98659953915266E-2</v>
      </c>
      <c r="N165">
        <f t="shared" si="56"/>
        <v>-1.63165914411989E-3</v>
      </c>
      <c r="O165">
        <f t="shared" si="57"/>
        <v>-1.8775072752983798E-3</v>
      </c>
      <c r="P165">
        <f t="shared" si="57"/>
        <v>-1.8816417388529E-3</v>
      </c>
      <c r="Q165">
        <f t="shared" si="58"/>
        <v>9.9783764339402507E-3</v>
      </c>
      <c r="S165" s="1">
        <f t="shared" si="74"/>
        <v>41944</v>
      </c>
      <c r="T165">
        <f t="shared" si="51"/>
        <v>1.00000000000003E-2</v>
      </c>
      <c r="U165">
        <f t="shared" si="59"/>
        <v>6.6345673217286529E-4</v>
      </c>
      <c r="V165">
        <f t="shared" si="60"/>
        <v>1.0862422973569246E-2</v>
      </c>
      <c r="W165">
        <f t="shared" si="61"/>
        <v>-1.5542403257937706E-4</v>
      </c>
      <c r="X165">
        <f t="shared" si="62"/>
        <v>1.4128565491517385E-4</v>
      </c>
      <c r="Y165">
        <f t="shared" si="63"/>
        <v>1.3940143910123447E-4</v>
      </c>
      <c r="Z165">
        <f t="shared" si="64"/>
        <v>1.1525879705742112E-2</v>
      </c>
      <c r="AA165">
        <f t="shared" si="65"/>
        <v>-1.4138377664203207E-5</v>
      </c>
      <c r="AC165" s="1"/>
      <c r="AD165" s="1">
        <v>42647</v>
      </c>
      <c r="AE165">
        <f t="shared" si="66"/>
        <v>1.0000000000000601E-4</v>
      </c>
      <c r="AF165">
        <f t="shared" si="67"/>
        <v>1.1538150897430377E-5</v>
      </c>
      <c r="AG165">
        <f t="shared" si="68"/>
        <v>3.9465777289615612E-4</v>
      </c>
      <c r="AH165">
        <f t="shared" si="69"/>
        <v>2.6623115625900518E-6</v>
      </c>
      <c r="AI165">
        <f t="shared" si="70"/>
        <v>3.5250335687983463E-6</v>
      </c>
      <c r="AJ165">
        <f t="shared" si="70"/>
        <v>3.5405756333933651E-6</v>
      </c>
      <c r="AK165">
        <f t="shared" si="71"/>
        <v>2.7123487850244096E-4</v>
      </c>
      <c r="AL165">
        <f t="shared" si="72"/>
        <v>1.2314248959172841E-5</v>
      </c>
      <c r="AM165">
        <f t="shared" si="73"/>
        <v>9.9567996257414148E-5</v>
      </c>
    </row>
    <row r="166" spans="1:39" x14ac:dyDescent="0.25">
      <c r="A166" s="1">
        <v>42675</v>
      </c>
      <c r="B166">
        <f>[5]contrs_5year_boot!A165</f>
        <v>-4.0000000000000099E-4</v>
      </c>
      <c r="C166" s="2">
        <f>[5]contrs_5year_boot!B165</f>
        <v>2.49149195100865E-5</v>
      </c>
      <c r="D166">
        <f>[5]contrs_5year_boot!C165</f>
        <v>-3.93244850525212E-4</v>
      </c>
      <c r="E166" s="2">
        <f>[5]contrs_5year_boot!D165</f>
        <v>1.49447035907455E-5</v>
      </c>
      <c r="F166" s="2">
        <f>[5]contrs_5year_boot!E165</f>
        <v>2.7004526689431198E-5</v>
      </c>
      <c r="G166" s="2">
        <f>[5]contrs_5year_boot!F165</f>
        <v>2.6920735466398001E-5</v>
      </c>
      <c r="I166" s="1">
        <f t="shared" si="52"/>
        <v>42675</v>
      </c>
      <c r="J166" s="1">
        <v>42675</v>
      </c>
      <c r="K166">
        <f t="shared" si="53"/>
        <v>4.0000000000000098E-2</v>
      </c>
      <c r="L166">
        <f t="shared" si="54"/>
        <v>-2.4914919510086501E-3</v>
      </c>
      <c r="M166">
        <f t="shared" si="55"/>
        <v>3.9324485052521202E-2</v>
      </c>
      <c r="N166">
        <f t="shared" si="56"/>
        <v>-1.49447035907455E-3</v>
      </c>
      <c r="O166">
        <f t="shared" si="57"/>
        <v>-2.70045266894312E-3</v>
      </c>
      <c r="P166">
        <f t="shared" si="57"/>
        <v>-2.6920735466398E-3</v>
      </c>
      <c r="Q166">
        <f t="shared" si="58"/>
        <v>7.3619299265052177E-3</v>
      </c>
      <c r="S166" s="1">
        <f t="shared" si="74"/>
        <v>41974</v>
      </c>
      <c r="T166">
        <f t="shared" si="51"/>
        <v>3.99999999999998E-2</v>
      </c>
      <c r="U166">
        <f t="shared" si="59"/>
        <v>6.2658892138586254E-3</v>
      </c>
      <c r="V166">
        <f t="shared" si="60"/>
        <v>4.1516045192533935E-2</v>
      </c>
      <c r="W166">
        <f t="shared" si="61"/>
        <v>-1.0645167982689971E-3</v>
      </c>
      <c r="X166">
        <f t="shared" si="62"/>
        <v>8.0602222950427408E-4</v>
      </c>
      <c r="Y166">
        <f t="shared" si="63"/>
        <v>7.9562917082750444E-4</v>
      </c>
      <c r="Z166">
        <f t="shared" si="64"/>
        <v>4.7781934406392557E-2</v>
      </c>
      <c r="AA166">
        <f t="shared" si="65"/>
        <v>-2.5849456876472299E-4</v>
      </c>
      <c r="AC166" s="1"/>
      <c r="AD166" s="1">
        <v>42675</v>
      </c>
      <c r="AE166">
        <f t="shared" si="66"/>
        <v>1.6000000000000079E-3</v>
      </c>
      <c r="AF166">
        <f t="shared" si="67"/>
        <v>6.2075321419408892E-6</v>
      </c>
      <c r="AG166">
        <f t="shared" si="68"/>
        <v>1.5464151246459635E-3</v>
      </c>
      <c r="AH166">
        <f t="shared" si="69"/>
        <v>2.2334416541524145E-6</v>
      </c>
      <c r="AI166">
        <f t="shared" si="70"/>
        <v>7.2924446172020201E-6</v>
      </c>
      <c r="AJ166">
        <f t="shared" si="70"/>
        <v>7.2472599805177914E-6</v>
      </c>
      <c r="AK166">
        <f t="shared" si="71"/>
        <v>1.3566693808160712E-3</v>
      </c>
      <c r="AL166">
        <f t="shared" si="72"/>
        <v>1.7597379210992934E-5</v>
      </c>
      <c r="AM166">
        <f t="shared" si="73"/>
        <v>5.4198012242773119E-5</v>
      </c>
    </row>
    <row r="167" spans="1:39" x14ac:dyDescent="0.25">
      <c r="A167" s="1">
        <v>42710</v>
      </c>
      <c r="B167">
        <f>[5]contrs_5year_boot!A166</f>
        <v>-1.9999999999999901E-4</v>
      </c>
      <c r="C167" s="2">
        <f>[5]contrs_5year_boot!B166</f>
        <v>2.0671762275587299E-5</v>
      </c>
      <c r="D167">
        <f>[5]contrs_5year_boot!C166</f>
        <v>-2.44033334052325E-4</v>
      </c>
      <c r="E167" s="2">
        <f>[5]contrs_5year_boot!D166</f>
        <v>1.0682919858183E-5</v>
      </c>
      <c r="F167" s="2">
        <f>[5]contrs_5year_boot!E166</f>
        <v>1.9811842112692601E-5</v>
      </c>
      <c r="G167" s="2">
        <f>[5]contrs_5year_boot!F166</f>
        <v>1.98483604736207E-5</v>
      </c>
      <c r="I167" s="1">
        <f t="shared" si="52"/>
        <v>42705</v>
      </c>
      <c r="J167" s="1">
        <v>42710</v>
      </c>
      <c r="K167">
        <f t="shared" si="53"/>
        <v>1.99999999999999E-2</v>
      </c>
      <c r="L167">
        <f t="shared" si="54"/>
        <v>-2.0671762275587301E-3</v>
      </c>
      <c r="M167">
        <f t="shared" si="55"/>
        <v>2.44033334052325E-2</v>
      </c>
      <c r="N167">
        <f t="shared" si="56"/>
        <v>-1.0682919858183001E-3</v>
      </c>
      <c r="O167">
        <f t="shared" si="57"/>
        <v>-1.9811842112692603E-3</v>
      </c>
      <c r="P167">
        <f t="shared" si="57"/>
        <v>-1.9848360473620702E-3</v>
      </c>
      <c r="Q167">
        <f t="shared" si="58"/>
        <v>7.1331901941368986E-4</v>
      </c>
      <c r="S167" s="1">
        <f t="shared" si="74"/>
        <v>42005</v>
      </c>
      <c r="T167" t="e">
        <f t="shared" si="51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3.9999999999999601E-4</v>
      </c>
      <c r="AF167">
        <f t="shared" si="67"/>
        <v>4.2732175557839428E-6</v>
      </c>
      <c r="AG167">
        <f t="shared" si="68"/>
        <v>5.9552268128693639E-4</v>
      </c>
      <c r="AH167">
        <f t="shared" si="69"/>
        <v>1.1412477669636072E-6</v>
      </c>
      <c r="AI167">
        <f t="shared" si="70"/>
        <v>3.9250908789826015E-6</v>
      </c>
      <c r="AJ167">
        <f t="shared" si="70"/>
        <v>3.9395741349078863E-6</v>
      </c>
      <c r="AK167">
        <f t="shared" si="71"/>
        <v>4.9890391746574745E-4</v>
      </c>
      <c r="AL167">
        <f t="shared" si="72"/>
        <v>9.2993050766036095E-6</v>
      </c>
      <c r="AM167">
        <f t="shared" si="73"/>
        <v>5.0882402345730801E-7</v>
      </c>
    </row>
    <row r="168" spans="1:39" x14ac:dyDescent="0.25">
      <c r="A168" s="1">
        <v>42773</v>
      </c>
      <c r="B168" s="2">
        <f>[5]contrs_5year_boot!A167</f>
        <v>-9.9999999999995898E-5</v>
      </c>
      <c r="C168" s="2">
        <f>[5]contrs_5year_boot!B167</f>
        <v>4.8785662824162198E-6</v>
      </c>
      <c r="D168" s="2">
        <f>[5]contrs_5year_boot!C167</f>
        <v>-7.92861043356692E-5</v>
      </c>
      <c r="E168" s="2">
        <f>[5]contrs_5year_boot!D167</f>
        <v>1.43064965176385E-5</v>
      </c>
      <c r="F168" s="2">
        <f>[5]contrs_5year_boot!E167</f>
        <v>2.2963469863060799E-5</v>
      </c>
      <c r="G168" s="2">
        <f>[5]contrs_5year_boot!F167</f>
        <v>2.2943754178594399E-5</v>
      </c>
      <c r="I168" s="1">
        <f t="shared" si="52"/>
        <v>42767</v>
      </c>
      <c r="J168" s="1">
        <v>42773</v>
      </c>
      <c r="K168">
        <f t="shared" si="53"/>
        <v>9.9999999999995891E-3</v>
      </c>
      <c r="L168">
        <f t="shared" si="54"/>
        <v>-4.8785662824162197E-4</v>
      </c>
      <c r="M168">
        <f t="shared" si="55"/>
        <v>7.9286104335669193E-3</v>
      </c>
      <c r="N168">
        <f t="shared" si="56"/>
        <v>-1.4306496517638501E-3</v>
      </c>
      <c r="O168">
        <f t="shared" si="57"/>
        <v>-2.2963469863060801E-3</v>
      </c>
      <c r="P168">
        <f t="shared" si="57"/>
        <v>-2.2943754178594402E-3</v>
      </c>
      <c r="Q168">
        <f t="shared" si="58"/>
        <v>6.2862428327442217E-3</v>
      </c>
      <c r="S168" s="1">
        <f t="shared" si="74"/>
        <v>42036</v>
      </c>
      <c r="T168">
        <f t="shared" si="51"/>
        <v>-0.18</v>
      </c>
      <c r="U168">
        <f t="shared" si="59"/>
        <v>-2.5376821112977961E-2</v>
      </c>
      <c r="V168">
        <f t="shared" si="60"/>
        <v>-0.15306385047799348</v>
      </c>
      <c r="W168">
        <f t="shared" si="61"/>
        <v>2.7332269348553616E-3</v>
      </c>
      <c r="X168">
        <f t="shared" si="62"/>
        <v>1.71858212416058E-3</v>
      </c>
      <c r="Y168">
        <f t="shared" si="63"/>
        <v>1.6864007664456635E-3</v>
      </c>
      <c r="Z168">
        <f t="shared" si="64"/>
        <v>-0.17844067159097143</v>
      </c>
      <c r="AA168">
        <f t="shared" si="65"/>
        <v>4.4518090590159416E-3</v>
      </c>
      <c r="AC168" s="1"/>
      <c r="AD168" s="1">
        <v>42773</v>
      </c>
      <c r="AE168">
        <f t="shared" si="66"/>
        <v>9.9999999999991778E-5</v>
      </c>
      <c r="AF168">
        <f t="shared" si="67"/>
        <v>2.3800408971928415E-7</v>
      </c>
      <c r="AG168">
        <f t="shared" si="68"/>
        <v>6.2862863407266211E-5</v>
      </c>
      <c r="AH168">
        <f t="shared" si="69"/>
        <v>2.0467584260920257E-6</v>
      </c>
      <c r="AI168">
        <f t="shared" si="70"/>
        <v>5.2732094815170168E-6</v>
      </c>
      <c r="AJ168">
        <f t="shared" si="70"/>
        <v>5.2641585580776807E-6</v>
      </c>
      <c r="AK168">
        <f t="shared" si="71"/>
        <v>5.5364817191462896E-5</v>
      </c>
      <c r="AL168">
        <f t="shared" si="72"/>
        <v>1.3890503940184561E-5</v>
      </c>
      <c r="AM168">
        <f t="shared" si="73"/>
        <v>3.9516848952228096E-5</v>
      </c>
    </row>
    <row r="169" spans="1:39" x14ac:dyDescent="0.25">
      <c r="A169" s="1">
        <v>42801</v>
      </c>
      <c r="B169">
        <f>[5]contrs_5year_boot!A168</f>
        <v>0</v>
      </c>
      <c r="C169" s="2">
        <f>[5]contrs_5year_boot!B168</f>
        <v>3.2887444535765001E-6</v>
      </c>
      <c r="D169" s="2">
        <f>[5]contrs_5year_boot!C168</f>
        <v>3.68936190025127E-5</v>
      </c>
      <c r="E169" s="2">
        <f>[5]contrs_5year_boot!D168</f>
        <v>1.2427377646907999E-5</v>
      </c>
      <c r="F169" s="2">
        <f>[5]contrs_5year_boot!E168</f>
        <v>2.0775890308633E-5</v>
      </c>
      <c r="G169" s="2">
        <f>[5]contrs_5year_boot!F168</f>
        <v>2.0793933222095699E-5</v>
      </c>
      <c r="I169" s="1">
        <f t="shared" si="52"/>
        <v>42795</v>
      </c>
      <c r="J169" s="1">
        <v>42801</v>
      </c>
      <c r="K169">
        <f t="shared" si="53"/>
        <v>0</v>
      </c>
      <c r="L169">
        <f t="shared" si="54"/>
        <v>-3.2887444535765001E-4</v>
      </c>
      <c r="M169">
        <f t="shared" si="55"/>
        <v>-3.6893619002512702E-3</v>
      </c>
      <c r="N169">
        <f t="shared" si="56"/>
        <v>-1.2427377646907999E-3</v>
      </c>
      <c r="O169">
        <f t="shared" si="57"/>
        <v>-2.0775890308633001E-3</v>
      </c>
      <c r="P169">
        <f t="shared" si="57"/>
        <v>-2.0793933222095699E-3</v>
      </c>
      <c r="Q169">
        <f t="shared" si="58"/>
        <v>7.3385631411630207E-3</v>
      </c>
      <c r="S169" s="1">
        <f t="shared" si="74"/>
        <v>42064</v>
      </c>
      <c r="T169">
        <f t="shared" si="51"/>
        <v>8.9999999999999802E-2</v>
      </c>
      <c r="U169">
        <f t="shared" si="59"/>
        <v>4.0966286073356228E-2</v>
      </c>
      <c r="V169">
        <f t="shared" si="60"/>
        <v>4.7502185794154828E-2</v>
      </c>
      <c r="W169">
        <f t="shared" si="61"/>
        <v>-2.486501797448987E-3</v>
      </c>
      <c r="X169">
        <f t="shared" si="62"/>
        <v>-1.4428505038130597E-4</v>
      </c>
      <c r="Y169">
        <f t="shared" si="63"/>
        <v>-1.3706214258860571E-4</v>
      </c>
      <c r="Z169">
        <f t="shared" si="64"/>
        <v>8.8468471867511056E-2</v>
      </c>
      <c r="AA169">
        <f t="shared" si="65"/>
        <v>-2.6307868478302929E-3</v>
      </c>
      <c r="AC169" s="1"/>
      <c r="AD169" s="1">
        <v>42801</v>
      </c>
      <c r="AE169">
        <f t="shared" si="66"/>
        <v>0</v>
      </c>
      <c r="AF169">
        <f t="shared" si="67"/>
        <v>1.0815840080930192E-7</v>
      </c>
      <c r="AG169">
        <f t="shared" si="68"/>
        <v>1.3611391231025663E-5</v>
      </c>
      <c r="AH169">
        <f t="shared" si="69"/>
        <v>1.5443971517886859E-6</v>
      </c>
      <c r="AI169">
        <f t="shared" si="70"/>
        <v>4.3163761811635068E-6</v>
      </c>
      <c r="AJ169">
        <f t="shared" si="70"/>
        <v>4.323876588449752E-6</v>
      </c>
      <c r="AK169">
        <f t="shared" si="71"/>
        <v>1.6146223329172532E-5</v>
      </c>
      <c r="AL169">
        <f t="shared" si="72"/>
        <v>1.1024570029274559E-5</v>
      </c>
      <c r="AM169">
        <f t="shared" si="73"/>
        <v>5.3854508976836463E-5</v>
      </c>
    </row>
    <row r="170" spans="1:39" x14ac:dyDescent="0.25">
      <c r="A170" s="1">
        <v>42829</v>
      </c>
      <c r="B170" s="2">
        <f>[5]contrs_5year_boot!A169</f>
        <v>0</v>
      </c>
      <c r="C170" s="2">
        <f>[5]contrs_5year_boot!B169</f>
        <v>2.0072219665503201E-5</v>
      </c>
      <c r="D170" s="2">
        <f>[5]contrs_5year_boot!C169</f>
        <v>-5.1071288335475497E-6</v>
      </c>
      <c r="E170" s="2">
        <f>[5]contrs_5year_boot!D169</f>
        <v>1.6109276636071199E-5</v>
      </c>
      <c r="F170" s="2">
        <f>[5]contrs_5year_boot!E169</f>
        <v>2.08544309756825E-5</v>
      </c>
      <c r="G170" s="2">
        <f>[5]contrs_5year_boot!F169</f>
        <v>2.0863878116245801E-5</v>
      </c>
      <c r="I170" s="1">
        <f t="shared" si="52"/>
        <v>42826</v>
      </c>
      <c r="J170" s="1">
        <v>42829</v>
      </c>
      <c r="K170">
        <f t="shared" si="53"/>
        <v>0</v>
      </c>
      <c r="L170">
        <f t="shared" si="54"/>
        <v>-2.0072219665503203E-3</v>
      </c>
      <c r="M170">
        <f t="shared" si="55"/>
        <v>5.1071288335475498E-4</v>
      </c>
      <c r="N170">
        <f t="shared" si="56"/>
        <v>-1.6109276636071198E-3</v>
      </c>
      <c r="O170">
        <f t="shared" si="57"/>
        <v>-2.0854430975682501E-3</v>
      </c>
      <c r="P170">
        <f t="shared" si="57"/>
        <v>-2.0863878116245799E-3</v>
      </c>
      <c r="Q170">
        <f t="shared" si="58"/>
        <v>5.1928798443709352E-3</v>
      </c>
      <c r="S170" s="1">
        <f t="shared" si="74"/>
        <v>42095</v>
      </c>
      <c r="T170">
        <f t="shared" si="51"/>
        <v>9.99999999999997E-2</v>
      </c>
      <c r="U170">
        <f t="shared" si="59"/>
        <v>5.1936862622595927E-2</v>
      </c>
      <c r="V170">
        <f t="shared" si="60"/>
        <v>5.5018229064836832E-2</v>
      </c>
      <c r="W170">
        <f t="shared" si="61"/>
        <v>-7.4798077995417728E-4</v>
      </c>
      <c r="X170">
        <f t="shared" si="62"/>
        <v>4.6070168765993853E-5</v>
      </c>
      <c r="Y170">
        <f t="shared" si="63"/>
        <v>4.6852540192814096E-5</v>
      </c>
      <c r="Z170">
        <f t="shared" si="64"/>
        <v>0.10695509168743275</v>
      </c>
      <c r="AA170">
        <f t="shared" si="65"/>
        <v>-7.0191061118818343E-4</v>
      </c>
      <c r="AC170" s="1"/>
      <c r="AD170" s="1">
        <v>42829</v>
      </c>
      <c r="AE170">
        <f t="shared" si="66"/>
        <v>0</v>
      </c>
      <c r="AF170">
        <f t="shared" si="67"/>
        <v>4.0289400230021351E-6</v>
      </c>
      <c r="AG170">
        <f t="shared" si="68"/>
        <v>2.6082764922452756E-7</v>
      </c>
      <c r="AH170">
        <f t="shared" si="69"/>
        <v>2.595087937374694E-6</v>
      </c>
      <c r="AI170">
        <f t="shared" si="70"/>
        <v>4.349072913195058E-6</v>
      </c>
      <c r="AJ170">
        <f t="shared" si="70"/>
        <v>4.3530141004956036E-6</v>
      </c>
      <c r="AK170">
        <f t="shared" si="71"/>
        <v>2.2395394360868313E-6</v>
      </c>
      <c r="AL170">
        <f t="shared" si="72"/>
        <v>1.3663156804072186E-5</v>
      </c>
      <c r="AM170">
        <f t="shared" si="73"/>
        <v>2.6966001078073908E-5</v>
      </c>
    </row>
    <row r="171" spans="1:39" x14ac:dyDescent="0.25">
      <c r="A171" s="1">
        <v>42857</v>
      </c>
      <c r="B171">
        <f>[5]contrs_5year_boot!A170</f>
        <v>0</v>
      </c>
      <c r="C171" s="2">
        <f>[5]contrs_5year_boot!B170</f>
        <v>2.3374614839027202E-5</v>
      </c>
      <c r="D171" s="2">
        <f>[5]contrs_5year_boot!C170</f>
        <v>-9.1827964728828399E-6</v>
      </c>
      <c r="E171" s="2">
        <f>[5]contrs_5year_boot!D170</f>
        <v>2.0780135166443099E-5</v>
      </c>
      <c r="F171" s="2">
        <f>[5]contrs_5year_boot!E170</f>
        <v>2.2266694554443801E-5</v>
      </c>
      <c r="G171" s="2">
        <f>[5]contrs_5year_boot!F170</f>
        <v>2.2244839160782101E-5</v>
      </c>
      <c r="I171" s="1">
        <f t="shared" si="52"/>
        <v>42856</v>
      </c>
      <c r="J171" s="1">
        <v>42857</v>
      </c>
      <c r="K171">
        <f t="shared" si="53"/>
        <v>0</v>
      </c>
      <c r="L171">
        <f t="shared" si="54"/>
        <v>-2.3374614839027203E-3</v>
      </c>
      <c r="M171">
        <f t="shared" si="55"/>
        <v>9.1827964728828399E-4</v>
      </c>
      <c r="N171">
        <f t="shared" si="56"/>
        <v>-2.0780135166443099E-3</v>
      </c>
      <c r="O171">
        <f t="shared" si="57"/>
        <v>-2.2266694554443803E-3</v>
      </c>
      <c r="P171">
        <f t="shared" si="57"/>
        <v>-2.22448391607821E-3</v>
      </c>
      <c r="Q171">
        <f t="shared" si="58"/>
        <v>5.7238648087031265E-3</v>
      </c>
      <c r="S171" s="1">
        <f t="shared" si="74"/>
        <v>42125</v>
      </c>
      <c r="T171">
        <f t="shared" si="51"/>
        <v>5.9999999999999602E-2</v>
      </c>
      <c r="U171">
        <f t="shared" si="59"/>
        <v>-2.5125500552358963E-2</v>
      </c>
      <c r="V171">
        <f t="shared" si="60"/>
        <v>8.5238020062756631E-2</v>
      </c>
      <c r="W171">
        <f t="shared" si="61"/>
        <v>-6.3267224908167274E-5</v>
      </c>
      <c r="X171">
        <f t="shared" si="62"/>
        <v>-3.260602750896663E-4</v>
      </c>
      <c r="Y171">
        <f t="shared" si="63"/>
        <v>-3.208666384272355E-4</v>
      </c>
      <c r="Z171">
        <f t="shared" si="64"/>
        <v>6.0112519510397672E-2</v>
      </c>
      <c r="AA171">
        <f t="shared" si="65"/>
        <v>-3.8932749999783358E-4</v>
      </c>
      <c r="AC171" s="1"/>
      <c r="AD171" s="1">
        <v>42857</v>
      </c>
      <c r="AE171">
        <f t="shared" si="66"/>
        <v>0</v>
      </c>
      <c r="AF171">
        <f t="shared" si="67"/>
        <v>5.4637261887287071E-6</v>
      </c>
      <c r="AG171">
        <f t="shared" si="68"/>
        <v>8.4323751062389529E-7</v>
      </c>
      <c r="AH171">
        <f t="shared" si="69"/>
        <v>4.3181401753564517E-6</v>
      </c>
      <c r="AI171">
        <f t="shared" si="70"/>
        <v>4.9580568638089731E-6</v>
      </c>
      <c r="AJ171">
        <f t="shared" si="70"/>
        <v>4.9483286928906492E-6</v>
      </c>
      <c r="AK171">
        <f t="shared" si="71"/>
        <v>2.014077085376325E-6</v>
      </c>
      <c r="AL171">
        <f t="shared" si="72"/>
        <v>1.8530295490190314E-5</v>
      </c>
      <c r="AM171">
        <f t="shared" si="73"/>
        <v>3.2762628348310079E-5</v>
      </c>
    </row>
    <row r="172" spans="1:39" x14ac:dyDescent="0.25">
      <c r="A172" s="1">
        <v>42892</v>
      </c>
      <c r="B172" s="2">
        <f>[5]contrs_5year_boot!A171</f>
        <v>0</v>
      </c>
      <c r="C172" s="2">
        <f>[5]contrs_5year_boot!B171</f>
        <v>5.7458913696652502E-6</v>
      </c>
      <c r="D172" s="2">
        <f>[5]contrs_5year_boot!C171</f>
        <v>-4.4383242226964403E-5</v>
      </c>
      <c r="E172" s="2">
        <f>[5]contrs_5year_boot!D171</f>
        <v>1.33049133391587E-5</v>
      </c>
      <c r="F172" s="2">
        <f>[5]contrs_5year_boot!E171</f>
        <v>1.9914188699042699E-5</v>
      </c>
      <c r="G172" s="2">
        <f>[5]contrs_5year_boot!F171</f>
        <v>1.9943864461241998E-5</v>
      </c>
      <c r="I172" s="1">
        <f t="shared" si="52"/>
        <v>42887</v>
      </c>
      <c r="J172" s="1">
        <v>42892</v>
      </c>
      <c r="K172">
        <f t="shared" si="53"/>
        <v>0</v>
      </c>
      <c r="L172">
        <f t="shared" si="54"/>
        <v>-5.7458913696652506E-4</v>
      </c>
      <c r="M172">
        <f t="shared" si="55"/>
        <v>4.4383242226964407E-3</v>
      </c>
      <c r="N172">
        <f t="shared" si="56"/>
        <v>-1.33049133391587E-3</v>
      </c>
      <c r="O172">
        <f t="shared" si="57"/>
        <v>-1.9914188699042697E-3</v>
      </c>
      <c r="P172">
        <f t="shared" si="57"/>
        <v>-1.9943864461242E-3</v>
      </c>
      <c r="Q172">
        <f t="shared" si="58"/>
        <v>-5.4182488190977545E-4</v>
      </c>
      <c r="S172" s="1">
        <f t="shared" si="74"/>
        <v>42156</v>
      </c>
      <c r="T172">
        <f t="shared" si="51"/>
        <v>3.0000000000000197E-2</v>
      </c>
      <c r="U172">
        <f t="shared" si="59"/>
        <v>1.1300011325431646E-2</v>
      </c>
      <c r="V172">
        <f t="shared" si="60"/>
        <v>1.8095270227836434E-2</v>
      </c>
      <c r="W172">
        <f t="shared" si="61"/>
        <v>1.9728167299167035E-3</v>
      </c>
      <c r="X172">
        <f t="shared" si="62"/>
        <v>1.5335762103613399E-4</v>
      </c>
      <c r="Y172">
        <f t="shared" si="63"/>
        <v>1.4702269790079414E-4</v>
      </c>
      <c r="Z172">
        <f t="shared" si="64"/>
        <v>2.9395281553268079E-2</v>
      </c>
      <c r="AA172">
        <f t="shared" si="65"/>
        <v>2.1261743509528377E-3</v>
      </c>
      <c r="AC172" s="1"/>
      <c r="AD172" s="1">
        <v>42892</v>
      </c>
      <c r="AE172">
        <f t="shared" si="66"/>
        <v>0</v>
      </c>
      <c r="AF172">
        <f t="shared" si="67"/>
        <v>3.3015267631993609E-7</v>
      </c>
      <c r="AG172">
        <f t="shared" si="68"/>
        <v>1.9698721905773966E-5</v>
      </c>
      <c r="AH172">
        <f t="shared" si="69"/>
        <v>1.7702071896252312E-6</v>
      </c>
      <c r="AI172">
        <f t="shared" si="70"/>
        <v>3.9657491154107987E-6</v>
      </c>
      <c r="AJ172">
        <f t="shared" si="70"/>
        <v>3.9775772964839163E-6</v>
      </c>
      <c r="AK172">
        <f t="shared" si="71"/>
        <v>1.4928448812700356E-5</v>
      </c>
      <c r="AL172">
        <f t="shared" si="72"/>
        <v>1.1035087402244361E-5</v>
      </c>
      <c r="AM172">
        <f t="shared" si="73"/>
        <v>2.9357420265654212E-7</v>
      </c>
    </row>
    <row r="173" spans="1:39" x14ac:dyDescent="0.25">
      <c r="A173" s="1">
        <v>42920</v>
      </c>
      <c r="B173">
        <f>[5]contrs_5year_boot!A172</f>
        <v>5.0000000000000402E-4</v>
      </c>
      <c r="C173" s="2">
        <f>[5]contrs_5year_boot!B172</f>
        <v>-4.7280299381812697E-5</v>
      </c>
      <c r="D173">
        <f>[5]contrs_5year_boot!C172</f>
        <v>6.3546387141245702E-4</v>
      </c>
      <c r="E173" s="2">
        <f>[5]contrs_5year_boot!D172</f>
        <v>9.8468118480823605E-6</v>
      </c>
      <c r="F173" s="2">
        <f>[5]contrs_5year_boot!E172</f>
        <v>2.2142992049173701E-5</v>
      </c>
      <c r="G173" s="2">
        <f>[5]contrs_5year_boot!F172</f>
        <v>2.21449596724314E-5</v>
      </c>
      <c r="I173" s="1">
        <f t="shared" si="52"/>
        <v>42917</v>
      </c>
      <c r="J173" s="1">
        <v>42920</v>
      </c>
      <c r="K173">
        <f t="shared" si="53"/>
        <v>-5.0000000000000405E-2</v>
      </c>
      <c r="L173">
        <f t="shared" si="54"/>
        <v>4.7280299381812696E-3</v>
      </c>
      <c r="M173">
        <f t="shared" si="55"/>
        <v>-6.3546387141245705E-2</v>
      </c>
      <c r="N173">
        <f t="shared" si="56"/>
        <v>-9.8468118480823604E-4</v>
      </c>
      <c r="O173">
        <f t="shared" si="57"/>
        <v>-2.2142992049173703E-3</v>
      </c>
      <c r="P173">
        <f t="shared" si="57"/>
        <v>-2.2144959672431401E-3</v>
      </c>
      <c r="Q173">
        <f t="shared" si="58"/>
        <v>1.2017337592789636E-2</v>
      </c>
      <c r="S173" s="1">
        <f t="shared" si="74"/>
        <v>42186</v>
      </c>
      <c r="T173">
        <f t="shared" si="51"/>
        <v>1.99999999999999E-2</v>
      </c>
      <c r="U173">
        <f t="shared" si="59"/>
        <v>9.7724841672036846E-3</v>
      </c>
      <c r="V173">
        <f t="shared" si="60"/>
        <v>9.6422686204045045E-3</v>
      </c>
      <c r="W173">
        <f t="shared" si="61"/>
        <v>6.2604815400176266E-4</v>
      </c>
      <c r="X173">
        <f t="shared" si="62"/>
        <v>-4.3414985080888601E-4</v>
      </c>
      <c r="Y173">
        <f t="shared" si="63"/>
        <v>-4.2865730403822584E-4</v>
      </c>
      <c r="Z173">
        <f t="shared" si="64"/>
        <v>1.9414752787608187E-2</v>
      </c>
      <c r="AA173">
        <f t="shared" si="65"/>
        <v>1.9189830319287665E-4</v>
      </c>
      <c r="AC173" s="1"/>
      <c r="AD173" s="1">
        <v>42920</v>
      </c>
      <c r="AE173">
        <f t="shared" si="66"/>
        <v>2.5000000000000404E-3</v>
      </c>
      <c r="AF173">
        <f t="shared" si="67"/>
        <v>2.235426709633838E-5</v>
      </c>
      <c r="AG173">
        <f t="shared" si="68"/>
        <v>4.0381433187050772E-3</v>
      </c>
      <c r="AH173">
        <f t="shared" si="69"/>
        <v>9.6959703571535145E-7</v>
      </c>
      <c r="AI173">
        <f t="shared" si="70"/>
        <v>4.9031209688976977E-6</v>
      </c>
      <c r="AJ173">
        <f t="shared" si="70"/>
        <v>4.9039923889361305E-6</v>
      </c>
      <c r="AK173">
        <f t="shared" si="71"/>
        <v>3.4595991440672818E-3</v>
      </c>
      <c r="AL173">
        <f t="shared" si="72"/>
        <v>1.0233475533848993E-5</v>
      </c>
      <c r="AM173">
        <f t="shared" si="73"/>
        <v>1.4441640281907502E-4</v>
      </c>
    </row>
    <row r="174" spans="1:39" x14ac:dyDescent="0.25">
      <c r="A174" s="1">
        <v>42948</v>
      </c>
      <c r="B174">
        <f>[5]contrs_5year_boot!A173</f>
        <v>0</v>
      </c>
      <c r="C174" s="2">
        <f>[5]contrs_5year_boot!B173</f>
        <v>1.2603286091300501E-5</v>
      </c>
      <c r="D174" s="2">
        <f>[5]contrs_5year_boot!C173</f>
        <v>-2.1791134929745999E-7</v>
      </c>
      <c r="E174" s="2">
        <f>[5]contrs_5year_boot!D173</f>
        <v>1.8430436758262601E-5</v>
      </c>
      <c r="F174" s="2">
        <f>[5]contrs_5year_boot!E173</f>
        <v>2.0508635190617498E-5</v>
      </c>
      <c r="G174" s="2">
        <f>[5]contrs_5year_boot!F173</f>
        <v>2.0518806370454498E-5</v>
      </c>
      <c r="I174" s="1">
        <f t="shared" si="52"/>
        <v>42948</v>
      </c>
      <c r="J174" s="1">
        <v>42948</v>
      </c>
      <c r="K174">
        <f t="shared" si="53"/>
        <v>0</v>
      </c>
      <c r="L174">
        <f t="shared" si="54"/>
        <v>-1.26032860913005E-3</v>
      </c>
      <c r="M174">
        <f t="shared" si="55"/>
        <v>2.1791134929745998E-5</v>
      </c>
      <c r="N174">
        <f t="shared" si="56"/>
        <v>-1.8430436758262601E-3</v>
      </c>
      <c r="O174">
        <f t="shared" si="57"/>
        <v>-2.0508635190617497E-3</v>
      </c>
      <c r="P174">
        <f t="shared" si="57"/>
        <v>-2.0518806370454497E-3</v>
      </c>
      <c r="Q174">
        <f t="shared" si="58"/>
        <v>5.1324446690883142E-3</v>
      </c>
      <c r="S174" s="1">
        <f t="shared" si="74"/>
        <v>42217</v>
      </c>
      <c r="T174">
        <f t="shared" si="51"/>
        <v>4.0000000000000098E-2</v>
      </c>
      <c r="U174">
        <f t="shared" si="59"/>
        <v>1.1262963627306576E-2</v>
      </c>
      <c r="V174">
        <f t="shared" si="60"/>
        <v>2.4947470863650834E-2</v>
      </c>
      <c r="W174">
        <f t="shared" si="61"/>
        <v>8.8225000049099267E-4</v>
      </c>
      <c r="X174">
        <f t="shared" si="62"/>
        <v>-9.8186407764158483E-6</v>
      </c>
      <c r="Y174">
        <f t="shared" si="63"/>
        <v>-1.1433309721265491E-5</v>
      </c>
      <c r="Z174">
        <f t="shared" si="64"/>
        <v>3.6210434490957413E-2</v>
      </c>
      <c r="AA174">
        <f t="shared" si="65"/>
        <v>8.7243135971457682E-4</v>
      </c>
      <c r="AC174" s="1"/>
      <c r="AD174" s="1">
        <v>42948</v>
      </c>
      <c r="AE174">
        <f t="shared" si="66"/>
        <v>0</v>
      </c>
      <c r="AF174">
        <f t="shared" si="67"/>
        <v>1.5884282029916864E-6</v>
      </c>
      <c r="AG174">
        <f t="shared" si="68"/>
        <v>4.7485356152639608E-10</v>
      </c>
      <c r="AH174">
        <f t="shared" si="69"/>
        <v>3.3968099910031727E-6</v>
      </c>
      <c r="AI174">
        <f t="shared" si="70"/>
        <v>4.2060411738183442E-6</v>
      </c>
      <c r="AJ174">
        <f t="shared" si="70"/>
        <v>4.2102141486820403E-6</v>
      </c>
      <c r="AK174">
        <f t="shared" si="71"/>
        <v>1.5339750749984689E-6</v>
      </c>
      <c r="AL174">
        <f t="shared" si="72"/>
        <v>1.5162513242400607E-5</v>
      </c>
      <c r="AM174">
        <f t="shared" si="73"/>
        <v>2.6341988281253055E-5</v>
      </c>
    </row>
    <row r="175" spans="1:39" x14ac:dyDescent="0.25">
      <c r="A175" s="1">
        <v>42983</v>
      </c>
      <c r="B175" s="2">
        <f>[5]contrs_5year_boot!A174</f>
        <v>9.9999999999995898E-5</v>
      </c>
      <c r="C175" s="2">
        <f>[5]contrs_5year_boot!B174</f>
        <v>-8.5323662243070102E-7</v>
      </c>
      <c r="D175">
        <f>[5]contrs_5year_boot!C174</f>
        <v>1.28703017281783E-4</v>
      </c>
      <c r="E175" s="2">
        <f>[5]contrs_5year_boot!D174</f>
        <v>1.7936775614687801E-5</v>
      </c>
      <c r="F175" s="2">
        <f>[5]contrs_5year_boot!E174</f>
        <v>2.0132587259697298E-5</v>
      </c>
      <c r="G175" s="2">
        <f>[5]contrs_5year_boot!F174</f>
        <v>2.01495910020381E-5</v>
      </c>
      <c r="I175" s="1">
        <f t="shared" si="52"/>
        <v>42979</v>
      </c>
      <c r="J175" s="1">
        <v>42983</v>
      </c>
      <c r="K175">
        <f t="shared" si="53"/>
        <v>-9.9999999999995891E-3</v>
      </c>
      <c r="L175">
        <f t="shared" si="54"/>
        <v>8.5323662243070098E-5</v>
      </c>
      <c r="M175">
        <f t="shared" si="55"/>
        <v>-1.28703017281783E-2</v>
      </c>
      <c r="N175">
        <f t="shared" si="56"/>
        <v>-1.7936775614687801E-3</v>
      </c>
      <c r="O175">
        <f t="shared" si="57"/>
        <v>-2.0132587259697301E-3</v>
      </c>
      <c r="P175">
        <f t="shared" si="57"/>
        <v>-2.0149591002038099E-3</v>
      </c>
      <c r="Q175">
        <f t="shared" si="58"/>
        <v>6.5919143533741511E-3</v>
      </c>
      <c r="S175" s="1">
        <f t="shared" si="74"/>
        <v>42248</v>
      </c>
      <c r="T175">
        <f t="shared" si="51"/>
        <v>0</v>
      </c>
      <c r="U175">
        <f t="shared" si="59"/>
        <v>2.4986087655231672E-3</v>
      </c>
      <c r="V175">
        <f t="shared" si="60"/>
        <v>-5.9104337952777452E-4</v>
      </c>
      <c r="W175">
        <f t="shared" si="61"/>
        <v>1.1296552302509245E-4</v>
      </c>
      <c r="X175">
        <f t="shared" si="62"/>
        <v>-3.93164283839776E-4</v>
      </c>
      <c r="Y175">
        <f t="shared" si="63"/>
        <v>-3.8728088012062551E-4</v>
      </c>
      <c r="Z175">
        <f t="shared" si="64"/>
        <v>1.9075653859953927E-3</v>
      </c>
      <c r="AA175">
        <f t="shared" si="65"/>
        <v>-2.8019876081468355E-4</v>
      </c>
      <c r="AC175" s="1"/>
      <c r="AD175" s="1">
        <v>42983</v>
      </c>
      <c r="AE175">
        <f t="shared" si="66"/>
        <v>9.9999999999991778E-5</v>
      </c>
      <c r="AF175">
        <f t="shared" si="67"/>
        <v>7.280127338569506E-9</v>
      </c>
      <c r="AG175">
        <f t="shared" si="68"/>
        <v>1.6564466657434932E-4</v>
      </c>
      <c r="AH175">
        <f t="shared" si="69"/>
        <v>3.2172791945165895E-6</v>
      </c>
      <c r="AI175">
        <f t="shared" si="70"/>
        <v>4.0532106976932606E-6</v>
      </c>
      <c r="AJ175">
        <f t="shared" si="70"/>
        <v>4.0600601754941467E-6</v>
      </c>
      <c r="AK175">
        <f t="shared" si="71"/>
        <v>1.6345566414644494E-4</v>
      </c>
      <c r="AL175">
        <f t="shared" si="72"/>
        <v>1.4492763896616106E-5</v>
      </c>
      <c r="AM175">
        <f t="shared" si="73"/>
        <v>4.3453334842220153E-5</v>
      </c>
    </row>
    <row r="176" spans="1:39" x14ac:dyDescent="0.25">
      <c r="A176" s="1">
        <v>43011</v>
      </c>
      <c r="B176">
        <f>[5]contrs_5year_boot!A175</f>
        <v>0</v>
      </c>
      <c r="C176" s="2">
        <f>[5]contrs_5year_boot!B175</f>
        <v>1.6340475942755099E-5</v>
      </c>
      <c r="D176" s="2">
        <f>[5]contrs_5year_boot!C175</f>
        <v>-1.23275652518564E-6</v>
      </c>
      <c r="E176" s="2">
        <f>[5]contrs_5year_boot!D175</f>
        <v>1.6825677381197201E-5</v>
      </c>
      <c r="F176" s="2">
        <f>[5]contrs_5year_boot!E175</f>
        <v>2.0927878984513699E-5</v>
      </c>
      <c r="G176" s="2">
        <f>[5]contrs_5year_boot!F175</f>
        <v>2.09347497258509E-5</v>
      </c>
      <c r="I176" s="1">
        <f t="shared" si="52"/>
        <v>43009</v>
      </c>
      <c r="J176" s="1">
        <v>43011</v>
      </c>
      <c r="K176">
        <f t="shared" si="53"/>
        <v>0</v>
      </c>
      <c r="L176">
        <f t="shared" si="54"/>
        <v>-1.6340475942755099E-3</v>
      </c>
      <c r="M176">
        <f t="shared" si="55"/>
        <v>1.23275652518564E-4</v>
      </c>
      <c r="N176">
        <f t="shared" si="56"/>
        <v>-1.6825677381197201E-3</v>
      </c>
      <c r="O176">
        <f t="shared" si="57"/>
        <v>-2.0927878984513698E-3</v>
      </c>
      <c r="P176">
        <f t="shared" si="57"/>
        <v>-2.0934749725850898E-3</v>
      </c>
      <c r="Q176">
        <f t="shared" si="58"/>
        <v>5.2861275783280363E-3</v>
      </c>
      <c r="S176" s="1">
        <f t="shared" si="74"/>
        <v>42278</v>
      </c>
      <c r="T176">
        <f t="shared" si="51"/>
        <v>9.9999999999999395E-3</v>
      </c>
      <c r="U176">
        <f t="shared" si="59"/>
        <v>9.2251623969342757E-3</v>
      </c>
      <c r="V176">
        <f t="shared" si="60"/>
        <v>9.3365120030843643E-3</v>
      </c>
      <c r="W176">
        <f t="shared" si="61"/>
        <v>5.8512425630827258E-4</v>
      </c>
      <c r="X176">
        <f t="shared" si="62"/>
        <v>-2.7513608048701597E-4</v>
      </c>
      <c r="Y176">
        <f t="shared" si="63"/>
        <v>-2.7203259752421561E-4</v>
      </c>
      <c r="Z176">
        <f t="shared" si="64"/>
        <v>1.856167440001864E-2</v>
      </c>
      <c r="AA176">
        <f t="shared" si="65"/>
        <v>3.0998817582125662E-4</v>
      </c>
      <c r="AC176" s="1"/>
      <c r="AD176" s="1">
        <v>43011</v>
      </c>
      <c r="AE176">
        <f t="shared" si="66"/>
        <v>0</v>
      </c>
      <c r="AF176">
        <f t="shared" si="67"/>
        <v>2.6701115403575813E-6</v>
      </c>
      <c r="AG176">
        <f t="shared" si="68"/>
        <v>1.5196886503877736E-8</v>
      </c>
      <c r="AH176">
        <f t="shared" si="69"/>
        <v>2.8310341933613111E-6</v>
      </c>
      <c r="AI176">
        <f t="shared" si="70"/>
        <v>4.3797611879045006E-6</v>
      </c>
      <c r="AJ176">
        <f t="shared" si="70"/>
        <v>4.3826374608401425E-6</v>
      </c>
      <c r="AK176">
        <f t="shared" si="71"/>
        <v>2.2824318600000524E-6</v>
      </c>
      <c r="AL176">
        <f t="shared" si="72"/>
        <v>1.4253310182589099E-5</v>
      </c>
      <c r="AM176">
        <f t="shared" si="73"/>
        <v>2.7943144774360231E-5</v>
      </c>
    </row>
    <row r="177" spans="1:39" x14ac:dyDescent="0.25">
      <c r="A177" s="1">
        <v>43046</v>
      </c>
      <c r="B177">
        <f>[5]contrs_5year_boot!A176</f>
        <v>0</v>
      </c>
      <c r="C177" s="2">
        <f>[5]contrs_5year_boot!B176</f>
        <v>8.7853058636849906E-6</v>
      </c>
      <c r="D177" s="2">
        <f>[5]contrs_5year_boot!C176</f>
        <v>1.6804741818522602E-5</v>
      </c>
      <c r="E177" s="2">
        <f>[5]contrs_5year_boot!D176</f>
        <v>1.6793079504918501E-5</v>
      </c>
      <c r="F177" s="2">
        <f>[5]contrs_5year_boot!E176</f>
        <v>2.1186017405582201E-5</v>
      </c>
      <c r="G177" s="2">
        <f>[5]contrs_5year_boot!F176</f>
        <v>2.1188942029812302E-5</v>
      </c>
      <c r="I177" s="1">
        <f t="shared" si="52"/>
        <v>43040</v>
      </c>
      <c r="J177" s="1">
        <v>43046</v>
      </c>
      <c r="K177">
        <f t="shared" si="53"/>
        <v>0</v>
      </c>
      <c r="L177">
        <f t="shared" si="54"/>
        <v>-8.7853058636849909E-4</v>
      </c>
      <c r="M177">
        <f t="shared" si="55"/>
        <v>-1.6804741818522602E-3</v>
      </c>
      <c r="N177">
        <f t="shared" si="56"/>
        <v>-1.67930795049185E-3</v>
      </c>
      <c r="O177">
        <f t="shared" si="57"/>
        <v>-2.1186017405582201E-3</v>
      </c>
      <c r="P177">
        <f t="shared" si="57"/>
        <v>-2.11889420298123E-3</v>
      </c>
      <c r="Q177">
        <f t="shared" si="58"/>
        <v>6.3569144592708297E-3</v>
      </c>
      <c r="S177" s="1">
        <f t="shared" si="74"/>
        <v>42309</v>
      </c>
      <c r="T177">
        <f t="shared" si="51"/>
        <v>2.0000000000000198E-2</v>
      </c>
      <c r="U177">
        <f t="shared" si="59"/>
        <v>3.4203523490175629E-2</v>
      </c>
      <c r="V177">
        <f t="shared" si="60"/>
        <v>-1.6454131077505565E-2</v>
      </c>
      <c r="W177">
        <f t="shared" si="61"/>
        <v>-1.1046563831450277E-3</v>
      </c>
      <c r="X177">
        <f t="shared" si="62"/>
        <v>-2.9795516823891578E-4</v>
      </c>
      <c r="Y177">
        <f t="shared" si="63"/>
        <v>-2.9111225622072525E-4</v>
      </c>
      <c r="Z177">
        <f t="shared" si="64"/>
        <v>1.7749392412670064E-2</v>
      </c>
      <c r="AA177">
        <f t="shared" si="65"/>
        <v>-1.4026115513839435E-3</v>
      </c>
      <c r="AC177" s="1"/>
      <c r="AD177" s="1">
        <v>43046</v>
      </c>
      <c r="AE177">
        <f t="shared" si="66"/>
        <v>0</v>
      </c>
      <c r="AF177">
        <f t="shared" si="67"/>
        <v>7.7181599118497881E-7</v>
      </c>
      <c r="AG177">
        <f t="shared" si="68"/>
        <v>2.8239934758720231E-6</v>
      </c>
      <c r="AH177">
        <f t="shared" si="69"/>
        <v>2.8200751925851381E-6</v>
      </c>
      <c r="AI177">
        <f t="shared" si="70"/>
        <v>4.4884733350963202E-6</v>
      </c>
      <c r="AJ177">
        <f t="shared" si="70"/>
        <v>4.4897126434274617E-6</v>
      </c>
      <c r="AK177">
        <f t="shared" si="71"/>
        <v>6.5485054037765821E-6</v>
      </c>
      <c r="AL177">
        <f t="shared" si="72"/>
        <v>1.4424118021372038E-5</v>
      </c>
      <c r="AM177">
        <f t="shared" si="73"/>
        <v>4.0410361442486544E-5</v>
      </c>
    </row>
    <row r="178" spans="1:39" x14ac:dyDescent="0.25">
      <c r="A178" s="1">
        <v>43074</v>
      </c>
      <c r="B178">
        <f>[5]contrs_5year_boot!A177</f>
        <v>-1.99999999999995E-4</v>
      </c>
      <c r="C178" s="2">
        <f>[5]contrs_5year_boot!B177</f>
        <v>3.8797303300175402E-5</v>
      </c>
      <c r="D178">
        <f>[5]contrs_5year_boot!C177</f>
        <v>-2.2021454510621599E-4</v>
      </c>
      <c r="E178" s="2">
        <f>[5]contrs_5year_boot!D177</f>
        <v>1.82494242442856E-5</v>
      </c>
      <c r="F178" s="2">
        <f>[5]contrs_5year_boot!E177</f>
        <v>2.3142964217401801E-5</v>
      </c>
      <c r="G178" s="2">
        <f>[5]contrs_5year_boot!F177</f>
        <v>2.3112561091235399E-5</v>
      </c>
      <c r="I178" s="1">
        <f t="shared" si="52"/>
        <v>43070</v>
      </c>
      <c r="J178" s="1">
        <v>43074</v>
      </c>
      <c r="K178">
        <f t="shared" si="53"/>
        <v>1.9999999999999501E-2</v>
      </c>
      <c r="L178">
        <f t="shared" si="54"/>
        <v>-3.8797303300175403E-3</v>
      </c>
      <c r="M178">
        <f t="shared" si="55"/>
        <v>2.20214545106216E-2</v>
      </c>
      <c r="N178">
        <f t="shared" si="56"/>
        <v>-1.82494242442856E-3</v>
      </c>
      <c r="O178">
        <f t="shared" si="57"/>
        <v>-2.3142964217401801E-3</v>
      </c>
      <c r="P178">
        <f t="shared" si="57"/>
        <v>-2.3112561091235399E-3</v>
      </c>
      <c r="Q178">
        <f t="shared" si="58"/>
        <v>5.99751466556418E-3</v>
      </c>
      <c r="S178" s="1">
        <f t="shared" si="74"/>
        <v>42339</v>
      </c>
      <c r="T178">
        <f t="shared" si="51"/>
        <v>9.9999999999995891E-3</v>
      </c>
      <c r="U178">
        <f t="shared" si="59"/>
        <v>5.6312399701160445E-3</v>
      </c>
      <c r="V178">
        <f t="shared" si="60"/>
        <v>1.1808399361037674E-2</v>
      </c>
      <c r="W178">
        <f t="shared" si="61"/>
        <v>6.6235240892953276E-4</v>
      </c>
      <c r="X178">
        <f t="shared" si="62"/>
        <v>1.6925258378696403E-4</v>
      </c>
      <c r="Y178">
        <f t="shared" si="63"/>
        <v>1.6529566754032421E-4</v>
      </c>
      <c r="Z178">
        <f t="shared" si="64"/>
        <v>1.7439639331153719E-2</v>
      </c>
      <c r="AA178">
        <f t="shared" si="65"/>
        <v>8.3160499271649679E-4</v>
      </c>
      <c r="AC178" s="1"/>
      <c r="AD178" s="1">
        <v>43074</v>
      </c>
      <c r="AE178">
        <f t="shared" si="66"/>
        <v>3.9999999999998002E-4</v>
      </c>
      <c r="AF178">
        <f t="shared" si="67"/>
        <v>1.5052307433658012E-5</v>
      </c>
      <c r="AG178">
        <f t="shared" si="68"/>
        <v>4.8494445876337642E-4</v>
      </c>
      <c r="AH178">
        <f t="shared" si="69"/>
        <v>3.3304148524791903E-6</v>
      </c>
      <c r="AI178">
        <f t="shared" si="70"/>
        <v>5.3559679276794012E-6</v>
      </c>
      <c r="AJ178">
        <f t="shared" si="70"/>
        <v>5.3419048019608848E-6</v>
      </c>
      <c r="AK178">
        <f t="shared" si="71"/>
        <v>3.2912215624511407E-4</v>
      </c>
      <c r="AL178">
        <f t="shared" si="72"/>
        <v>1.7133298225632323E-5</v>
      </c>
      <c r="AM178">
        <f t="shared" si="73"/>
        <v>3.5970182163657418E-5</v>
      </c>
    </row>
    <row r="179" spans="1:39" x14ac:dyDescent="0.25">
      <c r="A179" s="1">
        <v>43137</v>
      </c>
      <c r="B179">
        <f>[5]contrs_5year_boot!A178</f>
        <v>0</v>
      </c>
      <c r="C179" s="2">
        <f>[5]contrs_5year_boot!B178</f>
        <v>-4.0167934187798097E-6</v>
      </c>
      <c r="D179" s="2">
        <f>[5]contrs_5year_boot!C178</f>
        <v>-1.7841306847779401E-5</v>
      </c>
      <c r="E179" s="2">
        <f>[5]contrs_5year_boot!D178</f>
        <v>4.9994350280930004E-6</v>
      </c>
      <c r="F179" s="2">
        <f>[5]contrs_5year_boot!E178</f>
        <v>1.81581494963016E-5</v>
      </c>
      <c r="G179" s="2">
        <f>[5]contrs_5year_boot!F178</f>
        <v>1.8231750552941201E-5</v>
      </c>
      <c r="I179" s="1">
        <f t="shared" si="52"/>
        <v>43132</v>
      </c>
      <c r="J179" s="1">
        <v>43137</v>
      </c>
      <c r="K179">
        <f t="shared" si="53"/>
        <v>0</v>
      </c>
      <c r="L179">
        <f t="shared" si="54"/>
        <v>4.0167934187798095E-4</v>
      </c>
      <c r="M179">
        <f t="shared" si="55"/>
        <v>1.7841306847779402E-3</v>
      </c>
      <c r="N179">
        <f t="shared" si="56"/>
        <v>-4.9994350280930004E-4</v>
      </c>
      <c r="O179">
        <f t="shared" si="57"/>
        <v>-1.8158149496301601E-3</v>
      </c>
      <c r="P179">
        <f t="shared" si="57"/>
        <v>-1.82317505529412E-3</v>
      </c>
      <c r="Q179">
        <f t="shared" si="58"/>
        <v>1.2994842578353881E-4</v>
      </c>
      <c r="S179" s="1">
        <f t="shared" si="74"/>
        <v>42370</v>
      </c>
      <c r="T179" t="e">
        <f t="shared" si="51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0</v>
      </c>
      <c r="AF179">
        <f t="shared" si="67"/>
        <v>1.6134629369152789E-7</v>
      </c>
      <c r="AG179">
        <f t="shared" si="68"/>
        <v>3.1831223003662016E-6</v>
      </c>
      <c r="AH179">
        <f t="shared" si="69"/>
        <v>2.4994350600123258E-7</v>
      </c>
      <c r="AI179">
        <f t="shared" si="70"/>
        <v>3.297183931300381E-6</v>
      </c>
      <c r="AJ179">
        <f t="shared" si="70"/>
        <v>3.3239672822467174E-6</v>
      </c>
      <c r="AK179">
        <f t="shared" si="71"/>
        <v>4.7777654726295593E-6</v>
      </c>
      <c r="AL179">
        <f t="shared" si="72"/>
        <v>5.3627372100448042E-6</v>
      </c>
      <c r="AM179">
        <f t="shared" si="73"/>
        <v>1.6886593363619892E-8</v>
      </c>
    </row>
    <row r="180" spans="1:39" x14ac:dyDescent="0.25">
      <c r="A180" s="1">
        <v>43165</v>
      </c>
      <c r="B180" s="2">
        <f>[5]contrs_5year_boot!A179</f>
        <v>0</v>
      </c>
      <c r="C180" s="2">
        <f>[5]contrs_5year_boot!B179</f>
        <v>-3.8958984102890502E-6</v>
      </c>
      <c r="D180" s="2">
        <f>[5]contrs_5year_boot!C179</f>
        <v>1.91731507373559E-5</v>
      </c>
      <c r="E180" s="2">
        <f>[5]contrs_5year_boot!D179</f>
        <v>1.3775741275001199E-5</v>
      </c>
      <c r="F180" s="2">
        <f>[5]contrs_5year_boot!E179</f>
        <v>1.8769081442555E-5</v>
      </c>
      <c r="G180" s="2">
        <f>[5]contrs_5year_boot!F179</f>
        <v>1.8815608797573001E-5</v>
      </c>
      <c r="I180" s="1">
        <f t="shared" si="52"/>
        <v>43160</v>
      </c>
      <c r="J180" s="1">
        <v>43165</v>
      </c>
      <c r="K180">
        <f t="shared" si="53"/>
        <v>0</v>
      </c>
      <c r="L180">
        <f t="shared" si="54"/>
        <v>3.8958984102890502E-4</v>
      </c>
      <c r="M180">
        <f t="shared" si="55"/>
        <v>-1.9173150737355901E-3</v>
      </c>
      <c r="N180">
        <f t="shared" si="56"/>
        <v>-1.37757412750012E-3</v>
      </c>
      <c r="O180">
        <f t="shared" si="57"/>
        <v>-1.8769081442555E-3</v>
      </c>
      <c r="P180">
        <f t="shared" si="57"/>
        <v>-1.8815608797573002E-3</v>
      </c>
      <c r="Q180">
        <f t="shared" si="58"/>
        <v>4.7822075044623054E-3</v>
      </c>
      <c r="S180" s="1">
        <f t="shared" si="74"/>
        <v>42401</v>
      </c>
      <c r="T180">
        <f t="shared" si="51"/>
        <v>-1.99999999999999E-2</v>
      </c>
      <c r="U180">
        <f t="shared" si="59"/>
        <v>4.9395032088287646E-3</v>
      </c>
      <c r="V180">
        <f t="shared" si="60"/>
        <v>-2.2753255674891466E-2</v>
      </c>
      <c r="W180">
        <f t="shared" si="61"/>
        <v>2.0851659983010286E-4</v>
      </c>
      <c r="X180">
        <f t="shared" si="62"/>
        <v>-1.1904849293567586E-4</v>
      </c>
      <c r="Y180">
        <f t="shared" si="63"/>
        <v>-1.1761618827203562E-4</v>
      </c>
      <c r="Z180">
        <f t="shared" si="64"/>
        <v>-1.7813752466062701E-2</v>
      </c>
      <c r="AA180">
        <f t="shared" si="65"/>
        <v>8.9468106894427003E-5</v>
      </c>
      <c r="AC180" s="1"/>
      <c r="AD180" s="1">
        <v>43165</v>
      </c>
      <c r="AE180">
        <f t="shared" si="66"/>
        <v>0</v>
      </c>
      <c r="AF180">
        <f t="shared" si="67"/>
        <v>1.5178024423292748E-7</v>
      </c>
      <c r="AG180">
        <f t="shared" si="68"/>
        <v>3.6760970919737114E-6</v>
      </c>
      <c r="AH180">
        <f t="shared" si="69"/>
        <v>1.8977104767577167E-6</v>
      </c>
      <c r="AI180">
        <f t="shared" si="70"/>
        <v>3.5227841819726247E-6</v>
      </c>
      <c r="AJ180">
        <f t="shared" si="70"/>
        <v>3.5402713442330654E-6</v>
      </c>
      <c r="AK180">
        <f t="shared" si="71"/>
        <v>2.3339443866486952E-6</v>
      </c>
      <c r="AL180">
        <f t="shared" si="72"/>
        <v>1.0591654857171621E-5</v>
      </c>
      <c r="AM180">
        <f t="shared" si="73"/>
        <v>2.2869508615735592E-5</v>
      </c>
    </row>
    <row r="181" spans="1:39" x14ac:dyDescent="0.25">
      <c r="A181" s="1">
        <v>43193</v>
      </c>
      <c r="B181" s="2">
        <f>[5]contrs_5year_boot!A180</f>
        <v>9.9999999999999395E-5</v>
      </c>
      <c r="C181" s="2">
        <f>[5]contrs_5year_boot!B180</f>
        <v>1.9123083158054E-5</v>
      </c>
      <c r="D181" s="2">
        <f>[5]contrs_5year_boot!C180</f>
        <v>8.8209629898275204E-5</v>
      </c>
      <c r="E181" s="2">
        <f>[5]contrs_5year_boot!D180</f>
        <v>1.7958963990817699E-5</v>
      </c>
      <c r="F181" s="2">
        <f>[5]contrs_5year_boot!E180</f>
        <v>2.4431443673280702E-5</v>
      </c>
      <c r="G181" s="2">
        <f>[5]contrs_5year_boot!F180</f>
        <v>2.43815996845191E-5</v>
      </c>
      <c r="I181" s="1">
        <f t="shared" si="52"/>
        <v>43191</v>
      </c>
      <c r="J181" s="1">
        <v>43193</v>
      </c>
      <c r="K181">
        <f t="shared" si="53"/>
        <v>-9.9999999999999395E-3</v>
      </c>
      <c r="L181">
        <f t="shared" si="54"/>
        <v>-1.9123083158054E-3</v>
      </c>
      <c r="M181">
        <f t="shared" si="55"/>
        <v>-8.8209629898275202E-3</v>
      </c>
      <c r="N181">
        <f t="shared" si="56"/>
        <v>-1.79589639908177E-3</v>
      </c>
      <c r="O181">
        <f t="shared" si="57"/>
        <v>-2.4431443673280703E-3</v>
      </c>
      <c r="P181">
        <f t="shared" si="57"/>
        <v>-2.4381599684519099E-3</v>
      </c>
      <c r="Q181">
        <f t="shared" si="58"/>
        <v>4.9723120720428218E-3</v>
      </c>
      <c r="S181" s="1">
        <f t="shared" si="74"/>
        <v>42430</v>
      </c>
      <c r="T181">
        <f t="shared" si="51"/>
        <v>3.0000000000000197E-2</v>
      </c>
      <c r="U181">
        <f t="shared" si="59"/>
        <v>4.8558136635299251E-3</v>
      </c>
      <c r="V181">
        <f t="shared" si="60"/>
        <v>2.6459157215608736E-2</v>
      </c>
      <c r="W181">
        <f t="shared" si="61"/>
        <v>2.248849325641926E-4</v>
      </c>
      <c r="X181">
        <f t="shared" si="62"/>
        <v>-2.120180009595159E-4</v>
      </c>
      <c r="Y181">
        <f t="shared" si="63"/>
        <v>-2.0917375820217595E-4</v>
      </c>
      <c r="Z181">
        <f t="shared" si="64"/>
        <v>3.1314970879138662E-2</v>
      </c>
      <c r="AA181">
        <f t="shared" si="65"/>
        <v>1.2866931604676697E-5</v>
      </c>
      <c r="AC181" s="1"/>
      <c r="AD181" s="1">
        <v>43193</v>
      </c>
      <c r="AE181">
        <f t="shared" si="66"/>
        <v>9.9999999999998785E-5</v>
      </c>
      <c r="AF181">
        <f t="shared" si="67"/>
        <v>3.6569230946984856E-6</v>
      </c>
      <c r="AG181">
        <f t="shared" si="68"/>
        <v>7.780938806790687E-5</v>
      </c>
      <c r="AH181">
        <f t="shared" si="69"/>
        <v>3.2252438762348678E-6</v>
      </c>
      <c r="AI181">
        <f t="shared" si="70"/>
        <v>5.9689543996068765E-6</v>
      </c>
      <c r="AJ181">
        <f t="shared" si="70"/>
        <v>5.9446240317614185E-6</v>
      </c>
      <c r="AK181">
        <f t="shared" si="71"/>
        <v>1.1520311292032302E-4</v>
      </c>
      <c r="AL181">
        <f t="shared" si="72"/>
        <v>1.7969466619284529E-5</v>
      </c>
      <c r="AM181">
        <f t="shared" si="73"/>
        <v>2.4723887341782778E-5</v>
      </c>
    </row>
    <row r="182" spans="1:39" x14ac:dyDescent="0.25">
      <c r="A182" s="1">
        <v>43221</v>
      </c>
      <c r="B182" s="2">
        <f>[5]contrs_5year_boot!A181</f>
        <v>0</v>
      </c>
      <c r="C182" s="2">
        <f>[5]contrs_5year_boot!B181</f>
        <v>1.20413027345862E-5</v>
      </c>
      <c r="D182" s="2">
        <f>[5]contrs_5year_boot!C181</f>
        <v>-8.9977642158886093E-5</v>
      </c>
      <c r="E182" s="2">
        <f>[5]contrs_5year_boot!D181</f>
        <v>2.0010943642205299E-5</v>
      </c>
      <c r="F182" s="2">
        <f>[5]contrs_5year_boot!E181</f>
        <v>1.9198608536220998E-5</v>
      </c>
      <c r="G182" s="2">
        <f>[5]contrs_5year_boot!F181</f>
        <v>1.9225971305255901E-5</v>
      </c>
      <c r="I182" s="1">
        <f t="shared" si="52"/>
        <v>43221</v>
      </c>
      <c r="J182" s="1">
        <v>43221</v>
      </c>
      <c r="K182">
        <f t="shared" si="53"/>
        <v>0</v>
      </c>
      <c r="L182">
        <f t="shared" si="54"/>
        <v>-1.20413027345862E-3</v>
      </c>
      <c r="M182">
        <f t="shared" si="55"/>
        <v>8.9977642158886092E-3</v>
      </c>
      <c r="N182">
        <f t="shared" si="56"/>
        <v>-2.0010943642205297E-3</v>
      </c>
      <c r="O182">
        <f t="shared" si="57"/>
        <v>-1.9198608536220999E-3</v>
      </c>
      <c r="P182">
        <f t="shared" si="57"/>
        <v>-1.9225971305255902E-3</v>
      </c>
      <c r="Q182">
        <f t="shared" si="58"/>
        <v>-3.8726787245873598E-3</v>
      </c>
      <c r="S182" s="1">
        <f t="shared" si="74"/>
        <v>42461</v>
      </c>
      <c r="T182">
        <f t="shared" si="51"/>
        <v>3.0000000000000197E-2</v>
      </c>
      <c r="U182">
        <f t="shared" si="59"/>
        <v>4.0196149360052251E-3</v>
      </c>
      <c r="V182">
        <f t="shared" si="60"/>
        <v>3.6794706699424834E-2</v>
      </c>
      <c r="W182">
        <f t="shared" si="61"/>
        <v>-1.0044949598590714E-4</v>
      </c>
      <c r="X182">
        <f t="shared" si="62"/>
        <v>-5.0949484414336121E-5</v>
      </c>
      <c r="Y182">
        <f t="shared" si="63"/>
        <v>-4.9956528686545369E-5</v>
      </c>
      <c r="Z182">
        <f t="shared" si="64"/>
        <v>4.0814321635430056E-2</v>
      </c>
      <c r="AA182">
        <f t="shared" si="65"/>
        <v>-1.5139898040024326E-4</v>
      </c>
      <c r="AC182" s="1"/>
      <c r="AD182" s="1">
        <v>43221</v>
      </c>
      <c r="AE182">
        <f t="shared" si="66"/>
        <v>0</v>
      </c>
      <c r="AF182">
        <f t="shared" si="67"/>
        <v>1.449929715459531E-6</v>
      </c>
      <c r="AG182">
        <f t="shared" si="68"/>
        <v>8.0959760884725555E-5</v>
      </c>
      <c r="AH182">
        <f t="shared" si="69"/>
        <v>4.0043786545151663E-6</v>
      </c>
      <c r="AI182">
        <f t="shared" si="70"/>
        <v>3.685865697270578E-6</v>
      </c>
      <c r="AJ182">
        <f t="shared" si="70"/>
        <v>3.6963797263052332E-6</v>
      </c>
      <c r="AK182">
        <f t="shared" si="71"/>
        <v>6.0740730028596816E-5</v>
      </c>
      <c r="AL182">
        <f t="shared" si="72"/>
        <v>1.5373889820327342E-5</v>
      </c>
      <c r="AM182">
        <f t="shared" si="73"/>
        <v>1.499764050387158E-5</v>
      </c>
    </row>
    <row r="183" spans="1:39" x14ac:dyDescent="0.25">
      <c r="A183" s="1">
        <v>43256</v>
      </c>
      <c r="B183" s="2">
        <f>[5]contrs_5year_boot!A182</f>
        <v>9.9999999999995898E-5</v>
      </c>
      <c r="C183" s="2">
        <f>[5]contrs_5year_boot!B182</f>
        <v>-2.60021305244816E-5</v>
      </c>
      <c r="D183">
        <f>[5]contrs_5year_boot!C182</f>
        <v>2.0031936248331199E-4</v>
      </c>
      <c r="E183" s="2">
        <f>[5]contrs_5year_boot!D182</f>
        <v>1.6342187410979998E-5</v>
      </c>
      <c r="F183" s="2">
        <f>[5]contrs_5year_boot!E182</f>
        <v>2.0321005645512501E-5</v>
      </c>
      <c r="G183" s="2">
        <f>[5]contrs_5year_boot!F182</f>
        <v>2.0338275551504598E-5</v>
      </c>
      <c r="I183" s="1">
        <f t="shared" si="52"/>
        <v>43252</v>
      </c>
      <c r="J183" s="1">
        <v>43256</v>
      </c>
      <c r="K183">
        <f t="shared" si="53"/>
        <v>-9.9999999999995891E-3</v>
      </c>
      <c r="L183">
        <f t="shared" si="54"/>
        <v>2.6002130524481601E-3</v>
      </c>
      <c r="M183">
        <f t="shared" si="55"/>
        <v>-2.00319362483312E-2</v>
      </c>
      <c r="N183">
        <f t="shared" si="56"/>
        <v>-1.6342187410979998E-3</v>
      </c>
      <c r="O183">
        <f t="shared" si="57"/>
        <v>-2.0321005645512502E-3</v>
      </c>
      <c r="P183">
        <f t="shared" si="57"/>
        <v>-2.0338275551504597E-3</v>
      </c>
      <c r="Q183">
        <f t="shared" si="58"/>
        <v>1.10980425015327E-2</v>
      </c>
      <c r="S183" s="1">
        <f t="shared" si="74"/>
        <v>42491</v>
      </c>
      <c r="T183">
        <f t="shared" si="51"/>
        <v>-0.15</v>
      </c>
      <c r="U183">
        <f t="shared" si="59"/>
        <v>-5.1784745298504867E-2</v>
      </c>
      <c r="V183">
        <f t="shared" si="60"/>
        <v>-0.10049580484810247</v>
      </c>
      <c r="W183">
        <f t="shared" si="61"/>
        <v>6.1317695565345264E-4</v>
      </c>
      <c r="X183">
        <f t="shared" si="62"/>
        <v>1.9742645057201384E-4</v>
      </c>
      <c r="Y183">
        <f t="shared" si="63"/>
        <v>1.9313022272112444E-4</v>
      </c>
      <c r="Z183">
        <f t="shared" si="64"/>
        <v>-0.15228055014660735</v>
      </c>
      <c r="AA183">
        <f t="shared" si="65"/>
        <v>8.1060340622546648E-4</v>
      </c>
      <c r="AC183" s="1"/>
      <c r="AD183" s="1">
        <v>43256</v>
      </c>
      <c r="AE183">
        <f t="shared" si="66"/>
        <v>9.9999999999991778E-5</v>
      </c>
      <c r="AF183">
        <f t="shared" si="67"/>
        <v>6.7611079181217776E-6</v>
      </c>
      <c r="AG183">
        <f t="shared" si="68"/>
        <v>4.0127846985720547E-4</v>
      </c>
      <c r="AH183">
        <f t="shared" si="69"/>
        <v>2.6706708937559315E-6</v>
      </c>
      <c r="AI183">
        <f t="shared" si="70"/>
        <v>4.1294327044495092E-6</v>
      </c>
      <c r="AJ183">
        <f t="shared" si="70"/>
        <v>4.1364545240892958E-6</v>
      </c>
      <c r="AK183">
        <f t="shared" si="71"/>
        <v>3.0386497357788676E-4</v>
      </c>
      <c r="AL183">
        <f t="shared" si="72"/>
        <v>1.34418972509764E-5</v>
      </c>
      <c r="AM183">
        <f t="shared" si="73"/>
        <v>1.2316654736582619E-4</v>
      </c>
    </row>
    <row r="184" spans="1:39" x14ac:dyDescent="0.25">
      <c r="A184" s="1">
        <v>43284</v>
      </c>
      <c r="B184">
        <f>[5]contrs_5year_boot!A183</f>
        <v>-1.00000000000003E-4</v>
      </c>
      <c r="C184" s="2">
        <f>[5]contrs_5year_boot!B183</f>
        <v>4.0725501979321798E-5</v>
      </c>
      <c r="D184">
        <f>[5]contrs_5year_boot!C183</f>
        <v>-1.9200489992821199E-4</v>
      </c>
      <c r="E184" s="2">
        <f>[5]contrs_5year_boot!D183</f>
        <v>2.7161461944753099E-5</v>
      </c>
      <c r="F184" s="2">
        <f>[5]contrs_5year_boot!E183</f>
        <v>2.0158466438233099E-5</v>
      </c>
      <c r="G184" s="2">
        <f>[5]contrs_5year_boot!F183</f>
        <v>2.0156589913563698E-5</v>
      </c>
      <c r="I184" s="1">
        <f t="shared" si="52"/>
        <v>43282</v>
      </c>
      <c r="J184" s="1">
        <v>43284</v>
      </c>
      <c r="K184">
        <f t="shared" si="53"/>
        <v>1.00000000000003E-2</v>
      </c>
      <c r="L184">
        <f t="shared" si="54"/>
        <v>-4.0725501979321796E-3</v>
      </c>
      <c r="M184">
        <f t="shared" si="55"/>
        <v>1.9200489992821198E-2</v>
      </c>
      <c r="N184">
        <f t="shared" si="56"/>
        <v>-2.71614619447531E-3</v>
      </c>
      <c r="O184">
        <f t="shared" si="57"/>
        <v>-2.0158466438233097E-3</v>
      </c>
      <c r="P184">
        <f t="shared" si="57"/>
        <v>-2.0156589913563699E-3</v>
      </c>
      <c r="Q184">
        <f t="shared" si="58"/>
        <v>-3.9594695659009912E-4</v>
      </c>
      <c r="S184" s="1">
        <f t="shared" si="74"/>
        <v>42522</v>
      </c>
      <c r="T184">
        <f t="shared" si="51"/>
        <v>0.05</v>
      </c>
      <c r="U184">
        <f t="shared" si="59"/>
        <v>1.4489631985833838E-2</v>
      </c>
      <c r="V184">
        <f t="shared" si="60"/>
        <v>3.9913222652091435E-2</v>
      </c>
      <c r="W184">
        <f t="shared" si="61"/>
        <v>8.5926729807831283E-4</v>
      </c>
      <c r="X184">
        <f t="shared" si="62"/>
        <v>-2.794375030003059E-4</v>
      </c>
      <c r="Y184">
        <f t="shared" si="63"/>
        <v>-2.768163169949156E-4</v>
      </c>
      <c r="Z184">
        <f t="shared" si="64"/>
        <v>5.4402854637925269E-2</v>
      </c>
      <c r="AA184">
        <f t="shared" si="65"/>
        <v>5.7982979507800693E-4</v>
      </c>
      <c r="AC184" s="1"/>
      <c r="AD184" s="1">
        <v>43284</v>
      </c>
      <c r="AE184">
        <f t="shared" si="66"/>
        <v>1.0000000000000601E-4</v>
      </c>
      <c r="AF184">
        <f t="shared" si="67"/>
        <v>1.6585665114677436E-5</v>
      </c>
      <c r="AG184">
        <f t="shared" si="68"/>
        <v>3.6865881596442695E-4</v>
      </c>
      <c r="AH184">
        <f t="shared" si="69"/>
        <v>7.3774501497627087E-6</v>
      </c>
      <c r="AI184">
        <f t="shared" si="70"/>
        <v>4.0636376914137019E-6</v>
      </c>
      <c r="AJ184">
        <f t="shared" si="70"/>
        <v>4.0628811694357784E-6</v>
      </c>
      <c r="AK184">
        <f t="shared" si="71"/>
        <v>2.2885456243778682E-4</v>
      </c>
      <c r="AL184">
        <f t="shared" si="72"/>
        <v>2.2391756221709428E-5</v>
      </c>
      <c r="AM184">
        <f t="shared" si="73"/>
        <v>1.5677399243296184E-7</v>
      </c>
    </row>
    <row r="185" spans="1:39" x14ac:dyDescent="0.25">
      <c r="A185" s="1">
        <v>43319</v>
      </c>
      <c r="B185">
        <f>[5]contrs_5year_boot!A184</f>
        <v>1.00000000000003E-4</v>
      </c>
      <c r="C185" s="2">
        <f>[5]contrs_5year_boot!B184</f>
        <v>1.4272970229883899E-6</v>
      </c>
      <c r="D185" s="2">
        <f>[5]contrs_5year_boot!C184</f>
        <v>7.6540858021428601E-5</v>
      </c>
      <c r="E185" s="2">
        <f>[5]contrs_5year_boot!D184</f>
        <v>1.7573746409172899E-5</v>
      </c>
      <c r="F185" s="2">
        <f>[5]contrs_5year_boot!E184</f>
        <v>2.0793428968487998E-5</v>
      </c>
      <c r="G185" s="2">
        <f>[5]contrs_5year_boot!F184</f>
        <v>2.08008905650577E-5</v>
      </c>
      <c r="I185" s="1">
        <f t="shared" si="52"/>
        <v>43313</v>
      </c>
      <c r="J185" s="1">
        <v>43319</v>
      </c>
      <c r="K185">
        <f t="shared" si="53"/>
        <v>-1.00000000000003E-2</v>
      </c>
      <c r="L185">
        <f t="shared" si="54"/>
        <v>-1.4272970229883898E-4</v>
      </c>
      <c r="M185">
        <f t="shared" si="55"/>
        <v>-7.6540858021428605E-3</v>
      </c>
      <c r="N185">
        <f t="shared" si="56"/>
        <v>-1.7573746409172899E-3</v>
      </c>
      <c r="O185">
        <f t="shared" si="57"/>
        <v>-2.0793428968487997E-3</v>
      </c>
      <c r="P185">
        <f t="shared" si="57"/>
        <v>-2.0800890565057699E-3</v>
      </c>
      <c r="Q185">
        <f t="shared" si="58"/>
        <v>1.6335330422074881E-3</v>
      </c>
      <c r="S185" s="1">
        <f t="shared" si="74"/>
        <v>42552</v>
      </c>
      <c r="T185">
        <f t="shared" si="51"/>
        <v>0</v>
      </c>
      <c r="U185">
        <f t="shared" si="59"/>
        <v>4.6237896073182553E-3</v>
      </c>
      <c r="V185">
        <f t="shared" si="60"/>
        <v>-3.8935823912868051E-3</v>
      </c>
      <c r="W185">
        <f t="shared" si="61"/>
        <v>6.6876506239406277E-4</v>
      </c>
      <c r="X185">
        <f t="shared" si="62"/>
        <v>1.8360679423064068E-5</v>
      </c>
      <c r="Y185">
        <f t="shared" si="63"/>
        <v>1.6735744970834514E-5</v>
      </c>
      <c r="Z185">
        <f t="shared" si="64"/>
        <v>7.3020721603145019E-4</v>
      </c>
      <c r="AA185">
        <f t="shared" si="65"/>
        <v>6.8712574181712684E-4</v>
      </c>
      <c r="AC185" s="1"/>
      <c r="AD185" s="1">
        <v>43319</v>
      </c>
      <c r="AE185">
        <f t="shared" si="66"/>
        <v>1.0000000000000601E-4</v>
      </c>
      <c r="AF185">
        <f t="shared" si="67"/>
        <v>2.0371767918315201E-8</v>
      </c>
      <c r="AG185">
        <f t="shared" si="68"/>
        <v>5.8585029466564919E-5</v>
      </c>
      <c r="AH185">
        <f t="shared" si="69"/>
        <v>3.0883656285391735E-6</v>
      </c>
      <c r="AI185">
        <f t="shared" si="70"/>
        <v>4.3236668826755585E-6</v>
      </c>
      <c r="AJ185">
        <f t="shared" si="70"/>
        <v>4.3267704829950639E-6</v>
      </c>
      <c r="AK185">
        <f t="shared" si="71"/>
        <v>6.0790332010302476E-5</v>
      </c>
      <c r="AL185">
        <f t="shared" si="72"/>
        <v>1.4720401464601883E-5</v>
      </c>
      <c r="AM185">
        <f t="shared" si="73"/>
        <v>2.668430199983651E-6</v>
      </c>
    </row>
    <row r="186" spans="1:39" x14ac:dyDescent="0.25">
      <c r="A186" s="1">
        <v>43347</v>
      </c>
      <c r="B186">
        <f>[5]contrs_5year_boot!A185</f>
        <v>-2.0000000000000199E-4</v>
      </c>
      <c r="C186" s="2">
        <f>[5]contrs_5year_boot!B185</f>
        <v>3.4309286012759801E-5</v>
      </c>
      <c r="D186">
        <f>[5]contrs_5year_boot!C185</f>
        <v>-2.01068605269261E-4</v>
      </c>
      <c r="E186" s="2">
        <f>[5]contrs_5year_boot!D185</f>
        <v>2.25863264500764E-5</v>
      </c>
      <c r="F186" s="2">
        <f>[5]contrs_5year_boot!E185</f>
        <v>2.0989336823152101E-5</v>
      </c>
      <c r="G186" s="2">
        <f>[5]contrs_5year_boot!F185</f>
        <v>2.09837132789206E-5</v>
      </c>
      <c r="I186" s="1">
        <f t="shared" si="52"/>
        <v>43344</v>
      </c>
      <c r="J186" s="1">
        <v>43347</v>
      </c>
      <c r="K186">
        <f t="shared" si="53"/>
        <v>2.0000000000000198E-2</v>
      </c>
      <c r="L186">
        <f t="shared" si="54"/>
        <v>-3.4309286012759801E-3</v>
      </c>
      <c r="M186">
        <f t="shared" si="55"/>
        <v>2.0106860526926101E-2</v>
      </c>
      <c r="N186">
        <f t="shared" si="56"/>
        <v>-2.2586326450076402E-3</v>
      </c>
      <c r="O186">
        <f t="shared" si="57"/>
        <v>-2.0989336823152103E-3</v>
      </c>
      <c r="P186">
        <f t="shared" si="57"/>
        <v>-2.0983713278920598E-3</v>
      </c>
      <c r="Q186">
        <f t="shared" si="58"/>
        <v>7.6816344016729281E-3</v>
      </c>
      <c r="S186" s="1">
        <f t="shared" si="74"/>
        <v>42583</v>
      </c>
      <c r="T186">
        <f t="shared" si="51"/>
        <v>-0.03</v>
      </c>
      <c r="U186">
        <f t="shared" si="59"/>
        <v>-2.8301749155231364E-2</v>
      </c>
      <c r="V186">
        <f t="shared" si="60"/>
        <v>-2.012657393954185E-3</v>
      </c>
      <c r="W186">
        <f t="shared" si="61"/>
        <v>1.3937045125334306E-3</v>
      </c>
      <c r="X186">
        <f t="shared" si="62"/>
        <v>7.3361892516153951E-5</v>
      </c>
      <c r="Y186">
        <f t="shared" si="63"/>
        <v>6.9430113984554533E-5</v>
      </c>
      <c r="Z186">
        <f t="shared" si="64"/>
        <v>-3.031440654918555E-2</v>
      </c>
      <c r="AA186">
        <f t="shared" si="65"/>
        <v>1.4670664050495845E-3</v>
      </c>
      <c r="AC186" s="1"/>
      <c r="AD186" s="1">
        <v>43347</v>
      </c>
      <c r="AE186">
        <f t="shared" si="66"/>
        <v>4.0000000000000793E-4</v>
      </c>
      <c r="AF186">
        <f t="shared" si="67"/>
        <v>1.1771271067053553E-5</v>
      </c>
      <c r="AG186">
        <f t="shared" si="68"/>
        <v>4.0428584024925895E-4</v>
      </c>
      <c r="AH186">
        <f t="shared" si="69"/>
        <v>5.1014214250942088E-6</v>
      </c>
      <c r="AI186">
        <f t="shared" si="70"/>
        <v>4.4055226027572882E-6</v>
      </c>
      <c r="AJ186">
        <f t="shared" si="70"/>
        <v>4.4031622297194864E-6</v>
      </c>
      <c r="AK186">
        <f t="shared" si="71"/>
        <v>2.7808670558891692E-4</v>
      </c>
      <c r="AL186">
        <f t="shared" si="72"/>
        <v>1.8988384297017957E-5</v>
      </c>
      <c r="AM186">
        <f t="shared" si="73"/>
        <v>5.9007507080965006E-5</v>
      </c>
    </row>
    <row r="187" spans="1:39" x14ac:dyDescent="0.25">
      <c r="A187" s="1">
        <v>43375</v>
      </c>
      <c r="B187">
        <f>[5]contrs_5year_boot!A186</f>
        <v>0</v>
      </c>
      <c r="C187" s="2">
        <f>[5]contrs_5year_boot!B186</f>
        <v>2.6998929272207E-5</v>
      </c>
      <c r="D187" s="2">
        <f>[5]contrs_5year_boot!C186</f>
        <v>-2.41466825031177E-5</v>
      </c>
      <c r="E187" s="2">
        <f>[5]contrs_5year_boot!D186</f>
        <v>1.87146040073787E-5</v>
      </c>
      <c r="F187" s="2">
        <f>[5]contrs_5year_boot!E186</f>
        <v>2.2637974249234001E-5</v>
      </c>
      <c r="G187" s="2">
        <f>[5]contrs_5year_boot!F186</f>
        <v>2.2614486747649101E-5</v>
      </c>
      <c r="I187" s="1">
        <f t="shared" si="52"/>
        <v>43374</v>
      </c>
      <c r="J187" s="1">
        <v>43375</v>
      </c>
      <c r="K187">
        <f t="shared" si="53"/>
        <v>0</v>
      </c>
      <c r="L187">
        <f t="shared" si="54"/>
        <v>-2.6998929272207001E-3</v>
      </c>
      <c r="M187">
        <f t="shared" si="55"/>
        <v>2.41466825031177E-3</v>
      </c>
      <c r="N187">
        <f t="shared" si="56"/>
        <v>-1.8714604007378701E-3</v>
      </c>
      <c r="O187">
        <f t="shared" si="57"/>
        <v>-2.2637974249234E-3</v>
      </c>
      <c r="P187">
        <f t="shared" si="57"/>
        <v>-2.2614486747649103E-3</v>
      </c>
      <c r="Q187">
        <f t="shared" si="58"/>
        <v>4.4204825025702006E-3</v>
      </c>
      <c r="S187" s="1">
        <f t="shared" si="74"/>
        <v>42614</v>
      </c>
      <c r="T187">
        <f t="shared" si="51"/>
        <v>0</v>
      </c>
      <c r="U187">
        <f t="shared" si="59"/>
        <v>3.6035159565611756E-3</v>
      </c>
      <c r="V187">
        <f t="shared" si="60"/>
        <v>-4.2465224360582945E-3</v>
      </c>
      <c r="W187">
        <f t="shared" si="61"/>
        <v>2.9076688499088269E-4</v>
      </c>
      <c r="X187">
        <f t="shared" si="62"/>
        <v>3.2927118710841395E-4</v>
      </c>
      <c r="Y187">
        <f t="shared" si="63"/>
        <v>3.2357194552977441E-4</v>
      </c>
      <c r="Z187">
        <f t="shared" si="64"/>
        <v>-6.4300647949711888E-4</v>
      </c>
      <c r="AA187">
        <f t="shared" si="65"/>
        <v>6.2003807209929664E-4</v>
      </c>
      <c r="AC187" s="1"/>
      <c r="AD187" s="1">
        <v>43375</v>
      </c>
      <c r="AE187">
        <f t="shared" si="66"/>
        <v>0</v>
      </c>
      <c r="AF187">
        <f t="shared" si="67"/>
        <v>7.2894218184563612E-6</v>
      </c>
      <c r="AG187">
        <f t="shared" si="68"/>
        <v>5.8306227590637051E-6</v>
      </c>
      <c r="AH187">
        <f t="shared" si="69"/>
        <v>3.5023640315299493E-6</v>
      </c>
      <c r="AI187">
        <f t="shared" si="70"/>
        <v>5.1247787810898165E-6</v>
      </c>
      <c r="AJ187">
        <f t="shared" si="70"/>
        <v>5.1141501085959689E-6</v>
      </c>
      <c r="AK187">
        <f t="shared" si="71"/>
        <v>8.135311631780357E-8</v>
      </c>
      <c r="AL187">
        <f t="shared" si="72"/>
        <v>1.7100357284692777E-5</v>
      </c>
      <c r="AM187">
        <f t="shared" si="73"/>
        <v>1.9540665555529305E-5</v>
      </c>
    </row>
    <row r="188" spans="1:39" x14ac:dyDescent="0.25">
      <c r="A188" s="1">
        <v>43410</v>
      </c>
      <c r="B188">
        <f>[5]contrs_5year_boot!A187</f>
        <v>-1.00000000000003E-4</v>
      </c>
      <c r="C188" s="2">
        <f>[5]contrs_5year_boot!B187</f>
        <v>7.0186509571934497E-6</v>
      </c>
      <c r="D188" s="2">
        <f>[5]contrs_5year_boot!C187</f>
        <v>-2.49418078118301E-5</v>
      </c>
      <c r="E188" s="2">
        <f>[5]contrs_5year_boot!D187</f>
        <v>1.7681058866565501E-5</v>
      </c>
      <c r="F188" s="2">
        <f>[5]contrs_5year_boot!E187</f>
        <v>1.89080345495829E-5</v>
      </c>
      <c r="G188" s="2">
        <f>[5]contrs_5year_boot!F187</f>
        <v>1.8944579802423399E-5</v>
      </c>
      <c r="I188" s="1">
        <f t="shared" si="52"/>
        <v>43405</v>
      </c>
      <c r="J188" s="1">
        <v>43410</v>
      </c>
      <c r="K188">
        <f t="shared" si="53"/>
        <v>1.00000000000003E-2</v>
      </c>
      <c r="L188">
        <f t="shared" si="54"/>
        <v>-7.0186509571934497E-4</v>
      </c>
      <c r="M188">
        <f t="shared" si="55"/>
        <v>2.4941807811830101E-3</v>
      </c>
      <c r="N188">
        <f t="shared" si="56"/>
        <v>-1.7681058866565501E-3</v>
      </c>
      <c r="O188">
        <f t="shared" si="57"/>
        <v>-1.8908034549582899E-3</v>
      </c>
      <c r="P188">
        <f t="shared" si="57"/>
        <v>-1.89445798024234E-3</v>
      </c>
      <c r="Q188">
        <f t="shared" si="58"/>
        <v>1.1866593656151475E-2</v>
      </c>
      <c r="S188" s="1">
        <f t="shared" si="74"/>
        <v>42644</v>
      </c>
      <c r="T188">
        <f t="shared" si="51"/>
        <v>-1.00000000000003E-2</v>
      </c>
      <c r="U188">
        <f t="shared" si="59"/>
        <v>5.4818981376678552E-3</v>
      </c>
      <c r="V188">
        <f t="shared" si="60"/>
        <v>-1.7780882630863065E-2</v>
      </c>
      <c r="W188">
        <f t="shared" si="61"/>
        <v>4.5345361654364267E-4</v>
      </c>
      <c r="X188">
        <f t="shared" si="62"/>
        <v>2.0760548536515413E-4</v>
      </c>
      <c r="Y188">
        <f t="shared" si="63"/>
        <v>2.0347102181063445E-4</v>
      </c>
      <c r="Z188">
        <f t="shared" si="64"/>
        <v>-1.2298984493195209E-2</v>
      </c>
      <c r="AA188">
        <f t="shared" si="65"/>
        <v>6.610591019087968E-4</v>
      </c>
      <c r="AC188" s="1"/>
      <c r="AD188" s="1">
        <v>43410</v>
      </c>
      <c r="AE188">
        <f t="shared" si="66"/>
        <v>1.0000000000000601E-4</v>
      </c>
      <c r="AF188">
        <f t="shared" si="67"/>
        <v>4.926146125891253E-7</v>
      </c>
      <c r="AG188">
        <f t="shared" si="68"/>
        <v>6.220937769222691E-6</v>
      </c>
      <c r="AH188">
        <f t="shared" si="69"/>
        <v>3.1261984264295451E-6</v>
      </c>
      <c r="AI188">
        <f t="shared" si="70"/>
        <v>3.5751377052822061E-6</v>
      </c>
      <c r="AJ188">
        <f t="shared" si="70"/>
        <v>3.5889710389038863E-6</v>
      </c>
      <c r="AK188">
        <f t="shared" si="71"/>
        <v>3.2123955163590875E-6</v>
      </c>
      <c r="AL188">
        <f t="shared" si="72"/>
        <v>1.3387617570156341E-5</v>
      </c>
      <c r="AM188">
        <f t="shared" si="73"/>
        <v>1.4081604500021443E-4</v>
      </c>
    </row>
    <row r="189" spans="1:39" x14ac:dyDescent="0.25">
      <c r="A189" s="1">
        <v>43438</v>
      </c>
      <c r="B189" s="2">
        <f>[5]contrs_5year_boot!A188</f>
        <v>0</v>
      </c>
      <c r="C189" s="2">
        <f>[5]contrs_5year_boot!B188</f>
        <v>6.0327700679370302E-6</v>
      </c>
      <c r="D189" s="2">
        <f>[5]contrs_5year_boot!C188</f>
        <v>-9.3073881619745603E-6</v>
      </c>
      <c r="E189" s="2">
        <f>[5]contrs_5year_boot!D188</f>
        <v>1.30263128985655E-5</v>
      </c>
      <c r="F189" s="2">
        <f>[5]contrs_5year_boot!E188</f>
        <v>2.0998843070471E-5</v>
      </c>
      <c r="G189" s="2">
        <f>[5]contrs_5year_boot!F188</f>
        <v>2.10122216105829E-5</v>
      </c>
      <c r="I189" s="1">
        <f t="shared" si="52"/>
        <v>43435</v>
      </c>
      <c r="J189" s="1">
        <v>43438</v>
      </c>
      <c r="K189">
        <f t="shared" si="53"/>
        <v>0</v>
      </c>
      <c r="L189">
        <f t="shared" si="54"/>
        <v>-6.0327700679370301E-4</v>
      </c>
      <c r="M189">
        <f t="shared" si="55"/>
        <v>9.3073881619745605E-4</v>
      </c>
      <c r="N189">
        <f t="shared" si="56"/>
        <v>-1.3026312898565501E-3</v>
      </c>
      <c r="O189">
        <f t="shared" si="57"/>
        <v>-2.0998843070471002E-3</v>
      </c>
      <c r="P189">
        <f t="shared" si="57"/>
        <v>-2.1012221610582898E-3</v>
      </c>
      <c r="Q189">
        <f t="shared" si="58"/>
        <v>3.0750537874998972E-3</v>
      </c>
      <c r="S189" s="1">
        <f t="shared" si="74"/>
        <v>42675</v>
      </c>
      <c r="T189">
        <f t="shared" si="51"/>
        <v>4.0000000000000098E-2</v>
      </c>
      <c r="U189">
        <f t="shared" si="59"/>
        <v>-4.0637919034511479E-4</v>
      </c>
      <c r="V189">
        <f t="shared" si="60"/>
        <v>4.1409597813184734E-2</v>
      </c>
      <c r="W189">
        <f t="shared" si="61"/>
        <v>5.9064240158898272E-4</v>
      </c>
      <c r="X189">
        <f t="shared" si="62"/>
        <v>-6.1533990827958599E-4</v>
      </c>
      <c r="Y189">
        <f t="shared" si="63"/>
        <v>-6.0696078597626555E-4</v>
      </c>
      <c r="Z189">
        <f t="shared" si="64"/>
        <v>4.1003218622839621E-2</v>
      </c>
      <c r="AA189">
        <f t="shared" si="65"/>
        <v>-2.4697506690603277E-5</v>
      </c>
      <c r="AC189" s="1"/>
      <c r="AD189" s="1">
        <v>43438</v>
      </c>
      <c r="AE189">
        <f t="shared" si="66"/>
        <v>0</v>
      </c>
      <c r="AF189">
        <f t="shared" si="67"/>
        <v>3.6394314692596958E-7</v>
      </c>
      <c r="AG189">
        <f t="shared" si="68"/>
        <v>8.6627474397664184E-7</v>
      </c>
      <c r="AH189">
        <f t="shared" si="69"/>
        <v>1.6968482773133394E-6</v>
      </c>
      <c r="AI189">
        <f t="shared" si="70"/>
        <v>4.4095141029826798E-6</v>
      </c>
      <c r="AJ189">
        <f t="shared" si="70"/>
        <v>4.4151345701224692E-6</v>
      </c>
      <c r="AK189">
        <f t="shared" si="71"/>
        <v>1.0723123661797988E-7</v>
      </c>
      <c r="AL189">
        <f t="shared" si="72"/>
        <v>1.1577112387172603E-5</v>
      </c>
      <c r="AM189">
        <f t="shared" si="73"/>
        <v>9.4559557960174632E-6</v>
      </c>
    </row>
    <row r="190" spans="1:39" x14ac:dyDescent="0.25">
      <c r="A190" s="1">
        <v>43501</v>
      </c>
      <c r="B190">
        <f>[5]contrs_5year_boot!A189</f>
        <v>-3.0000000000000198E-4</v>
      </c>
      <c r="C190" s="2">
        <f>[5]contrs_5year_boot!B189</f>
        <v>1.8599852078437799E-6</v>
      </c>
      <c r="D190">
        <f>[5]contrs_5year_boot!C189</f>
        <v>-2.9826718117164698E-4</v>
      </c>
      <c r="E190" s="2">
        <f>[5]contrs_5year_boot!D189</f>
        <v>9.8254754934913707E-6</v>
      </c>
      <c r="F190" s="2">
        <f>[5]contrs_5year_boot!E189</f>
        <v>1.8132140450932401E-5</v>
      </c>
      <c r="G190" s="2">
        <f>[5]contrs_5year_boot!F189</f>
        <v>1.8196478566971099E-5</v>
      </c>
      <c r="I190" s="1">
        <f t="shared" si="52"/>
        <v>43497</v>
      </c>
      <c r="J190" s="1">
        <v>43501</v>
      </c>
      <c r="K190">
        <f t="shared" si="53"/>
        <v>3.0000000000000197E-2</v>
      </c>
      <c r="L190">
        <f t="shared" si="54"/>
        <v>-1.8599852078437799E-4</v>
      </c>
      <c r="M190">
        <f t="shared" si="55"/>
        <v>2.9826718117164697E-2</v>
      </c>
      <c r="N190">
        <f t="shared" si="56"/>
        <v>-9.8254754934913699E-4</v>
      </c>
      <c r="O190">
        <f t="shared" si="57"/>
        <v>-1.81321404509324E-3</v>
      </c>
      <c r="P190">
        <f t="shared" si="57"/>
        <v>-1.8196478566971099E-3</v>
      </c>
      <c r="Q190">
        <f t="shared" si="58"/>
        <v>3.1550419980622543E-3</v>
      </c>
      <c r="S190" s="1">
        <f t="shared" si="74"/>
        <v>42705</v>
      </c>
      <c r="T190">
        <f t="shared" si="51"/>
        <v>1.99999999999999E-2</v>
      </c>
      <c r="U190">
        <f t="shared" si="59"/>
        <v>1.7936533104805173E-5</v>
      </c>
      <c r="V190">
        <f t="shared" si="60"/>
        <v>2.6488446165896035E-2</v>
      </c>
      <c r="W190">
        <f t="shared" si="61"/>
        <v>1.0168207748452326E-3</v>
      </c>
      <c r="X190">
        <f t="shared" si="62"/>
        <v>1.0392854939427366E-4</v>
      </c>
      <c r="Y190">
        <f t="shared" si="63"/>
        <v>1.0027671330146417E-4</v>
      </c>
      <c r="Z190">
        <f t="shared" si="64"/>
        <v>2.6506382699000842E-2</v>
      </c>
      <c r="AA190">
        <f t="shared" si="65"/>
        <v>1.1207493242395062E-3</v>
      </c>
      <c r="AC190" s="1"/>
      <c r="AD190" s="1">
        <v>43501</v>
      </c>
      <c r="AE190">
        <f t="shared" si="66"/>
        <v>9.0000000000001179E-4</v>
      </c>
      <c r="AF190">
        <f t="shared" si="67"/>
        <v>3.4595449733976688E-8</v>
      </c>
      <c r="AG190">
        <f t="shared" si="68"/>
        <v>8.8963311364080079E-4</v>
      </c>
      <c r="AH190">
        <f t="shared" si="69"/>
        <v>9.6539968673199489E-7</v>
      </c>
      <c r="AI190">
        <f t="shared" si="70"/>
        <v>3.2877451733233901E-6</v>
      </c>
      <c r="AJ190">
        <f t="shared" si="70"/>
        <v>3.311118322382386E-6</v>
      </c>
      <c r="AK190">
        <f t="shared" si="71"/>
        <v>8.7857225819124431E-4</v>
      </c>
      <c r="AL190">
        <f t="shared" si="72"/>
        <v>7.816282892958983E-6</v>
      </c>
      <c r="AM190">
        <f t="shared" si="73"/>
        <v>9.9542900095366625E-6</v>
      </c>
    </row>
    <row r="191" spans="1:39" x14ac:dyDescent="0.25">
      <c r="A191" s="1">
        <v>43529</v>
      </c>
      <c r="B191">
        <f>[5]contrs_5year_boot!A190</f>
        <v>0</v>
      </c>
      <c r="C191" s="2">
        <f>[5]contrs_5year_boot!B190</f>
        <v>-7.5679245365621199E-6</v>
      </c>
      <c r="D191" s="2">
        <f>[5]contrs_5year_boot!C190</f>
        <v>2.9994896809032798E-5</v>
      </c>
      <c r="E191" s="2">
        <f>[5]contrs_5year_boot!D190</f>
        <v>1.5919487120694599E-5</v>
      </c>
      <c r="F191" s="2">
        <f>[5]contrs_5year_boot!E190</f>
        <v>2.1927881886284802E-5</v>
      </c>
      <c r="G191" s="2">
        <f>[5]contrs_5year_boot!F190</f>
        <v>2.1921028005560801E-5</v>
      </c>
      <c r="I191" s="1">
        <f t="shared" si="52"/>
        <v>43525</v>
      </c>
      <c r="J191" s="1">
        <v>43529</v>
      </c>
      <c r="K191">
        <f t="shared" si="53"/>
        <v>0</v>
      </c>
      <c r="L191">
        <f t="shared" si="54"/>
        <v>7.5679245365621204E-4</v>
      </c>
      <c r="M191">
        <f t="shared" si="55"/>
        <v>-2.9994896809032797E-3</v>
      </c>
      <c r="N191">
        <f t="shared" si="56"/>
        <v>-1.59194871206946E-3</v>
      </c>
      <c r="O191">
        <f t="shared" si="57"/>
        <v>-2.1927881886284802E-3</v>
      </c>
      <c r="P191">
        <f t="shared" si="57"/>
        <v>-2.1921028005560802E-3</v>
      </c>
      <c r="Q191">
        <f t="shared" si="58"/>
        <v>6.0274341279450078E-3</v>
      </c>
      <c r="S191" s="1">
        <f t="shared" si="74"/>
        <v>42736</v>
      </c>
      <c r="T191" t="e">
        <f t="shared" si="51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5.7273481791098989E-7</v>
      </c>
      <c r="AG191">
        <f t="shared" si="68"/>
        <v>8.9969383458452591E-6</v>
      </c>
      <c r="AH191">
        <f t="shared" si="69"/>
        <v>2.5343007018596122E-6</v>
      </c>
      <c r="AI191">
        <f t="shared" si="70"/>
        <v>4.8083200401885716E-6</v>
      </c>
      <c r="AJ191">
        <f t="shared" si="70"/>
        <v>4.8053146882058098E-6</v>
      </c>
      <c r="AK191">
        <f t="shared" si="71"/>
        <v>5.0296908531016855E-6</v>
      </c>
      <c r="AL191">
        <f t="shared" si="72"/>
        <v>1.432423340750465E-5</v>
      </c>
      <c r="AM191">
        <f t="shared" si="73"/>
        <v>3.6329962166716198E-5</v>
      </c>
    </row>
    <row r="192" spans="1:39" x14ac:dyDescent="0.25">
      <c r="A192" s="1">
        <v>43557</v>
      </c>
      <c r="B192">
        <f>[5]contrs_5year_boot!A191</f>
        <v>4.0000000000000099E-4</v>
      </c>
      <c r="C192" s="2">
        <f>[5]contrs_5year_boot!B191</f>
        <v>9.1866736829394907E-5</v>
      </c>
      <c r="D192">
        <f>[5]contrs_5year_boot!C191</f>
        <v>3.5640125431386099E-4</v>
      </c>
      <c r="E192" s="2">
        <f>[5]contrs_5year_boot!D191</f>
        <v>1.8738600834621299E-5</v>
      </c>
      <c r="F192" s="2">
        <f>[5]contrs_5year_boot!E191</f>
        <v>2.5209588092417699E-5</v>
      </c>
      <c r="G192" s="2">
        <f>[5]contrs_5year_boot!F191</f>
        <v>2.51460902076724E-5</v>
      </c>
      <c r="I192" s="1">
        <f t="shared" si="52"/>
        <v>43556</v>
      </c>
      <c r="J192" s="1">
        <v>43557</v>
      </c>
      <c r="K192">
        <f t="shared" si="53"/>
        <v>-4.0000000000000098E-2</v>
      </c>
      <c r="L192">
        <f t="shared" si="54"/>
        <v>-9.1866736829394908E-3</v>
      </c>
      <c r="M192">
        <f t="shared" si="55"/>
        <v>-3.5640125431386102E-2</v>
      </c>
      <c r="N192">
        <f t="shared" si="56"/>
        <v>-1.87386008346213E-3</v>
      </c>
      <c r="O192">
        <f t="shared" si="57"/>
        <v>-2.5209588092417697E-3</v>
      </c>
      <c r="P192">
        <f t="shared" si="57"/>
        <v>-2.51460902076724E-3</v>
      </c>
      <c r="Q192">
        <f t="shared" si="58"/>
        <v>9.2216180070293936E-3</v>
      </c>
      <c r="S192" s="1">
        <f t="shared" si="74"/>
        <v>42767</v>
      </c>
      <c r="T192">
        <f t="shared" si="51"/>
        <v>9.9999999999995891E-3</v>
      </c>
      <c r="U192">
        <f t="shared" si="59"/>
        <v>1.5972561324219133E-3</v>
      </c>
      <c r="V192">
        <f t="shared" si="60"/>
        <v>1.0013723194230455E-2</v>
      </c>
      <c r="W192">
        <f t="shared" si="61"/>
        <v>6.5446310889968255E-4</v>
      </c>
      <c r="X192">
        <f t="shared" si="62"/>
        <v>-2.1123422564254613E-4</v>
      </c>
      <c r="Y192">
        <f t="shared" si="63"/>
        <v>-2.0926265719590576E-4</v>
      </c>
      <c r="Z192">
        <f t="shared" si="64"/>
        <v>1.1610979326652369E-2</v>
      </c>
      <c r="AA192">
        <f t="shared" si="65"/>
        <v>4.4322888325713642E-4</v>
      </c>
      <c r="AC192" s="1"/>
      <c r="AD192" s="1">
        <v>43557</v>
      </c>
      <c r="AE192">
        <f t="shared" si="66"/>
        <v>1.6000000000000079E-3</v>
      </c>
      <c r="AF192">
        <f t="shared" si="67"/>
        <v>8.4394973356813029E-5</v>
      </c>
      <c r="AG192">
        <f t="shared" si="68"/>
        <v>1.2702185407649344E-3</v>
      </c>
      <c r="AH192">
        <f t="shared" si="69"/>
        <v>3.5113516123927008E-6</v>
      </c>
      <c r="AI192">
        <f t="shared" si="70"/>
        <v>6.3552333178936818E-6</v>
      </c>
      <c r="AJ192">
        <f t="shared" si="70"/>
        <v>6.3232585273239775E-6</v>
      </c>
      <c r="AK192">
        <f t="shared" si="71"/>
        <v>2.0094419188361017E-3</v>
      </c>
      <c r="AL192">
        <f t="shared" si="72"/>
        <v>1.9314433099667131E-5</v>
      </c>
      <c r="AM192">
        <f t="shared" si="73"/>
        <v>8.5038238667568762E-5</v>
      </c>
    </row>
    <row r="193" spans="1:39" x14ac:dyDescent="0.25">
      <c r="A193" s="1">
        <v>43592</v>
      </c>
      <c r="B193">
        <f>[5]contrs_5year_boot!A192</f>
        <v>-6.9999999999999902E-4</v>
      </c>
      <c r="C193">
        <f>[5]contrs_5year_boot!B192</f>
        <v>-6.5187915486970805E-4</v>
      </c>
      <c r="D193" s="2">
        <f>[5]contrs_5year_boot!C192</f>
        <v>-1.99539798601515E-5</v>
      </c>
      <c r="E193" s="2">
        <f>[5]contrs_5year_boot!D192</f>
        <v>3.7125336366968398E-5</v>
      </c>
      <c r="F193" s="2">
        <f>[5]contrs_5year_boot!E192</f>
        <v>2.0808481404975401E-5</v>
      </c>
      <c r="G193" s="2">
        <f>[5]contrs_5year_boot!F192</f>
        <v>2.0776545001150701E-5</v>
      </c>
      <c r="I193" s="1">
        <f t="shared" si="52"/>
        <v>43586</v>
      </c>
      <c r="J193" s="1">
        <v>43592</v>
      </c>
      <c r="K193">
        <f t="shared" si="53"/>
        <v>6.9999999999999896E-2</v>
      </c>
      <c r="L193">
        <f t="shared" si="54"/>
        <v>6.518791548697081E-2</v>
      </c>
      <c r="M193">
        <f t="shared" si="55"/>
        <v>1.9953979860151501E-3</v>
      </c>
      <c r="N193">
        <f t="shared" si="56"/>
        <v>-3.7125336366968398E-3</v>
      </c>
      <c r="O193">
        <f t="shared" si="57"/>
        <v>-2.08084814049754E-3</v>
      </c>
      <c r="P193">
        <f t="shared" si="57"/>
        <v>-2.07765450011507E-3</v>
      </c>
      <c r="Q193">
        <f t="shared" si="58"/>
        <v>8.610068304208315E-3</v>
      </c>
      <c r="S193" s="1">
        <f t="shared" si="74"/>
        <v>42795</v>
      </c>
      <c r="T193">
        <f t="shared" si="51"/>
        <v>0</v>
      </c>
      <c r="U193">
        <f t="shared" si="59"/>
        <v>1.7562383153058854E-3</v>
      </c>
      <c r="V193">
        <f t="shared" si="60"/>
        <v>-1.6042491395877349E-3</v>
      </c>
      <c r="W193">
        <f t="shared" si="61"/>
        <v>8.4237499597273279E-4</v>
      </c>
      <c r="X193">
        <f t="shared" si="62"/>
        <v>7.5237298002338651E-6</v>
      </c>
      <c r="Y193">
        <f t="shared" si="63"/>
        <v>5.7194384539644913E-6</v>
      </c>
      <c r="Z193">
        <f t="shared" si="64"/>
        <v>1.5198917571815048E-4</v>
      </c>
      <c r="AA193">
        <f t="shared" si="65"/>
        <v>8.4989872577296665E-4</v>
      </c>
      <c r="AC193" s="1"/>
      <c r="AD193" s="1">
        <v>43592</v>
      </c>
      <c r="AE193">
        <f t="shared" si="66"/>
        <v>4.8999999999999851E-3</v>
      </c>
      <c r="AF193">
        <f t="shared" si="67"/>
        <v>4.249464325536449E-3</v>
      </c>
      <c r="AG193">
        <f t="shared" si="68"/>
        <v>3.981613122593317E-6</v>
      </c>
      <c r="AH193">
        <f t="shared" si="69"/>
        <v>1.3782906003605463E-5</v>
      </c>
      <c r="AI193">
        <f t="shared" si="70"/>
        <v>4.3299289838120696E-6</v>
      </c>
      <c r="AJ193">
        <f t="shared" si="70"/>
        <v>4.3166482218484015E-6</v>
      </c>
      <c r="AK193">
        <f t="shared" si="71"/>
        <v>4.5135976092094974E-3</v>
      </c>
      <c r="AL193">
        <f t="shared" si="72"/>
        <v>3.3563272416327916E-5</v>
      </c>
      <c r="AM193">
        <f t="shared" si="73"/>
        <v>7.4133276203132648E-5</v>
      </c>
    </row>
    <row r="194" spans="1:39" x14ac:dyDescent="0.25">
      <c r="A194" s="1">
        <v>43620</v>
      </c>
      <c r="B194">
        <f>[5]contrs_5year_boot!A193</f>
        <v>0</v>
      </c>
      <c r="C194" s="2">
        <f>[5]contrs_5year_boot!B193</f>
        <v>-1.64722873271077E-6</v>
      </c>
      <c r="D194" s="2">
        <f>[5]contrs_5year_boot!C193</f>
        <v>8.7561265463085905E-5</v>
      </c>
      <c r="E194" s="2">
        <f>[5]contrs_5year_boot!D193</f>
        <v>1.7334395390662601E-5</v>
      </c>
      <c r="F194" s="2">
        <f>[5]contrs_5year_boot!E193</f>
        <v>2.1257381777910501E-5</v>
      </c>
      <c r="G194" s="2">
        <f>[5]contrs_5year_boot!F193</f>
        <v>2.1258113097327699E-5</v>
      </c>
      <c r="I194" s="1">
        <f t="shared" si="52"/>
        <v>43617</v>
      </c>
      <c r="J194" s="1">
        <v>43620</v>
      </c>
      <c r="K194">
        <f t="shared" si="53"/>
        <v>0</v>
      </c>
      <c r="L194">
        <f t="shared" si="54"/>
        <v>1.6472287327107699E-4</v>
      </c>
      <c r="M194">
        <f t="shared" si="55"/>
        <v>-8.7561265463085899E-3</v>
      </c>
      <c r="N194">
        <f t="shared" si="56"/>
        <v>-1.7334395390662602E-3</v>
      </c>
      <c r="O194">
        <f t="shared" si="57"/>
        <v>-2.12573817779105E-3</v>
      </c>
      <c r="P194">
        <f t="shared" si="57"/>
        <v>-2.1258113097327698E-3</v>
      </c>
      <c r="Q194">
        <f t="shared" si="58"/>
        <v>1.2450581389894822E-2</v>
      </c>
      <c r="S194" s="1">
        <f t="shared" si="74"/>
        <v>42826</v>
      </c>
      <c r="T194">
        <f t="shared" ref="T194:T229" si="75">INDEX(K$2:K$200,MATCH($S194,$I$2:$I$200,0),1)</f>
        <v>0</v>
      </c>
      <c r="U194">
        <f t="shared" si="59"/>
        <v>7.789079411321502E-5</v>
      </c>
      <c r="V194">
        <f t="shared" si="60"/>
        <v>2.5958256440182905E-3</v>
      </c>
      <c r="W194">
        <f t="shared" si="61"/>
        <v>4.7418509705641283E-4</v>
      </c>
      <c r="X194">
        <f t="shared" si="62"/>
        <v>-3.3033690471613933E-7</v>
      </c>
      <c r="Y194">
        <f t="shared" si="63"/>
        <v>-1.2750509610455138E-6</v>
      </c>
      <c r="Z194">
        <f t="shared" si="64"/>
        <v>2.6737164381315055E-3</v>
      </c>
      <c r="AA194">
        <f t="shared" si="65"/>
        <v>4.7385476015169669E-4</v>
      </c>
      <c r="AC194" s="1"/>
      <c r="AD194" s="1">
        <v>43620</v>
      </c>
      <c r="AE194">
        <f t="shared" si="66"/>
        <v>0</v>
      </c>
      <c r="AF194">
        <f t="shared" si="67"/>
        <v>2.713362497867929E-8</v>
      </c>
      <c r="AG194">
        <f t="shared" si="68"/>
        <v>7.6669752094969996E-5</v>
      </c>
      <c r="AH194">
        <f t="shared" si="69"/>
        <v>3.0048126355982486E-6</v>
      </c>
      <c r="AI194">
        <f t="shared" si="70"/>
        <v>4.5187628005184134E-6</v>
      </c>
      <c r="AJ194">
        <f t="shared" si="70"/>
        <v>4.5190737245877541E-6</v>
      </c>
      <c r="AK194">
        <f t="shared" si="71"/>
        <v>7.3812217073082454E-5</v>
      </c>
      <c r="AL194">
        <f t="shared" si="72"/>
        <v>1.4893252650288001E-5</v>
      </c>
      <c r="AM194">
        <f t="shared" si="73"/>
        <v>1.5501697694639526E-4</v>
      </c>
    </row>
    <row r="195" spans="1:39" x14ac:dyDescent="0.25">
      <c r="A195" s="1">
        <v>43648</v>
      </c>
      <c r="B195">
        <f>[5]contrs_5year_boot!A194</f>
        <v>0</v>
      </c>
      <c r="C195" s="2">
        <f>[5]contrs_5year_boot!B194</f>
        <v>9.0432086627442203E-5</v>
      </c>
      <c r="D195" s="2">
        <f>[5]contrs_5year_boot!C194</f>
        <v>-4.56651372353141E-5</v>
      </c>
      <c r="E195" s="2">
        <f>[5]contrs_5year_boot!D194</f>
        <v>9.0596139661605395E-6</v>
      </c>
      <c r="F195" s="2">
        <f>[5]contrs_5year_boot!E194</f>
        <v>1.7824488521742801E-5</v>
      </c>
      <c r="G195" s="2">
        <f>[5]contrs_5year_boot!F194</f>
        <v>1.7895141590180201E-5</v>
      </c>
      <c r="I195" s="1">
        <f t="shared" ref="I195:I200" si="76">EOMONTH(J195,-1)+1</f>
        <v>43647</v>
      </c>
      <c r="J195" s="1">
        <v>43648</v>
      </c>
      <c r="K195">
        <f t="shared" ref="K195:K200" si="77">B195*-100</f>
        <v>0</v>
      </c>
      <c r="L195">
        <f t="shared" ref="L195:L200" si="78">C195*-100</f>
        <v>-9.0432086627442211E-3</v>
      </c>
      <c r="M195">
        <f t="shared" ref="M195:M200" si="79">D195*-100</f>
        <v>4.5665137235314096E-3</v>
      </c>
      <c r="N195">
        <f t="shared" ref="N195:N200" si="80">E195*-100</f>
        <v>-9.0596139661605396E-4</v>
      </c>
      <c r="O195">
        <f t="shared" ref="O195:P200" si="81">F195*-100</f>
        <v>-1.78244885217428E-3</v>
      </c>
      <c r="P195">
        <f t="shared" si="81"/>
        <v>-1.78951415901802E-3</v>
      </c>
      <c r="Q195">
        <f t="shared" ref="Q195:Q200" si="82">K195-L195-M195-N195-O195</f>
        <v>7.1651051880031449E-3</v>
      </c>
      <c r="S195" s="1">
        <f t="shared" si="74"/>
        <v>42856</v>
      </c>
      <c r="T195">
        <f t="shared" si="75"/>
        <v>0</v>
      </c>
      <c r="U195">
        <f t="shared" ref="U195:U229" si="83">INDEX(L$2:L$200,MATCH($S195,$I$2:$I$200,0),1)-L$203</f>
        <v>-2.5234872323918502E-4</v>
      </c>
      <c r="V195">
        <f t="shared" ref="V195:V229" si="84">INDEX(M$2:M$200,MATCH($S195,$I$2:$I$200,0),1)-M$203</f>
        <v>3.0033924079518192E-3</v>
      </c>
      <c r="W195">
        <f t="shared" ref="W195:W229" si="85">INDEX(N$2:N$200,MATCH($S195,$I$2:$I$200,0),1)-N$203</f>
        <v>7.0992440192227911E-6</v>
      </c>
      <c r="X195">
        <f t="shared" ref="X195:X229" si="86">INDEX(O$2:O$200,MATCH($S195,$I$2:$I$200,0),1)-O$203</f>
        <v>-1.4155669478084628E-4</v>
      </c>
      <c r="Y195">
        <f t="shared" ref="Y195:Y229" si="87">INDEX(P$2:P$200,MATCH($S195,$I$2:$I$200,0),1)-P$203</f>
        <v>-1.393711554146756E-4</v>
      </c>
      <c r="Z195">
        <f t="shared" ref="Z195:Z229" si="88">U195+V195</f>
        <v>2.7510436847126341E-3</v>
      </c>
      <c r="AA195">
        <f t="shared" ref="AA195:AA229" si="89">W195+X195</f>
        <v>-1.3445745076162349E-4</v>
      </c>
      <c r="AC195" s="1"/>
      <c r="AD195" s="1">
        <v>43648</v>
      </c>
      <c r="AE195">
        <f t="shared" ref="AE195:AE200" si="90">K195^2</f>
        <v>0</v>
      </c>
      <c r="AF195">
        <f t="shared" ref="AF195:AF200" si="91">L195^2</f>
        <v>8.1779622917932125E-5</v>
      </c>
      <c r="AG195">
        <f t="shared" ref="AG195:AG200" si="92">M195^2</f>
        <v>2.0853047587200699E-5</v>
      </c>
      <c r="AH195">
        <f t="shared" ref="AH195:AH200" si="93">N195^2</f>
        <v>8.2076605215851103E-7</v>
      </c>
      <c r="AI195">
        <f t="shared" ref="AI195:AJ200" si="94">O195^2</f>
        <v>3.1771239106174084E-6</v>
      </c>
      <c r="AJ195">
        <f t="shared" si="94"/>
        <v>3.2023609253259714E-6</v>
      </c>
      <c r="AK195">
        <f t="shared" ref="AK195:AK200" si="95">(L195+M195)^2</f>
        <v>2.0040797578773599E-5</v>
      </c>
      <c r="AL195">
        <f t="shared" ref="AL195:AL200" si="96">(N195+O195)^2</f>
        <v>7.2275496658009043E-6</v>
      </c>
      <c r="AM195">
        <f t="shared" ref="AM195:AM200" si="97">Q195^2</f>
        <v>5.1338732355149583E-5</v>
      </c>
    </row>
    <row r="196" spans="1:39" x14ac:dyDescent="0.25">
      <c r="A196" s="1">
        <v>43683</v>
      </c>
      <c r="B196">
        <f>[5]contrs_5year_boot!A195</f>
        <v>-1.0000000000000099E-4</v>
      </c>
      <c r="C196" s="2">
        <f>[5]contrs_5year_boot!B195</f>
        <v>-2.2067873624487799E-5</v>
      </c>
      <c r="D196" s="2">
        <f>[5]contrs_5year_boot!C195</f>
        <v>-3.3784163124450803E-5</v>
      </c>
      <c r="E196" s="2">
        <f>[5]contrs_5year_boot!D195</f>
        <v>2.4619867809892E-5</v>
      </c>
      <c r="F196" s="2">
        <f>[5]contrs_5year_boot!E195</f>
        <v>2.4104155995095102E-5</v>
      </c>
      <c r="G196" s="2">
        <f>[5]contrs_5year_boot!F195</f>
        <v>2.40460554267239E-5</v>
      </c>
      <c r="I196" s="1">
        <f t="shared" si="76"/>
        <v>43678</v>
      </c>
      <c r="J196" s="1">
        <v>43683</v>
      </c>
      <c r="K196">
        <f t="shared" si="77"/>
        <v>1.0000000000000099E-2</v>
      </c>
      <c r="L196">
        <f t="shared" si="78"/>
        <v>2.2067873624487797E-3</v>
      </c>
      <c r="M196">
        <f t="shared" si="79"/>
        <v>3.3784163124450802E-3</v>
      </c>
      <c r="N196">
        <f t="shared" si="80"/>
        <v>-2.4619867809892002E-3</v>
      </c>
      <c r="O196">
        <f t="shared" si="81"/>
        <v>-2.4104155995095101E-3</v>
      </c>
      <c r="P196">
        <f t="shared" si="81"/>
        <v>-2.4046055426723899E-3</v>
      </c>
      <c r="Q196">
        <f t="shared" si="82"/>
        <v>9.2871987056049495E-3</v>
      </c>
      <c r="S196" s="1">
        <f t="shared" ref="S196:S229" si="98">EOMONTH(S195,0)+1</f>
        <v>42887</v>
      </c>
      <c r="T196">
        <f t="shared" si="75"/>
        <v>0</v>
      </c>
      <c r="U196">
        <f t="shared" si="83"/>
        <v>1.5105236236970102E-3</v>
      </c>
      <c r="V196">
        <f t="shared" si="84"/>
        <v>6.5234369833599756E-3</v>
      </c>
      <c r="W196">
        <f t="shared" si="85"/>
        <v>7.5462142674766262E-4</v>
      </c>
      <c r="X196">
        <f t="shared" si="86"/>
        <v>9.3693890759264254E-5</v>
      </c>
      <c r="Y196">
        <f t="shared" si="87"/>
        <v>9.0726314539334423E-5</v>
      </c>
      <c r="Z196">
        <f t="shared" si="88"/>
        <v>8.033960607056986E-3</v>
      </c>
      <c r="AA196">
        <f t="shared" si="89"/>
        <v>8.4831531750692688E-4</v>
      </c>
      <c r="AC196" s="1"/>
      <c r="AD196" s="1">
        <v>43683</v>
      </c>
      <c r="AE196">
        <f t="shared" si="90"/>
        <v>1.0000000000000198E-4</v>
      </c>
      <c r="AF196">
        <f t="shared" si="91"/>
        <v>4.8699104630636419E-6</v>
      </c>
      <c r="AG196">
        <f t="shared" si="92"/>
        <v>1.1413696780195014E-5</v>
      </c>
      <c r="AH196">
        <f t="shared" si="93"/>
        <v>6.0613789097655642E-6</v>
      </c>
      <c r="AI196">
        <f t="shared" si="94"/>
        <v>5.8101033623587911E-6</v>
      </c>
      <c r="AJ196">
        <f t="shared" si="94"/>
        <v>5.7821278158507784E-6</v>
      </c>
      <c r="AK196">
        <f t="shared" si="95"/>
        <v>3.1194500090047877E-5</v>
      </c>
      <c r="AL196">
        <f t="shared" si="96"/>
        <v>2.3740304957489497E-5</v>
      </c>
      <c r="AM196">
        <f t="shared" si="97"/>
        <v>8.6252059797390252E-5</v>
      </c>
    </row>
    <row r="197" spans="1:39" x14ac:dyDescent="0.25">
      <c r="A197" s="1">
        <v>43711</v>
      </c>
      <c r="B197">
        <f>[5]contrs_5year_boot!A196</f>
        <v>-2.0000000000000101E-4</v>
      </c>
      <c r="C197" s="2">
        <f>[5]contrs_5year_boot!B196</f>
        <v>-5.3327371440955399E-5</v>
      </c>
      <c r="D197">
        <f>[5]contrs_5year_boot!C196</f>
        <v>-1.0933183798485399E-4</v>
      </c>
      <c r="E197" s="2">
        <f>[5]contrs_5year_boot!D196</f>
        <v>1.99098727964005E-5</v>
      </c>
      <c r="F197" s="2">
        <f>[5]contrs_5year_boot!E196</f>
        <v>2.14306600760246E-5</v>
      </c>
      <c r="G197" s="2">
        <f>[5]contrs_5year_boot!F196</f>
        <v>2.14235397105406E-5</v>
      </c>
      <c r="I197" s="1">
        <f t="shared" si="76"/>
        <v>43709</v>
      </c>
      <c r="J197" s="1">
        <v>43711</v>
      </c>
      <c r="K197">
        <f t="shared" si="77"/>
        <v>2.0000000000000101E-2</v>
      </c>
      <c r="L197">
        <f t="shared" si="78"/>
        <v>5.3327371440955399E-3</v>
      </c>
      <c r="M197">
        <f t="shared" si="79"/>
        <v>1.09331837984854E-2</v>
      </c>
      <c r="N197">
        <f t="shared" si="80"/>
        <v>-1.9909872796400499E-3</v>
      </c>
      <c r="O197">
        <f t="shared" si="81"/>
        <v>-2.1430660076024602E-3</v>
      </c>
      <c r="P197">
        <f t="shared" si="81"/>
        <v>-2.1423539710540601E-3</v>
      </c>
      <c r="Q197">
        <f t="shared" si="82"/>
        <v>7.8681323446616706E-3</v>
      </c>
      <c r="S197" s="1">
        <f t="shared" si="98"/>
        <v>42917</v>
      </c>
      <c r="T197">
        <f t="shared" si="75"/>
        <v>-5.0000000000000405E-2</v>
      </c>
      <c r="U197">
        <f t="shared" si="83"/>
        <v>6.8131426988448044E-3</v>
      </c>
      <c r="V197">
        <f t="shared" si="84"/>
        <v>-6.1461274380582173E-2</v>
      </c>
      <c r="W197">
        <f t="shared" si="85"/>
        <v>1.1004315758552966E-3</v>
      </c>
      <c r="X197">
        <f t="shared" si="86"/>
        <v>-1.2918644425383629E-4</v>
      </c>
      <c r="Y197">
        <f t="shared" si="87"/>
        <v>-1.2938320657960569E-4</v>
      </c>
      <c r="Z197">
        <f t="shared" si="88"/>
        <v>-5.4648131681737371E-2</v>
      </c>
      <c r="AA197">
        <f t="shared" si="89"/>
        <v>9.7124513160146034E-4</v>
      </c>
      <c r="AC197" s="1"/>
      <c r="AD197" s="1">
        <v>43711</v>
      </c>
      <c r="AE197">
        <f t="shared" si="90"/>
        <v>4.0000000000000403E-4</v>
      </c>
      <c r="AF197">
        <f t="shared" si="91"/>
        <v>2.8438085448016255E-5</v>
      </c>
      <c r="AG197">
        <f t="shared" si="92"/>
        <v>1.1953450797146364E-4</v>
      </c>
      <c r="AH197">
        <f t="shared" si="93"/>
        <v>3.9640303476884859E-6</v>
      </c>
      <c r="AI197">
        <f t="shared" si="94"/>
        <v>4.5927319129411483E-6</v>
      </c>
      <c r="AJ197">
        <f t="shared" si="94"/>
        <v>4.589680537291101E-6</v>
      </c>
      <c r="AK197">
        <f t="shared" si="95"/>
        <v>2.6458018411029319E-4</v>
      </c>
      <c r="AL197">
        <f t="shared" si="96"/>
        <v>1.7090396581760599E-5</v>
      </c>
      <c r="AM197">
        <f t="shared" si="97"/>
        <v>6.1907506593111158E-5</v>
      </c>
    </row>
    <row r="198" spans="1:39" x14ac:dyDescent="0.25">
      <c r="A198" s="1">
        <v>43739</v>
      </c>
      <c r="B198">
        <f>[5]contrs_5year_boot!A197</f>
        <v>5.9999999999999995E-4</v>
      </c>
      <c r="C198">
        <f>[5]contrs_5year_boot!B197</f>
        <v>2.4228419958036699E-4</v>
      </c>
      <c r="D198">
        <f>[5]contrs_5year_boot!C197</f>
        <v>4.4164283820072401E-4</v>
      </c>
      <c r="E198" s="2">
        <f>[5]contrs_5year_boot!D197</f>
        <v>-1.34182627276932E-7</v>
      </c>
      <c r="F198" s="2">
        <f>[5]contrs_5year_boot!E197</f>
        <v>2.0048723069101899E-5</v>
      </c>
      <c r="G198" s="2">
        <f>[5]contrs_5year_boot!F197</f>
        <v>2.0103228255362E-5</v>
      </c>
      <c r="I198" s="1">
        <f t="shared" si="76"/>
        <v>43739</v>
      </c>
      <c r="J198" s="1">
        <v>43739</v>
      </c>
      <c r="K198">
        <f t="shared" si="77"/>
        <v>-0.06</v>
      </c>
      <c r="L198">
        <f t="shared" si="78"/>
        <v>-2.42284199580367E-2</v>
      </c>
      <c r="M198">
        <f t="shared" si="79"/>
        <v>-4.4164283820072398E-2</v>
      </c>
      <c r="N198">
        <f t="shared" si="80"/>
        <v>1.3418262727693199E-5</v>
      </c>
      <c r="O198">
        <f t="shared" si="81"/>
        <v>-2.00487230691019E-3</v>
      </c>
      <c r="P198">
        <f t="shared" si="81"/>
        <v>-2.0103228255361999E-3</v>
      </c>
      <c r="Q198">
        <f t="shared" si="82"/>
        <v>1.0384157822291596E-2</v>
      </c>
      <c r="S198" s="1">
        <f t="shared" si="98"/>
        <v>42948</v>
      </c>
      <c r="T198">
        <f t="shared" si="75"/>
        <v>0</v>
      </c>
      <c r="U198">
        <f t="shared" si="83"/>
        <v>8.2478415153348526E-4</v>
      </c>
      <c r="V198">
        <f t="shared" si="84"/>
        <v>2.1069038955932812E-3</v>
      </c>
      <c r="W198">
        <f t="shared" si="85"/>
        <v>2.4206908483727255E-4</v>
      </c>
      <c r="X198">
        <f t="shared" si="86"/>
        <v>3.4249241601784237E-5</v>
      </c>
      <c r="Y198">
        <f t="shared" si="87"/>
        <v>3.3232123618084745E-5</v>
      </c>
      <c r="Z198">
        <f t="shared" si="88"/>
        <v>2.9316880471267665E-3</v>
      </c>
      <c r="AA198">
        <f t="shared" si="89"/>
        <v>2.7631832643905678E-4</v>
      </c>
      <c r="AC198" s="1"/>
      <c r="AD198" s="1">
        <v>43739</v>
      </c>
      <c r="AE198">
        <f t="shared" si="90"/>
        <v>3.5999999999999999E-3</v>
      </c>
      <c r="AF198">
        <f t="shared" si="91"/>
        <v>5.8701633366299111E-4</v>
      </c>
      <c r="AG198">
        <f t="shared" si="92"/>
        <v>1.9504839653399085E-3</v>
      </c>
      <c r="AH198">
        <f t="shared" si="93"/>
        <v>1.8004977462940054E-10</v>
      </c>
      <c r="AI198">
        <f t="shared" si="94"/>
        <v>4.0195129670153867E-6</v>
      </c>
      <c r="AJ198">
        <f t="shared" si="94"/>
        <v>4.0413978628718502E-6</v>
      </c>
      <c r="AK198">
        <f t="shared" si="95"/>
        <v>4.6775619300801789E-3</v>
      </c>
      <c r="AL198">
        <f t="shared" si="96"/>
        <v>3.9658892100908215E-6</v>
      </c>
      <c r="AM198">
        <f t="shared" si="97"/>
        <v>1.0783073367825974E-4</v>
      </c>
    </row>
    <row r="199" spans="1:39" x14ac:dyDescent="0.25">
      <c r="A199" s="1">
        <v>43774</v>
      </c>
      <c r="B199">
        <f>[5]contrs_5year_boot!A198</f>
        <v>-2.0000000000000101E-4</v>
      </c>
      <c r="C199" s="2">
        <f>[5]contrs_5year_boot!B198</f>
        <v>-1.7551858696177899E-5</v>
      </c>
      <c r="D199">
        <f>[5]contrs_5year_boot!C198</f>
        <v>-1.8265788237503499E-4</v>
      </c>
      <c r="E199" s="2">
        <f>[5]contrs_5year_boot!D198</f>
        <v>1.9527429590690801E-5</v>
      </c>
      <c r="F199" s="2">
        <f>[5]contrs_5year_boot!E198</f>
        <v>1.9887323281093401E-5</v>
      </c>
      <c r="G199" s="2">
        <f>[5]contrs_5year_boot!F198</f>
        <v>1.9904952108531099E-5</v>
      </c>
      <c r="I199" s="1">
        <f t="shared" si="76"/>
        <v>43770</v>
      </c>
      <c r="J199" s="1">
        <v>43774</v>
      </c>
      <c r="K199">
        <f t="shared" si="77"/>
        <v>2.0000000000000101E-2</v>
      </c>
      <c r="L199">
        <f t="shared" si="78"/>
        <v>1.7551858696177899E-3</v>
      </c>
      <c r="M199">
        <f t="shared" si="79"/>
        <v>1.8265788237503498E-2</v>
      </c>
      <c r="N199">
        <f t="shared" si="80"/>
        <v>-1.9527429590690802E-3</v>
      </c>
      <c r="O199">
        <f t="shared" si="81"/>
        <v>-1.98873232810934E-3</v>
      </c>
      <c r="P199">
        <f t="shared" si="81"/>
        <v>-1.9904952108531098E-3</v>
      </c>
      <c r="Q199">
        <f t="shared" si="82"/>
        <v>3.9205011800572329E-3</v>
      </c>
      <c r="S199" s="1">
        <f t="shared" si="98"/>
        <v>42979</v>
      </c>
      <c r="T199">
        <f t="shared" si="75"/>
        <v>-9.9999999999995891E-3</v>
      </c>
      <c r="U199">
        <f t="shared" si="83"/>
        <v>2.1704364229066055E-3</v>
      </c>
      <c r="V199">
        <f t="shared" si="84"/>
        <v>-1.0785188967514764E-2</v>
      </c>
      <c r="W199">
        <f t="shared" si="85"/>
        <v>2.9143519919475253E-4</v>
      </c>
      <c r="X199">
        <f t="shared" si="86"/>
        <v>7.1854034693803921E-5</v>
      </c>
      <c r="Y199">
        <f t="shared" si="87"/>
        <v>7.0153660459724553E-5</v>
      </c>
      <c r="Z199">
        <f t="shared" si="88"/>
        <v>-8.6147525446081587E-3</v>
      </c>
      <c r="AA199">
        <f t="shared" si="89"/>
        <v>3.6328923388855646E-4</v>
      </c>
      <c r="AC199" s="1"/>
      <c r="AD199" s="1">
        <v>43774</v>
      </c>
      <c r="AE199">
        <f t="shared" si="90"/>
        <v>4.0000000000000403E-4</v>
      </c>
      <c r="AF199">
        <f t="shared" si="91"/>
        <v>3.0806774369059575E-6</v>
      </c>
      <c r="AG199">
        <f t="shared" si="92"/>
        <v>3.336390199373211E-4</v>
      </c>
      <c r="AH199">
        <f t="shared" si="93"/>
        <v>3.8132050641938671E-6</v>
      </c>
      <c r="AI199">
        <f t="shared" si="94"/>
        <v>3.955056272867196E-6</v>
      </c>
      <c r="AJ199">
        <f t="shared" si="94"/>
        <v>3.9620711844291664E-6</v>
      </c>
      <c r="AK199">
        <f t="shared" si="95"/>
        <v>4.0083940419802103E-4</v>
      </c>
      <c r="AL199">
        <f t="shared" si="96"/>
        <v>1.5535227439438207E-5</v>
      </c>
      <c r="AM199">
        <f t="shared" si="97"/>
        <v>1.5370329502830156E-5</v>
      </c>
    </row>
    <row r="200" spans="1:39" x14ac:dyDescent="0.25">
      <c r="A200" s="1">
        <v>43802</v>
      </c>
      <c r="B200">
        <f>[5]contrs_5year_boot!A199</f>
        <v>-5.0000000000000001E-4</v>
      </c>
      <c r="C200" s="2">
        <f>[5]contrs_5year_boot!B199</f>
        <v>3.3736708028381499E-5</v>
      </c>
      <c r="D200">
        <f>[5]contrs_5year_boot!C199</f>
        <v>-5.4275936353847805E-4</v>
      </c>
      <c r="E200" s="2">
        <f>[5]contrs_5year_boot!D199</f>
        <v>2.4996857439442299E-5</v>
      </c>
      <c r="F200" s="2">
        <f>[5]contrs_5year_boot!E199</f>
        <v>2.7265738904156801E-5</v>
      </c>
      <c r="G200" s="2">
        <f>[5]contrs_5year_boot!F199</f>
        <v>2.71577528775374E-5</v>
      </c>
      <c r="I200" s="1">
        <f t="shared" si="76"/>
        <v>43800</v>
      </c>
      <c r="J200" s="1">
        <v>43802</v>
      </c>
      <c r="K200">
        <f t="shared" si="77"/>
        <v>0.05</v>
      </c>
      <c r="L200">
        <f t="shared" si="78"/>
        <v>-3.3736708028381497E-3</v>
      </c>
      <c r="M200">
        <f t="shared" si="79"/>
        <v>5.4275936353847802E-2</v>
      </c>
      <c r="N200">
        <f t="shared" si="80"/>
        <v>-2.4996857439442298E-3</v>
      </c>
      <c r="O200">
        <f t="shared" si="81"/>
        <v>-2.7265738904156799E-3</v>
      </c>
      <c r="P200">
        <f t="shared" si="81"/>
        <v>-2.7157752877537402E-3</v>
      </c>
      <c r="Q200">
        <f t="shared" si="82"/>
        <v>4.3239940833502627E-3</v>
      </c>
      <c r="S200" s="1">
        <f t="shared" si="98"/>
        <v>43009</v>
      </c>
      <c r="T200">
        <f t="shared" si="75"/>
        <v>0</v>
      </c>
      <c r="U200">
        <f t="shared" si="83"/>
        <v>4.5106516638802538E-4</v>
      </c>
      <c r="V200">
        <f t="shared" si="84"/>
        <v>2.2083884131820991E-3</v>
      </c>
      <c r="W200">
        <f t="shared" si="85"/>
        <v>4.0254502254381255E-4</v>
      </c>
      <c r="X200">
        <f t="shared" si="86"/>
        <v>-7.6751377878357847E-6</v>
      </c>
      <c r="Y200">
        <f t="shared" si="87"/>
        <v>-8.3622119215554305E-6</v>
      </c>
      <c r="Z200">
        <f t="shared" si="88"/>
        <v>2.6594535795701245E-3</v>
      </c>
      <c r="AA200">
        <f t="shared" si="89"/>
        <v>3.9486988475597676E-4</v>
      </c>
      <c r="AC200" s="1"/>
      <c r="AD200" s="1">
        <v>43802</v>
      </c>
      <c r="AE200">
        <f t="shared" si="90"/>
        <v>2.5000000000000005E-3</v>
      </c>
      <c r="AF200">
        <f t="shared" si="91"/>
        <v>1.1381654685922606E-5</v>
      </c>
      <c r="AG200">
        <f t="shared" si="92"/>
        <v>2.9458772670869376E-3</v>
      </c>
      <c r="AH200">
        <f t="shared" si="93"/>
        <v>6.2484288184780174E-6</v>
      </c>
      <c r="AI200">
        <f t="shared" si="94"/>
        <v>7.4342051798964964E-6</v>
      </c>
      <c r="AJ200">
        <f t="shared" si="94"/>
        <v>7.3754354135739107E-6</v>
      </c>
      <c r="AK200">
        <f t="shared" si="95"/>
        <v>2.5910406382255039E-3</v>
      </c>
      <c r="AL200">
        <f t="shared" si="96"/>
        <v>2.7313789765739776E-5</v>
      </c>
      <c r="AM200">
        <f t="shared" si="97"/>
        <v>1.8696924832848079E-5</v>
      </c>
    </row>
    <row r="201" spans="1:39" x14ac:dyDescent="0.25">
      <c r="S201" s="1">
        <f t="shared" si="98"/>
        <v>43040</v>
      </c>
      <c r="T201">
        <f t="shared" si="75"/>
        <v>0</v>
      </c>
      <c r="U201">
        <f t="shared" si="83"/>
        <v>1.2065821742950362E-3</v>
      </c>
      <c r="V201">
        <f t="shared" si="84"/>
        <v>4.0463857881127508E-4</v>
      </c>
      <c r="W201">
        <f t="shared" si="85"/>
        <v>4.0580481017168262E-4</v>
      </c>
      <c r="X201">
        <f t="shared" si="86"/>
        <v>-3.3488979894686147E-5</v>
      </c>
      <c r="Y201">
        <f t="shared" si="87"/>
        <v>-3.378144231769558E-5</v>
      </c>
      <c r="Z201">
        <f t="shared" si="88"/>
        <v>1.6112207531063113E-3</v>
      </c>
      <c r="AA201">
        <f t="shared" si="89"/>
        <v>3.7231583027699648E-4</v>
      </c>
      <c r="AE201">
        <f>SUM(AE1:AE200)</f>
        <v>0.43549999999999989</v>
      </c>
      <c r="AF201">
        <f t="shared" ref="AF201:AM201" si="99">SUM(AF1:AF200)</f>
        <v>0.20890357455180028</v>
      </c>
      <c r="AG201">
        <f t="shared" si="99"/>
        <v>0.23053581390596037</v>
      </c>
      <c r="AH201">
        <f t="shared" si="99"/>
        <v>1.366273580843269E-3</v>
      </c>
      <c r="AI201">
        <f t="shared" si="99"/>
        <v>9.3093305536409341E-4</v>
      </c>
      <c r="AJ201">
        <f t="shared" ref="AJ201" si="100">SUM(AJ1:AJ200)</f>
        <v>9.28907718206209E-4</v>
      </c>
      <c r="AK201">
        <f t="shared" si="99"/>
        <v>0.44116977115718436</v>
      </c>
      <c r="AL201">
        <f t="shared" si="99"/>
        <v>4.0275893361825634E-3</v>
      </c>
      <c r="AM201">
        <f t="shared" si="99"/>
        <v>1.219602828640352E-2</v>
      </c>
    </row>
    <row r="202" spans="1:39" x14ac:dyDescent="0.25">
      <c r="S202" s="1">
        <f t="shared" si="98"/>
        <v>43070</v>
      </c>
      <c r="T202">
        <f t="shared" si="75"/>
        <v>1.9999999999999501E-2</v>
      </c>
      <c r="U202">
        <f t="shared" si="83"/>
        <v>-1.794617569354005E-3</v>
      </c>
      <c r="V202">
        <f t="shared" si="84"/>
        <v>2.4106567271285136E-2</v>
      </c>
      <c r="W202">
        <f t="shared" si="85"/>
        <v>2.601703362349727E-4</v>
      </c>
      <c r="X202">
        <f t="shared" si="86"/>
        <v>-2.2918366107664611E-4</v>
      </c>
      <c r="Y202">
        <f t="shared" si="87"/>
        <v>-2.2614334846000547E-4</v>
      </c>
      <c r="Z202">
        <f t="shared" si="88"/>
        <v>2.2311949701931129E-2</v>
      </c>
      <c r="AA202">
        <f t="shared" si="89"/>
        <v>3.098667515832659E-5</v>
      </c>
    </row>
    <row r="203" spans="1:39" x14ac:dyDescent="0.25">
      <c r="L203">
        <f>AVERAGE(L2:L200)</f>
        <v>-2.0851127606635353E-3</v>
      </c>
      <c r="M203">
        <f t="shared" ref="M203:Q203" si="101">AVERAGE(M2:M200)</f>
        <v>-2.0851127606635353E-3</v>
      </c>
      <c r="N203">
        <f t="shared" si="101"/>
        <v>-2.0851127606635327E-3</v>
      </c>
      <c r="O203">
        <f t="shared" si="101"/>
        <v>-2.085112760663534E-3</v>
      </c>
      <c r="P203">
        <f t="shared" si="101"/>
        <v>-2.0851127606635344E-3</v>
      </c>
      <c r="Q203">
        <f t="shared" si="101"/>
        <v>6.179647022553636E-3</v>
      </c>
      <c r="S203" s="1">
        <f t="shared" si="98"/>
        <v>43101</v>
      </c>
      <c r="T203" t="e">
        <f t="shared" si="75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0.47968673835086184</v>
      </c>
      <c r="AG203">
        <f t="shared" ref="AG203:AM203" si="102">AG201/$AE$201</f>
        <v>0.52935892974962206</v>
      </c>
      <c r="AH203">
        <f t="shared" si="102"/>
        <v>3.1372527688708824E-3</v>
      </c>
      <c r="AI203">
        <f t="shared" si="102"/>
        <v>2.1376189560599165E-3</v>
      </c>
      <c r="AJ203">
        <f t="shared" ref="AJ203" si="103">AJ201/$AE$201</f>
        <v>2.1329683540900327E-3</v>
      </c>
      <c r="AK203">
        <f t="shared" si="102"/>
        <v>1.0130189923241895</v>
      </c>
      <c r="AL203">
        <f t="shared" si="102"/>
        <v>9.2481959499025584E-3</v>
      </c>
      <c r="AM203">
        <f t="shared" si="102"/>
        <v>2.8004657374060903E-2</v>
      </c>
    </row>
    <row r="204" spans="1:39" x14ac:dyDescent="0.25">
      <c r="S204" s="1">
        <f t="shared" si="98"/>
        <v>43132</v>
      </c>
      <c r="T204">
        <f t="shared" si="75"/>
        <v>0</v>
      </c>
      <c r="U204">
        <f t="shared" si="83"/>
        <v>2.4867921025415163E-3</v>
      </c>
      <c r="V204">
        <f t="shared" si="84"/>
        <v>3.8692434454414754E-3</v>
      </c>
      <c r="W204">
        <f t="shared" si="85"/>
        <v>1.5851692578542327E-3</v>
      </c>
      <c r="X204">
        <f t="shared" si="86"/>
        <v>2.6929781103337386E-4</v>
      </c>
      <c r="Y204">
        <f t="shared" si="87"/>
        <v>2.6193770536941442E-4</v>
      </c>
      <c r="Z204">
        <f t="shared" si="88"/>
        <v>6.3560355479829918E-3</v>
      </c>
      <c r="AA204">
        <f t="shared" si="89"/>
        <v>1.8544670688876066E-3</v>
      </c>
    </row>
    <row r="205" spans="1:39" x14ac:dyDescent="0.25">
      <c r="S205" s="1">
        <f t="shared" si="98"/>
        <v>43160</v>
      </c>
      <c r="T205">
        <f t="shared" si="75"/>
        <v>0</v>
      </c>
      <c r="U205">
        <f t="shared" si="83"/>
        <v>2.4747026016924403E-3</v>
      </c>
      <c r="V205">
        <f t="shared" si="84"/>
        <v>1.6779768692794521E-4</v>
      </c>
      <c r="W205">
        <f t="shared" si="85"/>
        <v>7.0753863316341272E-4</v>
      </c>
      <c r="X205">
        <f t="shared" si="86"/>
        <v>2.0820461640803402E-4</v>
      </c>
      <c r="Y205">
        <f t="shared" si="87"/>
        <v>2.0355188090623419E-4</v>
      </c>
      <c r="Z205">
        <f t="shared" si="88"/>
        <v>2.6425002886203853E-3</v>
      </c>
      <c r="AA205">
        <f t="shared" si="89"/>
        <v>9.1574324957144674E-4</v>
      </c>
    </row>
    <row r="206" spans="1:39" x14ac:dyDescent="0.25">
      <c r="S206" s="1">
        <f t="shared" si="98"/>
        <v>43191</v>
      </c>
      <c r="T206">
        <f t="shared" si="75"/>
        <v>-9.9999999999999395E-3</v>
      </c>
      <c r="U206">
        <f t="shared" si="83"/>
        <v>1.7280444485813528E-4</v>
      </c>
      <c r="V206">
        <f t="shared" si="84"/>
        <v>-6.7358502291639845E-3</v>
      </c>
      <c r="W206">
        <f t="shared" si="85"/>
        <v>2.892163615817627E-4</v>
      </c>
      <c r="X206">
        <f t="shared" si="86"/>
        <v>-3.5803160666453629E-4</v>
      </c>
      <c r="Y206">
        <f t="shared" si="87"/>
        <v>-3.5304720778837548E-4</v>
      </c>
      <c r="Z206">
        <f t="shared" si="88"/>
        <v>-6.5630457843058494E-3</v>
      </c>
      <c r="AA206">
        <f t="shared" si="89"/>
        <v>-6.8815245082773585E-5</v>
      </c>
    </row>
    <row r="207" spans="1:39" x14ac:dyDescent="0.25">
      <c r="S207" s="1">
        <f t="shared" si="98"/>
        <v>43221</v>
      </c>
      <c r="T207">
        <f t="shared" si="75"/>
        <v>0</v>
      </c>
      <c r="U207">
        <f t="shared" si="83"/>
        <v>8.8098248720491529E-4</v>
      </c>
      <c r="V207">
        <f t="shared" si="84"/>
        <v>1.1082876976552145E-2</v>
      </c>
      <c r="W207">
        <f t="shared" si="85"/>
        <v>8.4018396443002932E-5</v>
      </c>
      <c r="X207">
        <f t="shared" si="86"/>
        <v>1.6525190704143409E-4</v>
      </c>
      <c r="Y207">
        <f t="shared" si="87"/>
        <v>1.6251563013794422E-4</v>
      </c>
      <c r="Z207">
        <f t="shared" si="88"/>
        <v>1.1963859463757061E-2</v>
      </c>
      <c r="AA207">
        <f t="shared" si="89"/>
        <v>2.4927030348443702E-4</v>
      </c>
    </row>
    <row r="208" spans="1:39" x14ac:dyDescent="0.25">
      <c r="S208" s="1">
        <f t="shared" si="98"/>
        <v>43252</v>
      </c>
      <c r="T208">
        <f t="shared" si="75"/>
        <v>-9.9999999999995891E-3</v>
      </c>
      <c r="U208">
        <f t="shared" si="83"/>
        <v>4.6853258131116949E-3</v>
      </c>
      <c r="V208">
        <f t="shared" si="84"/>
        <v>-1.7946823487667664E-2</v>
      </c>
      <c r="W208">
        <f t="shared" si="85"/>
        <v>4.5089401956553287E-4</v>
      </c>
      <c r="X208">
        <f t="shared" si="86"/>
        <v>5.3012196112283815E-5</v>
      </c>
      <c r="Y208">
        <f t="shared" si="87"/>
        <v>5.1285205513074746E-5</v>
      </c>
      <c r="Z208">
        <f t="shared" si="88"/>
        <v>-1.3261497674555969E-2</v>
      </c>
      <c r="AA208">
        <f t="shared" si="89"/>
        <v>5.0390621567781668E-4</v>
      </c>
    </row>
    <row r="209" spans="19:27" x14ac:dyDescent="0.25">
      <c r="S209" s="1">
        <f t="shared" si="98"/>
        <v>43282</v>
      </c>
      <c r="T209">
        <f t="shared" si="75"/>
        <v>1.00000000000003E-2</v>
      </c>
      <c r="U209">
        <f t="shared" si="83"/>
        <v>-1.9874374372686444E-3</v>
      </c>
      <c r="V209">
        <f t="shared" si="84"/>
        <v>2.1285602753484734E-2</v>
      </c>
      <c r="W209">
        <f t="shared" si="85"/>
        <v>-6.3103343381177733E-4</v>
      </c>
      <c r="X209">
        <f t="shared" si="86"/>
        <v>6.9266116840224247E-5</v>
      </c>
      <c r="Y209">
        <f t="shared" si="87"/>
        <v>6.9453769307164549E-5</v>
      </c>
      <c r="Z209">
        <f t="shared" si="88"/>
        <v>1.9298165316216091E-2</v>
      </c>
      <c r="AA209">
        <f t="shared" si="89"/>
        <v>-5.6176731697155308E-4</v>
      </c>
    </row>
    <row r="210" spans="19:27" x14ac:dyDescent="0.25">
      <c r="S210" s="1">
        <f t="shared" si="98"/>
        <v>43313</v>
      </c>
      <c r="T210">
        <f t="shared" si="75"/>
        <v>-1.00000000000003E-2</v>
      </c>
      <c r="U210">
        <f t="shared" si="83"/>
        <v>1.9423830583646963E-3</v>
      </c>
      <c r="V210">
        <f t="shared" si="84"/>
        <v>-5.5689730414793248E-3</v>
      </c>
      <c r="W210">
        <f t="shared" si="85"/>
        <v>3.2773811974624281E-4</v>
      </c>
      <c r="X210">
        <f t="shared" si="86"/>
        <v>5.7698638147342385E-6</v>
      </c>
      <c r="Y210">
        <f t="shared" si="87"/>
        <v>5.0237041577644824E-6</v>
      </c>
      <c r="Z210">
        <f t="shared" si="88"/>
        <v>-3.6265899831146283E-3</v>
      </c>
      <c r="AA210">
        <f t="shared" si="89"/>
        <v>3.3350798356097705E-4</v>
      </c>
    </row>
    <row r="211" spans="19:27" x14ac:dyDescent="0.25">
      <c r="S211" s="1">
        <f t="shared" si="98"/>
        <v>43344</v>
      </c>
      <c r="T211">
        <f t="shared" si="75"/>
        <v>2.0000000000000198E-2</v>
      </c>
      <c r="U211">
        <f t="shared" si="83"/>
        <v>-1.3458158406124449E-3</v>
      </c>
      <c r="V211">
        <f t="shared" si="84"/>
        <v>2.2191973287589636E-2</v>
      </c>
      <c r="W211">
        <f t="shared" si="85"/>
        <v>-1.7351988434410751E-4</v>
      </c>
      <c r="X211">
        <f t="shared" si="86"/>
        <v>-1.382092165167631E-5</v>
      </c>
      <c r="Y211">
        <f t="shared" si="87"/>
        <v>-1.3258567228525368E-5</v>
      </c>
      <c r="Z211">
        <f t="shared" si="88"/>
        <v>2.0846157446977192E-2</v>
      </c>
      <c r="AA211">
        <f t="shared" si="89"/>
        <v>-1.8734080599578382E-4</v>
      </c>
    </row>
    <row r="212" spans="19:27" x14ac:dyDescent="0.25">
      <c r="S212" s="1">
        <f t="shared" si="98"/>
        <v>43374</v>
      </c>
      <c r="T212">
        <f t="shared" si="75"/>
        <v>0</v>
      </c>
      <c r="U212">
        <f t="shared" si="83"/>
        <v>-6.1478016655716486E-4</v>
      </c>
      <c r="V212">
        <f t="shared" si="84"/>
        <v>4.4997810109753053E-3</v>
      </c>
      <c r="W212">
        <f t="shared" si="85"/>
        <v>2.1365235992566256E-4</v>
      </c>
      <c r="X212">
        <f t="shared" si="86"/>
        <v>-1.78684664259866E-4</v>
      </c>
      <c r="Y212">
        <f t="shared" si="87"/>
        <v>-1.7633591410137588E-4</v>
      </c>
      <c r="Z212">
        <f t="shared" si="88"/>
        <v>3.8850008444181404E-3</v>
      </c>
      <c r="AA212">
        <f t="shared" si="89"/>
        <v>3.4967695665796567E-5</v>
      </c>
    </row>
    <row r="213" spans="19:27" x14ac:dyDescent="0.25">
      <c r="S213" s="1">
        <f t="shared" si="98"/>
        <v>43405</v>
      </c>
      <c r="T213">
        <f t="shared" si="75"/>
        <v>1.00000000000003E-2</v>
      </c>
      <c r="U213">
        <f t="shared" si="83"/>
        <v>1.3832476649441902E-3</v>
      </c>
      <c r="V213">
        <f t="shared" si="84"/>
        <v>4.579293541846545E-3</v>
      </c>
      <c r="W213">
        <f t="shared" si="85"/>
        <v>3.1700687400698256E-4</v>
      </c>
      <c r="X213">
        <f t="shared" si="86"/>
        <v>1.9430930570524404E-4</v>
      </c>
      <c r="Y213">
        <f t="shared" si="87"/>
        <v>1.9065478042119442E-4</v>
      </c>
      <c r="Z213">
        <f t="shared" si="88"/>
        <v>5.9625412067907356E-3</v>
      </c>
      <c r="AA213">
        <f t="shared" si="89"/>
        <v>5.1131617971222659E-4</v>
      </c>
    </row>
    <row r="214" spans="19:27" x14ac:dyDescent="0.25">
      <c r="S214" s="1">
        <f t="shared" si="98"/>
        <v>43435</v>
      </c>
      <c r="T214">
        <f t="shared" si="75"/>
        <v>0</v>
      </c>
      <c r="U214">
        <f t="shared" si="83"/>
        <v>1.4818357538698324E-3</v>
      </c>
      <c r="V214">
        <f t="shared" si="84"/>
        <v>3.0158515768609912E-3</v>
      </c>
      <c r="W214">
        <f t="shared" si="85"/>
        <v>7.8248147080698261E-4</v>
      </c>
      <c r="X214">
        <f t="shared" si="86"/>
        <v>-1.4771546383566224E-5</v>
      </c>
      <c r="Y214">
        <f t="shared" si="87"/>
        <v>-1.6109400394755374E-5</v>
      </c>
      <c r="Z214">
        <f t="shared" si="88"/>
        <v>4.4976873307308231E-3</v>
      </c>
      <c r="AA214">
        <f t="shared" si="89"/>
        <v>7.6770992442341639E-4</v>
      </c>
    </row>
    <row r="215" spans="19:27" x14ac:dyDescent="0.25">
      <c r="S215" s="1">
        <f t="shared" si="98"/>
        <v>43466</v>
      </c>
      <c r="T215" t="e">
        <f t="shared" si="75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75"/>
        <v>3.0000000000000197E-2</v>
      </c>
      <c r="U216">
        <f t="shared" si="83"/>
        <v>1.8991142398791573E-3</v>
      </c>
      <c r="V216">
        <f t="shared" si="84"/>
        <v>3.1911830877828229E-2</v>
      </c>
      <c r="W216">
        <f t="shared" si="85"/>
        <v>1.1025652113143957E-3</v>
      </c>
      <c r="X216">
        <f t="shared" si="86"/>
        <v>2.7189871557029401E-4</v>
      </c>
      <c r="Y216">
        <f t="shared" si="87"/>
        <v>2.6546490396642448E-4</v>
      </c>
      <c r="Z216">
        <f t="shared" si="88"/>
        <v>3.3810945117707387E-2</v>
      </c>
      <c r="AA216">
        <f t="shared" si="89"/>
        <v>1.3744639268846897E-3</v>
      </c>
    </row>
    <row r="217" spans="19:27" x14ac:dyDescent="0.25">
      <c r="S217" s="1">
        <f t="shared" si="98"/>
        <v>43525</v>
      </c>
      <c r="T217">
        <f t="shared" si="75"/>
        <v>0</v>
      </c>
      <c r="U217">
        <f t="shared" si="83"/>
        <v>2.8419052143197473E-3</v>
      </c>
      <c r="V217">
        <f t="shared" si="84"/>
        <v>-9.1437692023974438E-4</v>
      </c>
      <c r="W217">
        <f t="shared" si="85"/>
        <v>4.931640485940727E-4</v>
      </c>
      <c r="X217">
        <f t="shared" si="86"/>
        <v>-1.0767542796494625E-4</v>
      </c>
      <c r="Y217">
        <f t="shared" si="87"/>
        <v>-1.0699003989254581E-4</v>
      </c>
      <c r="Z217">
        <f t="shared" si="88"/>
        <v>1.9275282940800029E-3</v>
      </c>
      <c r="AA217">
        <f t="shared" si="89"/>
        <v>3.8548862062912645E-4</v>
      </c>
    </row>
    <row r="218" spans="19:27" x14ac:dyDescent="0.25">
      <c r="S218" s="1">
        <f t="shared" si="98"/>
        <v>43556</v>
      </c>
      <c r="T218">
        <f t="shared" si="75"/>
        <v>-4.0000000000000098E-2</v>
      </c>
      <c r="U218">
        <f t="shared" si="83"/>
        <v>-7.1015609222759551E-3</v>
      </c>
      <c r="V218">
        <f t="shared" si="84"/>
        <v>-3.355501267072257E-2</v>
      </c>
      <c r="W218">
        <f t="shared" si="85"/>
        <v>2.1125267720140269E-4</v>
      </c>
      <c r="X218">
        <f t="shared" si="86"/>
        <v>-4.3584604857823577E-4</v>
      </c>
      <c r="Y218">
        <f t="shared" si="87"/>
        <v>-4.2949626010370563E-4</v>
      </c>
      <c r="Z218">
        <f t="shared" si="88"/>
        <v>-4.0656573592998527E-2</v>
      </c>
      <c r="AA218">
        <f t="shared" si="89"/>
        <v>-2.2459337137683308E-4</v>
      </c>
    </row>
    <row r="219" spans="19:27" x14ac:dyDescent="0.25">
      <c r="S219" s="1">
        <f t="shared" si="98"/>
        <v>43586</v>
      </c>
      <c r="T219">
        <f t="shared" si="75"/>
        <v>6.9999999999999896E-2</v>
      </c>
      <c r="U219">
        <f t="shared" si="83"/>
        <v>6.7273028247634342E-2</v>
      </c>
      <c r="V219">
        <f t="shared" si="84"/>
        <v>4.0805107466786849E-3</v>
      </c>
      <c r="W219">
        <f t="shared" si="85"/>
        <v>-1.6274208760333072E-3</v>
      </c>
      <c r="X219">
        <f t="shared" si="86"/>
        <v>4.2646201659939965E-6</v>
      </c>
      <c r="Y219">
        <f t="shared" si="87"/>
        <v>7.4582605484644314E-6</v>
      </c>
      <c r="Z219">
        <f t="shared" si="88"/>
        <v>7.1353538994313029E-2</v>
      </c>
      <c r="AA219">
        <f t="shared" si="89"/>
        <v>-1.6231562558673132E-3</v>
      </c>
    </row>
    <row r="220" spans="19:27" x14ac:dyDescent="0.25">
      <c r="S220" s="1">
        <f t="shared" si="98"/>
        <v>43617</v>
      </c>
      <c r="T220">
        <f t="shared" si="75"/>
        <v>0</v>
      </c>
      <c r="U220">
        <f t="shared" si="83"/>
        <v>2.2498356339346122E-3</v>
      </c>
      <c r="V220">
        <f t="shared" si="84"/>
        <v>-6.6710137856450542E-3</v>
      </c>
      <c r="W220">
        <f t="shared" si="85"/>
        <v>3.5167322159727248E-4</v>
      </c>
      <c r="X220">
        <f t="shared" si="86"/>
        <v>-4.0625417127515984E-5</v>
      </c>
      <c r="Y220">
        <f t="shared" si="87"/>
        <v>-4.0698549069235427E-5</v>
      </c>
      <c r="Z220">
        <f t="shared" si="88"/>
        <v>-4.4211781517104424E-3</v>
      </c>
      <c r="AA220">
        <f t="shared" si="89"/>
        <v>3.1104780446975649E-4</v>
      </c>
    </row>
    <row r="221" spans="19:27" x14ac:dyDescent="0.25">
      <c r="S221" s="1">
        <f t="shared" si="98"/>
        <v>43647</v>
      </c>
      <c r="T221">
        <f t="shared" si="75"/>
        <v>0</v>
      </c>
      <c r="U221">
        <f t="shared" si="83"/>
        <v>-6.9580959020806854E-3</v>
      </c>
      <c r="V221">
        <f t="shared" si="84"/>
        <v>6.6516264841949453E-3</v>
      </c>
      <c r="W221">
        <f t="shared" si="85"/>
        <v>1.1791513640474786E-3</v>
      </c>
      <c r="X221">
        <f t="shared" si="86"/>
        <v>3.0266390848925399E-4</v>
      </c>
      <c r="Y221">
        <f t="shared" si="87"/>
        <v>2.9559860164551444E-4</v>
      </c>
      <c r="Z221">
        <f t="shared" si="88"/>
        <v>-3.0646941788574009E-4</v>
      </c>
      <c r="AA221">
        <f t="shared" si="89"/>
        <v>1.4818152725367326E-3</v>
      </c>
    </row>
    <row r="222" spans="19:27" x14ac:dyDescent="0.25">
      <c r="S222" s="1">
        <f t="shared" si="98"/>
        <v>43678</v>
      </c>
      <c r="T222">
        <f t="shared" si="75"/>
        <v>1.0000000000000099E-2</v>
      </c>
      <c r="U222">
        <f t="shared" si="83"/>
        <v>4.291900123112315E-3</v>
      </c>
      <c r="V222">
        <f t="shared" si="84"/>
        <v>5.4635290731086155E-3</v>
      </c>
      <c r="W222">
        <f t="shared" si="85"/>
        <v>-3.768740203256675E-4</v>
      </c>
      <c r="X222">
        <f t="shared" si="86"/>
        <v>-3.2530283884597616E-4</v>
      </c>
      <c r="Y222">
        <f t="shared" si="87"/>
        <v>-3.1949278200885545E-4</v>
      </c>
      <c r="Z222">
        <f t="shared" si="88"/>
        <v>9.7554291962209314E-3</v>
      </c>
      <c r="AA222">
        <f t="shared" si="89"/>
        <v>-7.0217685917164365E-4</v>
      </c>
    </row>
    <row r="223" spans="19:27" x14ac:dyDescent="0.25">
      <c r="S223" s="1">
        <f t="shared" si="98"/>
        <v>43709</v>
      </c>
      <c r="T223">
        <f t="shared" si="75"/>
        <v>2.0000000000000101E-2</v>
      </c>
      <c r="U223">
        <f t="shared" si="83"/>
        <v>7.4178499047590756E-3</v>
      </c>
      <c r="V223">
        <f t="shared" si="84"/>
        <v>1.3018296559148936E-2</v>
      </c>
      <c r="W223">
        <f t="shared" si="85"/>
        <v>9.4125481023482789E-5</v>
      </c>
      <c r="X223">
        <f t="shared" si="86"/>
        <v>-5.7953246938926249E-5</v>
      </c>
      <c r="Y223">
        <f t="shared" si="87"/>
        <v>-5.7241210390525724E-5</v>
      </c>
      <c r="Z223">
        <f t="shared" si="88"/>
        <v>2.0436146463908011E-2</v>
      </c>
      <c r="AA223">
        <f t="shared" si="89"/>
        <v>3.617223408455654E-5</v>
      </c>
    </row>
    <row r="224" spans="19:27" x14ac:dyDescent="0.25">
      <c r="S224" s="1">
        <f t="shared" si="98"/>
        <v>43739</v>
      </c>
      <c r="T224">
        <f t="shared" si="75"/>
        <v>-0.06</v>
      </c>
      <c r="U224">
        <f t="shared" si="83"/>
        <v>-2.2143307197373164E-2</v>
      </c>
      <c r="V224">
        <f t="shared" si="84"/>
        <v>-4.2079171059408865E-2</v>
      </c>
      <c r="W224">
        <f t="shared" si="85"/>
        <v>2.0985310233912259E-3</v>
      </c>
      <c r="X224">
        <f t="shared" si="86"/>
        <v>8.0240453753344012E-5</v>
      </c>
      <c r="Y224">
        <f t="shared" si="87"/>
        <v>7.4789935127334527E-5</v>
      </c>
      <c r="Z224">
        <f t="shared" si="88"/>
        <v>-6.4222478256782026E-2</v>
      </c>
      <c r="AA224">
        <f t="shared" si="89"/>
        <v>2.1787714771445699E-3</v>
      </c>
    </row>
    <row r="225" spans="19:27" x14ac:dyDescent="0.25">
      <c r="S225" s="1">
        <f t="shared" si="98"/>
        <v>43770</v>
      </c>
      <c r="T225">
        <f t="shared" si="75"/>
        <v>2.0000000000000101E-2</v>
      </c>
      <c r="U225">
        <f t="shared" si="83"/>
        <v>3.8402986302813252E-3</v>
      </c>
      <c r="V225">
        <f t="shared" si="84"/>
        <v>2.0350900998167033E-2</v>
      </c>
      <c r="W225">
        <f t="shared" si="85"/>
        <v>1.3236980159445251E-4</v>
      </c>
      <c r="X225">
        <f t="shared" si="86"/>
        <v>9.6380432554193929E-5</v>
      </c>
      <c r="Y225">
        <f t="shared" si="87"/>
        <v>9.4617549810424584E-5</v>
      </c>
      <c r="Z225">
        <f t="shared" si="88"/>
        <v>2.4191199628448359E-2</v>
      </c>
      <c r="AA225">
        <f t="shared" si="89"/>
        <v>2.2875023414864644E-4</v>
      </c>
    </row>
    <row r="226" spans="19:27" x14ac:dyDescent="0.25">
      <c r="S226" s="1">
        <f t="shared" si="98"/>
        <v>43800</v>
      </c>
      <c r="T226">
        <f t="shared" si="75"/>
        <v>0.05</v>
      </c>
      <c r="U226">
        <f t="shared" si="83"/>
        <v>-1.2885580421746145E-3</v>
      </c>
      <c r="V226">
        <f t="shared" si="84"/>
        <v>5.6361049114511334E-2</v>
      </c>
      <c r="W226">
        <f t="shared" si="85"/>
        <v>-4.1457298328069709E-4</v>
      </c>
      <c r="X226">
        <f t="shared" si="86"/>
        <v>-6.4146112975214595E-4</v>
      </c>
      <c r="Y226">
        <f t="shared" si="87"/>
        <v>-6.3066252709020583E-4</v>
      </c>
      <c r="Z226">
        <f t="shared" si="88"/>
        <v>5.5072491072336721E-2</v>
      </c>
      <c r="AA226">
        <f t="shared" si="89"/>
        <v>-1.056034113032843E-3</v>
      </c>
    </row>
    <row r="227" spans="19:27" x14ac:dyDescent="0.25">
      <c r="S227" s="1">
        <f t="shared" si="98"/>
        <v>43831</v>
      </c>
      <c r="T227" t="e">
        <f t="shared" si="75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75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75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5"/>
  <sheetViews>
    <sheetView topLeftCell="A2" workbookViewId="0">
      <selection activeCell="A29" sqref="A29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19" max="19" width="10.7109375" bestFit="1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8</v>
      </c>
      <c r="AA1" t="s">
        <v>9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8</v>
      </c>
      <c r="AL1" t="s">
        <v>9</v>
      </c>
      <c r="AM1" t="s">
        <v>10</v>
      </c>
    </row>
    <row r="2" spans="1:39" x14ac:dyDescent="0.25">
      <c r="A2" s="1">
        <v>36985</v>
      </c>
      <c r="B2">
        <f>[6]contrs_10year_boot!A1</f>
        <v>1.9999999999999199E-4</v>
      </c>
      <c r="C2">
        <f>[6]contrs_10year_boot!B1</f>
        <v>2.5520993342802498E-4</v>
      </c>
      <c r="D2">
        <f>[6]contrs_10year_boot!C1</f>
        <v>1.7624989265576299E-4</v>
      </c>
      <c r="E2" s="2">
        <f>[6]contrs_10year_boot!D1</f>
        <v>8.0757773693428199E-5</v>
      </c>
      <c r="F2" s="2">
        <f>[6]contrs_10year_boot!E1</f>
        <v>-2.1863382084159801E-4</v>
      </c>
      <c r="G2">
        <f>[6]contrs_10year_boot!F1</f>
        <v>-2.19038444634269E-4</v>
      </c>
      <c r="I2" s="1">
        <f>EOMONTH(J2,-1)+1</f>
        <v>36982</v>
      </c>
      <c r="J2" s="1">
        <v>36985</v>
      </c>
      <c r="K2">
        <f t="shared" ref="K2:P2" si="0">B2*-100</f>
        <v>-1.9999999999999199E-2</v>
      </c>
      <c r="L2">
        <f t="shared" si="0"/>
        <v>-2.5520993342802497E-2</v>
      </c>
      <c r="M2">
        <f t="shared" si="0"/>
        <v>-1.7624989265576298E-2</v>
      </c>
      <c r="N2">
        <f t="shared" si="0"/>
        <v>-8.0757773693428195E-3</v>
      </c>
      <c r="O2">
        <f t="shared" si="0"/>
        <v>2.1863382084159801E-2</v>
      </c>
      <c r="P2">
        <f t="shared" si="0"/>
        <v>2.19038444634269E-2</v>
      </c>
      <c r="Q2">
        <f>K2-L2-M2-N2-O2</f>
        <v>9.3583778935626138E-3</v>
      </c>
      <c r="S2" s="1">
        <f>EOMONTH(J2,-1)+1</f>
        <v>36982</v>
      </c>
      <c r="T2">
        <f>INDEX(K$2:K$200,MATCH($S2,$I$2:$I$200,0),1)</f>
        <v>-1.9999999999999199E-2</v>
      </c>
      <c r="U2">
        <f>INDEX(L$2:L$200,MATCH($S2,$I$2:$I$200,0),1)-L$203</f>
        <v>-2.4864454248643045E-2</v>
      </c>
      <c r="V2">
        <f t="shared" ref="V2:Y2" si="1">INDEX(M$2:M$200,MATCH($S2,$I$2:$I$200,0),1)-M$203</f>
        <v>-1.6968450171416849E-2</v>
      </c>
      <c r="W2">
        <f t="shared" si="1"/>
        <v>-7.4192382751833673E-3</v>
      </c>
      <c r="X2">
        <f t="shared" si="1"/>
        <v>2.2519921178319257E-2</v>
      </c>
      <c r="Y2">
        <f t="shared" si="1"/>
        <v>2.2560383557586355E-2</v>
      </c>
      <c r="Z2">
        <f>U2+V2</f>
        <v>-4.1832904420059894E-2</v>
      </c>
      <c r="AA2">
        <f>W2+X2</f>
        <v>1.510068290313589E-2</v>
      </c>
      <c r="AC2" s="1"/>
      <c r="AD2" s="1">
        <v>36985</v>
      </c>
      <c r="AE2">
        <f t="shared" ref="AE2:AJ2" si="2">K2^2</f>
        <v>3.9999999999996798E-4</v>
      </c>
      <c r="AF2">
        <f t="shared" si="2"/>
        <v>6.5132110120336931E-4</v>
      </c>
      <c r="AG2">
        <f t="shared" si="2"/>
        <v>3.1064024661167975E-4</v>
      </c>
      <c r="AH2">
        <f t="shared" si="2"/>
        <v>6.5218180119189635E-5</v>
      </c>
      <c r="AI2">
        <f t="shared" si="2"/>
        <v>4.7800747615795976E-4</v>
      </c>
      <c r="AJ2">
        <f t="shared" si="2"/>
        <v>4.7977840227799725E-4</v>
      </c>
      <c r="AK2">
        <f>(L2+M2)^2</f>
        <v>1.861575815242525E-3</v>
      </c>
      <c r="AL2">
        <f>(N2+O2)^2</f>
        <v>1.9009804377204348E-4</v>
      </c>
      <c r="AM2">
        <f>Q2^2</f>
        <v>8.7579236798721429E-5</v>
      </c>
    </row>
    <row r="3" spans="1:39" x14ac:dyDescent="0.25">
      <c r="A3" s="1">
        <v>37013</v>
      </c>
      <c r="B3">
        <f>[6]contrs_10year_boot!A2</f>
        <v>4.9999999999999405E-4</v>
      </c>
      <c r="C3">
        <f>[6]contrs_10year_boot!B2</f>
        <v>-1.29033261512409E-4</v>
      </c>
      <c r="D3">
        <f>[6]contrs_10year_boot!C2</f>
        <v>3.1640562367785699E-4</v>
      </c>
      <c r="E3" s="2">
        <f>[6]contrs_10year_boot!D2</f>
        <v>1.23752427194877E-5</v>
      </c>
      <c r="F3" s="2">
        <f>[6]contrs_10year_boot!E2</f>
        <v>2.15722314518543E-4</v>
      </c>
      <c r="G3">
        <f>[6]contrs_10year_boot!F2</f>
        <v>2.1513160175676101E-4</v>
      </c>
      <c r="I3" s="1">
        <f t="shared" ref="I3:I66" si="3">EOMONTH(J3,-1)+1</f>
        <v>37012</v>
      </c>
      <c r="J3" s="1">
        <v>37013</v>
      </c>
      <c r="K3">
        <f t="shared" ref="K3:K66" si="4">B3*-100</f>
        <v>-4.9999999999999406E-2</v>
      </c>
      <c r="L3">
        <f t="shared" ref="L3:L66" si="5">C3*-100</f>
        <v>1.29033261512409E-2</v>
      </c>
      <c r="M3">
        <f t="shared" ref="M3:M66" si="6">D3*-100</f>
        <v>-3.1640562367785702E-2</v>
      </c>
      <c r="N3">
        <f t="shared" ref="N3:N66" si="7">E3*-100</f>
        <v>-1.23752427194877E-3</v>
      </c>
      <c r="O3">
        <f t="shared" ref="O3:P66" si="8">F3*-100</f>
        <v>-2.1572231451854301E-2</v>
      </c>
      <c r="P3">
        <f t="shared" si="8"/>
        <v>-2.1513160175676102E-2</v>
      </c>
      <c r="Q3">
        <f t="shared" ref="Q3:Q66" si="9">K3-L3-M3-N3-O3</f>
        <v>-8.4530080596515351E-3</v>
      </c>
      <c r="S3" s="1">
        <f>EOMONTH(S2,0)+1</f>
        <v>37012</v>
      </c>
      <c r="T3">
        <f t="shared" ref="T3:T66" si="10">INDEX(K$2:K$200,MATCH($S3,$I$2:$I$200,0),1)</f>
        <v>-4.9999999999999406E-2</v>
      </c>
      <c r="U3">
        <f t="shared" ref="U3:U66" si="11">INDEX(L$2:L$200,MATCH($S3,$I$2:$I$200,0),1)-L$203</f>
        <v>1.3559865245400354E-2</v>
      </c>
      <c r="V3">
        <f t="shared" ref="V3:V66" si="12">INDEX(M$2:M$200,MATCH($S3,$I$2:$I$200,0),1)-M$203</f>
        <v>-3.0984023273626253E-2</v>
      </c>
      <c r="W3">
        <f t="shared" ref="W3:W66" si="13">INDEX(N$2:N$200,MATCH($S3,$I$2:$I$200,0),1)-N$203</f>
        <v>-5.8098517778931735E-4</v>
      </c>
      <c r="X3">
        <f t="shared" ref="X3:X66" si="14">INDEX(O$2:O$200,MATCH($S3,$I$2:$I$200,0),1)-O$203</f>
        <v>-2.0915692357694846E-2</v>
      </c>
      <c r="Y3">
        <f t="shared" ref="Y3:Y66" si="15">INDEX(P$2:P$200,MATCH($S3,$I$2:$I$200,0),1)-P$203</f>
        <v>-2.0856621081516646E-2</v>
      </c>
      <c r="Z3">
        <f t="shared" ref="Z3:Z66" si="16">U3+V3</f>
        <v>-1.7424158028225899E-2</v>
      </c>
      <c r="AA3">
        <f t="shared" ref="AA3:AA66" si="17">W3+X3</f>
        <v>-2.1496677535484163E-2</v>
      </c>
      <c r="AC3" s="1"/>
      <c r="AD3" s="1">
        <v>37013</v>
      </c>
      <c r="AE3">
        <f t="shared" ref="AE3:AE66" si="18">K3^2</f>
        <v>2.4999999999999406E-3</v>
      </c>
      <c r="AF3">
        <f t="shared" ref="AF3:AF66" si="19">L3^2</f>
        <v>1.664958257652973E-4</v>
      </c>
      <c r="AG3">
        <f t="shared" ref="AG3:AG66" si="20">M3^2</f>
        <v>1.0011251869497368E-3</v>
      </c>
      <c r="AH3">
        <f t="shared" ref="AH3:AH66" si="21">N3^2</f>
        <v>1.5314663236623332E-6</v>
      </c>
      <c r="AI3">
        <f t="shared" ref="AI3:AJ66" si="22">O3^2</f>
        <v>4.6536116981237192E-4</v>
      </c>
      <c r="AJ3">
        <f t="shared" si="22"/>
        <v>4.6281606074429621E-4</v>
      </c>
      <c r="AK3">
        <f t="shared" ref="AK3:AK66" si="23">(L3+M3)^2</f>
        <v>3.510840210345981E-4</v>
      </c>
      <c r="AL3">
        <f t="shared" ref="AL3:AL66" si="24">(N3+O3)^2</f>
        <v>5.2028495617956693E-4</v>
      </c>
      <c r="AM3">
        <f t="shared" ref="AM3:AM66" si="25">Q3^2</f>
        <v>7.1453345256533807E-5</v>
      </c>
    </row>
    <row r="4" spans="1:39" x14ac:dyDescent="0.25">
      <c r="A4" s="1">
        <v>37048</v>
      </c>
      <c r="B4">
        <f>[6]contrs_10year_boot!A3</f>
        <v>-1.00000000000003E-4</v>
      </c>
      <c r="C4">
        <f>[6]contrs_10year_boot!B3</f>
        <v>-1.2344930894705899E-4</v>
      </c>
      <c r="D4" s="2">
        <f>[6]contrs_10year_boot!C3</f>
        <v>-1.7562782222786001E-5</v>
      </c>
      <c r="E4" s="2">
        <f>[6]contrs_10year_boot!D3</f>
        <v>6.6980249696259694E-5</v>
      </c>
      <c r="F4" s="2">
        <f>[6]contrs_10year_boot!E3</f>
        <v>4.5399428791877998E-5</v>
      </c>
      <c r="G4" s="2">
        <f>[6]contrs_10year_boot!F3</f>
        <v>4.4522200715299597E-5</v>
      </c>
      <c r="I4" s="1">
        <f t="shared" si="3"/>
        <v>37043</v>
      </c>
      <c r="J4" s="1">
        <v>37048</v>
      </c>
      <c r="K4">
        <f t="shared" si="4"/>
        <v>1.00000000000003E-2</v>
      </c>
      <c r="L4">
        <f t="shared" si="5"/>
        <v>1.23449308947059E-2</v>
      </c>
      <c r="M4">
        <f t="shared" si="6"/>
        <v>1.7562782222786E-3</v>
      </c>
      <c r="N4">
        <f t="shared" si="7"/>
        <v>-6.6980249696259693E-3</v>
      </c>
      <c r="O4">
        <f t="shared" si="8"/>
        <v>-4.5399428791877998E-3</v>
      </c>
      <c r="P4">
        <f t="shared" si="8"/>
        <v>-4.4522200715299597E-3</v>
      </c>
      <c r="Q4">
        <f t="shared" si="9"/>
        <v>7.1367587318295692E-3</v>
      </c>
      <c r="S4" s="1">
        <f t="shared" ref="S4:S67" si="26">EOMONTH(S3,0)+1</f>
        <v>37043</v>
      </c>
      <c r="T4">
        <f t="shared" si="10"/>
        <v>1.00000000000003E-2</v>
      </c>
      <c r="U4">
        <f t="shared" si="11"/>
        <v>1.3001469988865352E-2</v>
      </c>
      <c r="V4">
        <f t="shared" si="12"/>
        <v>2.4128173164380501E-3</v>
      </c>
      <c r="W4">
        <f t="shared" si="13"/>
        <v>-6.0414858754665162E-3</v>
      </c>
      <c r="X4">
        <f t="shared" si="14"/>
        <v>-3.883403785028345E-3</v>
      </c>
      <c r="Y4">
        <f t="shared" si="15"/>
        <v>-3.7956809773705049E-3</v>
      </c>
      <c r="Z4">
        <f t="shared" si="16"/>
        <v>1.5414287305303403E-2</v>
      </c>
      <c r="AA4">
        <f t="shared" si="17"/>
        <v>-9.9248896604948612E-3</v>
      </c>
      <c r="AC4" s="1"/>
      <c r="AD4" s="1">
        <v>37048</v>
      </c>
      <c r="AE4">
        <f t="shared" si="18"/>
        <v>1.0000000000000601E-4</v>
      </c>
      <c r="AF4">
        <f t="shared" si="19"/>
        <v>1.5239731879506421E-4</v>
      </c>
      <c r="AG4">
        <f t="shared" si="20"/>
        <v>3.0845131940500796E-6</v>
      </c>
      <c r="AH4">
        <f t="shared" si="21"/>
        <v>4.486353849373297E-5</v>
      </c>
      <c r="AI4">
        <f t="shared" si="22"/>
        <v>2.0611081346288009E-5</v>
      </c>
      <c r="AJ4">
        <f t="shared" si="22"/>
        <v>1.9822263565334238E-5</v>
      </c>
      <c r="AK4">
        <f t="shared" si="23"/>
        <v>1.9884409856092678E-4</v>
      </c>
      <c r="AL4">
        <f t="shared" si="24"/>
        <v>1.2629192137097198E-4</v>
      </c>
      <c r="AM4">
        <f t="shared" si="25"/>
        <v>5.0933325196345602E-5</v>
      </c>
    </row>
    <row r="5" spans="1:39" x14ac:dyDescent="0.25">
      <c r="A5" s="1">
        <v>37076</v>
      </c>
      <c r="B5" s="2">
        <f>[6]contrs_10year_boot!A4</f>
        <v>0</v>
      </c>
      <c r="C5" s="2">
        <f>[6]contrs_10year_boot!B4</f>
        <v>2.5547851520687699E-5</v>
      </c>
      <c r="D5" s="2">
        <f>[6]contrs_10year_boot!C4</f>
        <v>2.9432661984565501E-5</v>
      </c>
      <c r="E5" s="2">
        <f>[6]contrs_10year_boot!D4</f>
        <v>-3.4703245089091298E-5</v>
      </c>
      <c r="F5" s="2">
        <f>[6]contrs_10year_boot!E4</f>
        <v>-2.68364381085298E-5</v>
      </c>
      <c r="G5" s="2">
        <f>[6]contrs_10year_boot!F4</f>
        <v>-2.6220268651893202E-5</v>
      </c>
      <c r="I5" s="1">
        <f t="shared" si="3"/>
        <v>37073</v>
      </c>
      <c r="J5" s="1">
        <v>37076</v>
      </c>
      <c r="K5">
        <f t="shared" si="4"/>
        <v>0</v>
      </c>
      <c r="L5">
        <f t="shared" si="5"/>
        <v>-2.5547851520687699E-3</v>
      </c>
      <c r="M5">
        <f t="shared" si="6"/>
        <v>-2.9432661984565502E-3</v>
      </c>
      <c r="N5">
        <f t="shared" si="7"/>
        <v>3.4703245089091296E-3</v>
      </c>
      <c r="O5">
        <f t="shared" si="8"/>
        <v>2.6836438108529801E-3</v>
      </c>
      <c r="P5">
        <f t="shared" si="8"/>
        <v>2.6220268651893203E-3</v>
      </c>
      <c r="Q5">
        <f t="shared" si="9"/>
        <v>-6.5591696923678966E-4</v>
      </c>
      <c r="S5" s="1">
        <f t="shared" si="26"/>
        <v>37073</v>
      </c>
      <c r="T5">
        <f t="shared" si="10"/>
        <v>0</v>
      </c>
      <c r="U5">
        <f t="shared" si="11"/>
        <v>-1.8982460579093168E-3</v>
      </c>
      <c r="V5">
        <f t="shared" si="12"/>
        <v>-2.2867271042971002E-3</v>
      </c>
      <c r="W5">
        <f t="shared" si="13"/>
        <v>4.1268636030685826E-3</v>
      </c>
      <c r="X5">
        <f t="shared" si="14"/>
        <v>3.3401829050124345E-3</v>
      </c>
      <c r="Y5">
        <f t="shared" si="15"/>
        <v>3.2785659593487747E-3</v>
      </c>
      <c r="Z5">
        <f t="shared" si="16"/>
        <v>-4.1849731622064165E-3</v>
      </c>
      <c r="AA5">
        <f t="shared" si="17"/>
        <v>7.4670465080810171E-3</v>
      </c>
      <c r="AC5" s="1"/>
      <c r="AD5" s="1">
        <v>37076</v>
      </c>
      <c r="AE5">
        <f t="shared" si="18"/>
        <v>0</v>
      </c>
      <c r="AF5">
        <f t="shared" si="19"/>
        <v>6.5269271732310472E-6</v>
      </c>
      <c r="AG5">
        <f t="shared" si="20"/>
        <v>8.6628159149768723E-6</v>
      </c>
      <c r="AH5">
        <f t="shared" si="21"/>
        <v>1.2043152197135391E-5</v>
      </c>
      <c r="AI5">
        <f t="shared" si="22"/>
        <v>7.2019441035295057E-6</v>
      </c>
      <c r="AJ5">
        <f t="shared" si="22"/>
        <v>6.8750248817745339E-6</v>
      </c>
      <c r="AK5">
        <f t="shared" si="23"/>
        <v>3.0228568653013294E-5</v>
      </c>
      <c r="AL5">
        <f t="shared" si="24"/>
        <v>3.7871326080635689E-5</v>
      </c>
      <c r="AM5">
        <f t="shared" si="25"/>
        <v>4.302270705327757E-7</v>
      </c>
    </row>
    <row r="6" spans="1:39" x14ac:dyDescent="0.25">
      <c r="A6" s="1">
        <v>37111</v>
      </c>
      <c r="B6" s="2">
        <f>[6]contrs_10year_boot!A5</f>
        <v>-9.9999999999995898E-5</v>
      </c>
      <c r="C6" s="2">
        <f>[6]contrs_10year_boot!B5</f>
        <v>-1.96811039073888E-5</v>
      </c>
      <c r="D6" s="2">
        <f>[6]contrs_10year_boot!C5</f>
        <v>-3.5919057178712902E-5</v>
      </c>
      <c r="E6" s="2">
        <f>[6]contrs_10year_boot!D5</f>
        <v>7.68938134675625E-6</v>
      </c>
      <c r="F6" s="2">
        <f>[6]contrs_10year_boot!E5</f>
        <v>4.0561293196492297E-6</v>
      </c>
      <c r="G6" s="2">
        <f>[6]contrs_10year_boot!F5</f>
        <v>4.0477749606651701E-6</v>
      </c>
      <c r="I6" s="1">
        <f t="shared" si="3"/>
        <v>37104</v>
      </c>
      <c r="J6" s="1">
        <v>37111</v>
      </c>
      <c r="K6">
        <f t="shared" si="4"/>
        <v>9.9999999999995891E-3</v>
      </c>
      <c r="L6">
        <f t="shared" si="5"/>
        <v>1.96811039073888E-3</v>
      </c>
      <c r="M6">
        <f t="shared" si="6"/>
        <v>3.59190571787129E-3</v>
      </c>
      <c r="N6">
        <f t="shared" si="7"/>
        <v>-7.6893813467562497E-4</v>
      </c>
      <c r="O6">
        <f t="shared" si="8"/>
        <v>-4.0561293196492295E-4</v>
      </c>
      <c r="P6">
        <f t="shared" si="8"/>
        <v>-4.0477749606651701E-4</v>
      </c>
      <c r="Q6">
        <f t="shared" si="9"/>
        <v>5.614534958029967E-3</v>
      </c>
      <c r="S6" s="1">
        <f t="shared" si="26"/>
        <v>37104</v>
      </c>
      <c r="T6">
        <f t="shared" si="10"/>
        <v>9.9999999999995891E-3</v>
      </c>
      <c r="U6">
        <f t="shared" si="11"/>
        <v>2.624649484898333E-3</v>
      </c>
      <c r="V6">
        <f t="shared" si="12"/>
        <v>4.2484448120307401E-3</v>
      </c>
      <c r="W6">
        <f t="shared" si="13"/>
        <v>-1.1239904051617235E-4</v>
      </c>
      <c r="X6">
        <f t="shared" si="14"/>
        <v>2.5092616219453163E-4</v>
      </c>
      <c r="Y6">
        <f t="shared" si="15"/>
        <v>2.5176159809293757E-4</v>
      </c>
      <c r="Z6">
        <f t="shared" si="16"/>
        <v>6.8730942969290731E-3</v>
      </c>
      <c r="AA6">
        <f t="shared" si="17"/>
        <v>1.3852712167835928E-4</v>
      </c>
      <c r="AC6" s="1"/>
      <c r="AD6" s="1">
        <v>37111</v>
      </c>
      <c r="AE6">
        <f t="shared" si="18"/>
        <v>9.9999999999991778E-5</v>
      </c>
      <c r="AF6">
        <f t="shared" si="19"/>
        <v>3.8734585101343469E-6</v>
      </c>
      <c r="AG6">
        <f t="shared" si="20"/>
        <v>1.2901786686076468E-5</v>
      </c>
      <c r="AH6">
        <f t="shared" si="21"/>
        <v>5.9126585495842961E-7</v>
      </c>
      <c r="AI6">
        <f t="shared" si="22"/>
        <v>1.645218505771812E-7</v>
      </c>
      <c r="AJ6">
        <f t="shared" si="22"/>
        <v>1.638448213218792E-7</v>
      </c>
      <c r="AK6">
        <f t="shared" si="23"/>
        <v>3.0913779128004579E-5</v>
      </c>
      <c r="AL6">
        <f t="shared" si="24"/>
        <v>1.3795702081464488E-6</v>
      </c>
      <c r="AM6">
        <f t="shared" si="25"/>
        <v>3.1523002794940565E-5</v>
      </c>
    </row>
    <row r="7" spans="1:39" x14ac:dyDescent="0.25">
      <c r="A7" s="1">
        <v>37139</v>
      </c>
      <c r="B7">
        <f>[6]contrs_10year_boot!A6</f>
        <v>-3.9999999999999801E-4</v>
      </c>
      <c r="C7">
        <f>[6]contrs_10year_boot!B6</f>
        <v>1.46924714363224E-4</v>
      </c>
      <c r="D7">
        <f>[6]contrs_10year_boot!C6</f>
        <v>-4.19748738089713E-4</v>
      </c>
      <c r="E7" s="2">
        <f>[6]contrs_10year_boot!D6</f>
        <v>1.22054487103557E-5</v>
      </c>
      <c r="F7" s="2">
        <f>[6]contrs_10year_boot!E6</f>
        <v>-1.3555550590437301E-4</v>
      </c>
      <c r="G7">
        <f>[6]contrs_10year_boot!F6</f>
        <v>-1.35278144585341E-4</v>
      </c>
      <c r="I7" s="1">
        <f t="shared" si="3"/>
        <v>37135</v>
      </c>
      <c r="J7" s="1">
        <v>37139</v>
      </c>
      <c r="K7">
        <f t="shared" si="4"/>
        <v>3.99999999999998E-2</v>
      </c>
      <c r="L7">
        <f t="shared" si="5"/>
        <v>-1.46924714363224E-2</v>
      </c>
      <c r="M7">
        <f t="shared" si="6"/>
        <v>4.1974873808971302E-2</v>
      </c>
      <c r="N7">
        <f t="shared" si="7"/>
        <v>-1.2205448710355701E-3</v>
      </c>
      <c r="O7">
        <f t="shared" si="8"/>
        <v>1.3555550590437301E-2</v>
      </c>
      <c r="P7">
        <f t="shared" si="8"/>
        <v>1.35278144585341E-2</v>
      </c>
      <c r="Q7">
        <f t="shared" si="9"/>
        <v>3.8259190794916707E-4</v>
      </c>
      <c r="S7" s="1">
        <f t="shared" si="26"/>
        <v>37135</v>
      </c>
      <c r="T7">
        <f t="shared" si="10"/>
        <v>3.99999999999998E-2</v>
      </c>
      <c r="U7">
        <f t="shared" si="11"/>
        <v>-1.4035932342162948E-2</v>
      </c>
      <c r="V7">
        <f t="shared" si="12"/>
        <v>4.2631412903130751E-2</v>
      </c>
      <c r="W7">
        <f t="shared" si="13"/>
        <v>-5.6400577687611749E-4</v>
      </c>
      <c r="X7">
        <f t="shared" si="14"/>
        <v>1.4212089684596755E-2</v>
      </c>
      <c r="Y7">
        <f t="shared" si="15"/>
        <v>1.4184353552693554E-2</v>
      </c>
      <c r="Z7">
        <f t="shared" si="16"/>
        <v>2.8595480560967803E-2</v>
      </c>
      <c r="AA7">
        <f t="shared" si="17"/>
        <v>1.3648083907720637E-2</v>
      </c>
      <c r="AC7" s="1"/>
      <c r="AD7" s="1">
        <v>37139</v>
      </c>
      <c r="AE7">
        <f t="shared" si="18"/>
        <v>1.599999999999984E-3</v>
      </c>
      <c r="AF7">
        <f t="shared" si="19"/>
        <v>2.1586871690714961E-4</v>
      </c>
      <c r="AG7">
        <f t="shared" si="20"/>
        <v>1.761890031279065E-3</v>
      </c>
      <c r="AH7">
        <f t="shared" si="21"/>
        <v>1.4897297822112364E-6</v>
      </c>
      <c r="AI7">
        <f t="shared" si="22"/>
        <v>1.8375295180990506E-4</v>
      </c>
      <c r="AJ7">
        <f t="shared" si="22"/>
        <v>1.8300176402452425E-4</v>
      </c>
      <c r="AK7">
        <f t="shared" si="23"/>
        <v>7.4432947922311839E-4</v>
      </c>
      <c r="AL7">
        <f t="shared" si="24"/>
        <v>1.5215236609767341E-4</v>
      </c>
      <c r="AM7">
        <f t="shared" si="25"/>
        <v>1.4637656802818392E-7</v>
      </c>
    </row>
    <row r="8" spans="1:39" x14ac:dyDescent="0.25">
      <c r="A8" s="1">
        <v>37167</v>
      </c>
      <c r="B8" s="2">
        <f>[6]contrs_10year_boot!A7</f>
        <v>9.9999999999995898E-5</v>
      </c>
      <c r="C8">
        <f>[6]contrs_10year_boot!B7</f>
        <v>-2.3443538791759099E-4</v>
      </c>
      <c r="D8" s="2">
        <f>[6]contrs_10year_boot!C7</f>
        <v>2.04315988322403E-5</v>
      </c>
      <c r="E8" s="2">
        <f>[6]contrs_10year_boot!D7</f>
        <v>4.74634835911209E-5</v>
      </c>
      <c r="F8" s="2">
        <f>[6]contrs_10year_boot!E7</f>
        <v>3.6899854803298802E-4</v>
      </c>
      <c r="G8">
        <f>[6]contrs_10year_boot!F7</f>
        <v>3.6757613030491599E-4</v>
      </c>
      <c r="I8" s="1">
        <f t="shared" si="3"/>
        <v>37165</v>
      </c>
      <c r="J8" s="1">
        <v>37167</v>
      </c>
      <c r="K8">
        <f t="shared" si="4"/>
        <v>-9.9999999999995891E-3</v>
      </c>
      <c r="L8">
        <f t="shared" si="5"/>
        <v>2.3443538791759099E-2</v>
      </c>
      <c r="M8">
        <f t="shared" si="6"/>
        <v>-2.0431598832240301E-3</v>
      </c>
      <c r="N8">
        <f t="shared" si="7"/>
        <v>-4.74634835911209E-3</v>
      </c>
      <c r="O8">
        <f t="shared" si="8"/>
        <v>-3.6899854803298798E-2</v>
      </c>
      <c r="P8">
        <f t="shared" si="8"/>
        <v>-3.6757613030491597E-2</v>
      </c>
      <c r="Q8">
        <f t="shared" si="9"/>
        <v>1.0245824253876233E-2</v>
      </c>
      <c r="S8" s="1">
        <f t="shared" si="26"/>
        <v>37165</v>
      </c>
      <c r="T8">
        <f t="shared" si="10"/>
        <v>-9.9999999999995891E-3</v>
      </c>
      <c r="U8">
        <f t="shared" si="11"/>
        <v>2.4100077885918551E-2</v>
      </c>
      <c r="V8">
        <f t="shared" si="12"/>
        <v>-1.38662078906458E-3</v>
      </c>
      <c r="W8">
        <f t="shared" si="13"/>
        <v>-4.0898092649526378E-3</v>
      </c>
      <c r="X8">
        <f t="shared" si="14"/>
        <v>-3.6243315709139343E-2</v>
      </c>
      <c r="Y8">
        <f t="shared" si="15"/>
        <v>-3.6101073936332141E-2</v>
      </c>
      <c r="Z8">
        <f t="shared" si="16"/>
        <v>2.2713457096853972E-2</v>
      </c>
      <c r="AA8">
        <f t="shared" si="17"/>
        <v>-4.0333124974091979E-2</v>
      </c>
      <c r="AC8" s="1"/>
      <c r="AD8" s="1">
        <v>37167</v>
      </c>
      <c r="AE8">
        <f t="shared" si="18"/>
        <v>9.9999999999991778E-5</v>
      </c>
      <c r="AF8">
        <f t="shared" si="19"/>
        <v>5.4959951108071367E-4</v>
      </c>
      <c r="AG8">
        <f t="shared" si="20"/>
        <v>4.174502308416032E-6</v>
      </c>
      <c r="AH8">
        <f t="shared" si="21"/>
        <v>2.2527822746046028E-5</v>
      </c>
      <c r="AI8">
        <f t="shared" si="22"/>
        <v>1.3615992845045334E-3</v>
      </c>
      <c r="AJ8">
        <f t="shared" si="22"/>
        <v>1.3511221156993656E-3</v>
      </c>
      <c r="AK8">
        <f t="shared" si="23"/>
        <v>4.5797621742887256E-4</v>
      </c>
      <c r="AL8">
        <f t="shared" si="24"/>
        <v>1.7344062378448028E-3</v>
      </c>
      <c r="AM8">
        <f t="shared" si="25"/>
        <v>1.0497691464131847E-4</v>
      </c>
    </row>
    <row r="9" spans="1:39" x14ac:dyDescent="0.25">
      <c r="A9" s="1">
        <v>37202</v>
      </c>
      <c r="B9" s="2">
        <f>[6]contrs_10year_boot!A8</f>
        <v>0</v>
      </c>
      <c r="C9" s="2">
        <f>[6]contrs_10year_boot!B8</f>
        <v>3.9141250727628301E-6</v>
      </c>
      <c r="D9">
        <f>[6]contrs_10year_boot!C8</f>
        <v>-1.04399458078333E-4</v>
      </c>
      <c r="E9" s="2">
        <f>[6]contrs_10year_boot!D8</f>
        <v>4.0026935852088498E-5</v>
      </c>
      <c r="F9" s="2">
        <f>[6]contrs_10year_boot!E8</f>
        <v>8.4824544352684198E-5</v>
      </c>
      <c r="G9" s="2">
        <f>[6]contrs_10year_boot!F8</f>
        <v>8.4198794107549597E-5</v>
      </c>
      <c r="I9" s="1">
        <f t="shared" si="3"/>
        <v>37196</v>
      </c>
      <c r="J9" s="1">
        <v>37202</v>
      </c>
      <c r="K9">
        <f t="shared" si="4"/>
        <v>0</v>
      </c>
      <c r="L9">
        <f t="shared" si="5"/>
        <v>-3.9141250727628299E-4</v>
      </c>
      <c r="M9">
        <f t="shared" si="6"/>
        <v>1.0439945807833299E-2</v>
      </c>
      <c r="N9">
        <f t="shared" si="7"/>
        <v>-4.00269358520885E-3</v>
      </c>
      <c r="O9">
        <f t="shared" si="8"/>
        <v>-8.4824544352684206E-3</v>
      </c>
      <c r="P9">
        <f t="shared" si="8"/>
        <v>-8.4198794107549595E-3</v>
      </c>
      <c r="Q9">
        <f t="shared" si="9"/>
        <v>2.4366147199202538E-3</v>
      </c>
      <c r="S9" s="1">
        <f t="shared" si="26"/>
        <v>37196</v>
      </c>
      <c r="T9">
        <f t="shared" si="10"/>
        <v>0</v>
      </c>
      <c r="U9">
        <f t="shared" si="11"/>
        <v>2.6512658688317007E-4</v>
      </c>
      <c r="V9">
        <f t="shared" si="12"/>
        <v>1.109648490199275E-2</v>
      </c>
      <c r="W9">
        <f t="shared" si="13"/>
        <v>-3.3461544910493974E-3</v>
      </c>
      <c r="X9">
        <f t="shared" si="14"/>
        <v>-7.8259153411089667E-3</v>
      </c>
      <c r="Y9">
        <f t="shared" si="15"/>
        <v>-7.7633403165955047E-3</v>
      </c>
      <c r="Z9">
        <f t="shared" si="16"/>
        <v>1.136161148887592E-2</v>
      </c>
      <c r="AA9">
        <f t="shared" si="17"/>
        <v>-1.1172069832158365E-2</v>
      </c>
      <c r="AC9" s="1"/>
      <c r="AD9" s="1">
        <v>37202</v>
      </c>
      <c r="AE9">
        <f t="shared" si="18"/>
        <v>0</v>
      </c>
      <c r="AF9">
        <f t="shared" si="19"/>
        <v>1.5320375085230628E-7</v>
      </c>
      <c r="AG9">
        <f t="shared" si="20"/>
        <v>1.0899246847049608E-4</v>
      </c>
      <c r="AH9">
        <f t="shared" si="21"/>
        <v>1.6021555937072078E-5</v>
      </c>
      <c r="AI9">
        <f t="shared" si="22"/>
        <v>7.1952033246404902E-5</v>
      </c>
      <c r="AJ9">
        <f t="shared" si="22"/>
        <v>7.0894369291655282E-5</v>
      </c>
      <c r="AK9">
        <f t="shared" si="23"/>
        <v>1.009730214924033E-4</v>
      </c>
      <c r="AL9">
        <f t="shared" si="24"/>
        <v>1.5587892109322752E-4</v>
      </c>
      <c r="AM9">
        <f t="shared" si="25"/>
        <v>5.9370912933320563E-6</v>
      </c>
    </row>
    <row r="10" spans="1:39" x14ac:dyDescent="0.25">
      <c r="A10" s="1">
        <v>37503</v>
      </c>
      <c r="B10" s="2">
        <f>[6]contrs_10year_boot!A9</f>
        <v>1.0000000000001001E-4</v>
      </c>
      <c r="C10" s="2">
        <f>[6]contrs_10year_boot!B9</f>
        <v>-1.52608509411085E-5</v>
      </c>
      <c r="D10" s="2">
        <f>[6]contrs_10year_boot!C9</f>
        <v>9.1975203015384505E-5</v>
      </c>
      <c r="E10" s="2">
        <f>[6]contrs_10year_boot!D9</f>
        <v>6.80259818514445E-6</v>
      </c>
      <c r="F10" s="2">
        <f>[6]contrs_10year_boot!E9</f>
        <v>2.0247351587691799E-5</v>
      </c>
      <c r="G10" s="2">
        <f>[6]contrs_10year_boot!F9</f>
        <v>2.0210557990478199E-5</v>
      </c>
      <c r="I10" s="1">
        <f t="shared" si="3"/>
        <v>37500</v>
      </c>
      <c r="J10" s="1">
        <v>37503</v>
      </c>
      <c r="K10">
        <f t="shared" si="4"/>
        <v>-1.0000000000001001E-2</v>
      </c>
      <c r="L10">
        <f t="shared" si="5"/>
        <v>1.5260850941108501E-3</v>
      </c>
      <c r="M10">
        <f t="shared" si="6"/>
        <v>-9.1975203015384512E-3</v>
      </c>
      <c r="N10">
        <f t="shared" si="7"/>
        <v>-6.8025981851444503E-4</v>
      </c>
      <c r="O10">
        <f t="shared" si="8"/>
        <v>-2.0247351587691798E-3</v>
      </c>
      <c r="P10">
        <f t="shared" si="8"/>
        <v>-2.02105579904782E-3</v>
      </c>
      <c r="Q10">
        <f t="shared" si="9"/>
        <v>3.7643018471022376E-4</v>
      </c>
      <c r="S10" s="1">
        <f t="shared" si="26"/>
        <v>37226</v>
      </c>
      <c r="T10" t="e">
        <f t="shared" si="10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1.0000000000002002E-4</v>
      </c>
      <c r="AF10">
        <f t="shared" si="19"/>
        <v>2.3289357144673225E-6</v>
      </c>
      <c r="AG10">
        <f t="shared" si="20"/>
        <v>8.4594379697211955E-5</v>
      </c>
      <c r="AH10">
        <f t="shared" si="21"/>
        <v>4.6275342068530567E-7</v>
      </c>
      <c r="AI10">
        <f t="shared" si="22"/>
        <v>4.0995524631560562E-6</v>
      </c>
      <c r="AJ10">
        <f t="shared" si="22"/>
        <v>4.0846665428648223E-6</v>
      </c>
      <c r="AK10">
        <f t="shared" si="23"/>
        <v>5.8850918141759758E-5</v>
      </c>
      <c r="AL10">
        <f t="shared" si="24"/>
        <v>7.3169978271296378E-6</v>
      </c>
      <c r="AM10">
        <f t="shared" si="25"/>
        <v>1.4169968396097317E-7</v>
      </c>
    </row>
    <row r="11" spans="1:39" x14ac:dyDescent="0.25">
      <c r="A11" s="1">
        <v>37531</v>
      </c>
      <c r="B11">
        <f>[6]contrs_10year_boot!A10</f>
        <v>-2.00000000000006E-4</v>
      </c>
      <c r="C11" s="2">
        <f>[6]contrs_10year_boot!B10</f>
        <v>3.4148656937555799E-5</v>
      </c>
      <c r="D11">
        <f>[6]contrs_10year_boot!C10</f>
        <v>-1.3253787482126001E-4</v>
      </c>
      <c r="E11" s="2">
        <f>[6]contrs_10year_boot!D10</f>
        <v>-1.9541027288099699E-5</v>
      </c>
      <c r="F11" s="2">
        <f>[6]contrs_10year_boot!E10</f>
        <v>-1.0452140083416801E-4</v>
      </c>
      <c r="G11">
        <f>[6]contrs_10year_boot!F10</f>
        <v>-1.03909875770854E-4</v>
      </c>
      <c r="I11" s="1">
        <f t="shared" si="3"/>
        <v>37530</v>
      </c>
      <c r="J11" s="1">
        <v>37531</v>
      </c>
      <c r="K11">
        <f t="shared" si="4"/>
        <v>2.0000000000000601E-2</v>
      </c>
      <c r="L11">
        <f t="shared" si="5"/>
        <v>-3.4148656937555799E-3</v>
      </c>
      <c r="M11">
        <f t="shared" si="6"/>
        <v>1.3253787482126002E-2</v>
      </c>
      <c r="N11">
        <f t="shared" si="7"/>
        <v>1.9541027288099699E-3</v>
      </c>
      <c r="O11">
        <f t="shared" si="8"/>
        <v>1.04521400834168E-2</v>
      </c>
      <c r="P11">
        <f t="shared" si="8"/>
        <v>1.0390987577085399E-2</v>
      </c>
      <c r="Q11">
        <f t="shared" si="9"/>
        <v>-2.2451646005965907E-3</v>
      </c>
      <c r="S11" s="1">
        <f t="shared" si="26"/>
        <v>37257</v>
      </c>
      <c r="T11" t="e">
        <f t="shared" si="10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4.0000000000002403E-4</v>
      </c>
      <c r="AF11">
        <f t="shared" si="19"/>
        <v>1.1661307706388778E-5</v>
      </c>
      <c r="AG11">
        <f t="shared" si="20"/>
        <v>1.7566288262135991E-4</v>
      </c>
      <c r="AH11">
        <f t="shared" si="21"/>
        <v>3.8185174747425705E-6</v>
      </c>
      <c r="AI11">
        <f t="shared" si="22"/>
        <v>1.0924723232336815E-4</v>
      </c>
      <c r="AJ11">
        <f t="shared" si="22"/>
        <v>1.0797262282714309E-4</v>
      </c>
      <c r="AK11">
        <f t="shared" si="23"/>
        <v>9.6804381957670208E-5</v>
      </c>
      <c r="AL11">
        <f t="shared" si="24"/>
        <v>1.5391486071592838E-4</v>
      </c>
      <c r="AM11">
        <f t="shared" si="25"/>
        <v>5.0407640837720489E-6</v>
      </c>
    </row>
    <row r="12" spans="1:39" x14ac:dyDescent="0.25">
      <c r="A12" s="1">
        <v>37566</v>
      </c>
      <c r="B12">
        <f>[6]contrs_10year_boot!A11</f>
        <v>1.00000000000003E-4</v>
      </c>
      <c r="C12" s="2">
        <f>[6]contrs_10year_boot!B11</f>
        <v>-2.2738330388693402E-5</v>
      </c>
      <c r="D12" s="2">
        <f>[6]contrs_10year_boot!C11</f>
        <v>1.9779003613768899E-5</v>
      </c>
      <c r="E12" s="2">
        <f>[6]contrs_10year_boot!D11</f>
        <v>5.0544100439033097E-5</v>
      </c>
      <c r="F12" s="2">
        <f>[6]contrs_10year_boot!E11</f>
        <v>1.1684235923432E-4</v>
      </c>
      <c r="G12">
        <f>[6]contrs_10year_boot!F11</f>
        <v>1.16001640880812E-4</v>
      </c>
      <c r="I12" s="1">
        <f t="shared" si="3"/>
        <v>37561</v>
      </c>
      <c r="J12" s="1">
        <v>37566</v>
      </c>
      <c r="K12">
        <f t="shared" si="4"/>
        <v>-1.00000000000003E-2</v>
      </c>
      <c r="L12">
        <f t="shared" si="5"/>
        <v>2.2738330388693403E-3</v>
      </c>
      <c r="M12">
        <f t="shared" si="6"/>
        <v>-1.9779003613768901E-3</v>
      </c>
      <c r="N12">
        <f t="shared" si="7"/>
        <v>-5.0544100439033094E-3</v>
      </c>
      <c r="O12">
        <f t="shared" si="8"/>
        <v>-1.1684235923432E-2</v>
      </c>
      <c r="P12">
        <f t="shared" si="8"/>
        <v>-1.16001640880812E-2</v>
      </c>
      <c r="Q12">
        <f t="shared" si="9"/>
        <v>6.442713289842558E-3</v>
      </c>
      <c r="S12" s="1">
        <f t="shared" si="26"/>
        <v>37288</v>
      </c>
      <c r="T12" t="e">
        <f t="shared" si="10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1.0000000000000601E-4</v>
      </c>
      <c r="AF12">
        <f t="shared" si="19"/>
        <v>5.1703166886537788E-6</v>
      </c>
      <c r="AG12">
        <f t="shared" si="20"/>
        <v>3.9120898395348321E-6</v>
      </c>
      <c r="AH12">
        <f t="shared" si="21"/>
        <v>2.5547060891910656E-5</v>
      </c>
      <c r="AI12">
        <f t="shared" si="22"/>
        <v>1.3652136911441884E-4</v>
      </c>
      <c r="AJ12">
        <f t="shared" si="22"/>
        <v>1.3456380687040874E-4</v>
      </c>
      <c r="AK12">
        <f t="shared" si="23"/>
        <v>8.757614960785055E-8</v>
      </c>
      <c r="AL12">
        <f t="shared" si="24"/>
        <v>2.8018226881979061E-4</v>
      </c>
      <c r="AM12">
        <f t="shared" si="25"/>
        <v>4.1508554535113917E-5</v>
      </c>
    </row>
    <row r="13" spans="1:39" x14ac:dyDescent="0.25">
      <c r="A13" s="1">
        <v>37594</v>
      </c>
      <c r="B13">
        <f>[6]contrs_10year_boot!A12</f>
        <v>2.9999999999999499E-4</v>
      </c>
      <c r="C13" s="2">
        <f>[6]contrs_10year_boot!B12</f>
        <v>-2.1411546554845499E-5</v>
      </c>
      <c r="D13">
        <f>[6]contrs_10year_boot!C12</f>
        <v>1.1666494378978E-4</v>
      </c>
      <c r="E13" s="2">
        <f>[6]contrs_10year_boot!D12</f>
        <v>1.81103894631697E-5</v>
      </c>
      <c r="F13" s="2">
        <f>[6]contrs_10year_boot!E12</f>
        <v>1.5167044378645801E-4</v>
      </c>
      <c r="G13">
        <f>[6]contrs_10year_boot!F12</f>
        <v>1.5116342707843501E-4</v>
      </c>
      <c r="I13" s="1">
        <f t="shared" si="3"/>
        <v>37591</v>
      </c>
      <c r="J13" s="1">
        <v>37594</v>
      </c>
      <c r="K13">
        <f t="shared" si="4"/>
        <v>-2.9999999999999499E-2</v>
      </c>
      <c r="L13">
        <f t="shared" si="5"/>
        <v>2.14115465548455E-3</v>
      </c>
      <c r="M13">
        <f t="shared" si="6"/>
        <v>-1.1666494378978001E-2</v>
      </c>
      <c r="N13">
        <f t="shared" si="7"/>
        <v>-1.8110389463169699E-3</v>
      </c>
      <c r="O13">
        <f t="shared" si="8"/>
        <v>-1.5167044378645802E-2</v>
      </c>
      <c r="P13">
        <f t="shared" si="8"/>
        <v>-1.51163427078435E-2</v>
      </c>
      <c r="Q13">
        <f t="shared" si="9"/>
        <v>-3.4965769515432742E-3</v>
      </c>
      <c r="S13" s="1">
        <f t="shared" si="26"/>
        <v>37316</v>
      </c>
      <c r="T13" t="e">
        <f t="shared" si="10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8.9999999999996994E-4</v>
      </c>
      <c r="AF13">
        <f t="shared" si="19"/>
        <v>4.5845432587031618E-6</v>
      </c>
      <c r="AG13">
        <f t="shared" si="20"/>
        <v>1.361070910947253E-4</v>
      </c>
      <c r="AH13">
        <f t="shared" si="21"/>
        <v>3.2798620650768806E-6</v>
      </c>
      <c r="AI13">
        <f t="shared" si="22"/>
        <v>2.300392351838112E-4</v>
      </c>
      <c r="AJ13">
        <f t="shared" si="22"/>
        <v>2.2850381686097338E-4</v>
      </c>
      <c r="AK13">
        <f t="shared" si="23"/>
        <v>9.0732096847962306E-5</v>
      </c>
      <c r="AL13">
        <f t="shared" si="24"/>
        <v>2.8825531338937886E-4</v>
      </c>
      <c r="AM13">
        <f t="shared" si="25"/>
        <v>1.2226050378063657E-5</v>
      </c>
    </row>
    <row r="14" spans="1:39" x14ac:dyDescent="0.25">
      <c r="A14" s="1">
        <v>37657</v>
      </c>
      <c r="B14" s="2">
        <f>[6]contrs_10year_boot!A13</f>
        <v>-9.9999999999995898E-5</v>
      </c>
      <c r="C14" s="2">
        <f>[6]contrs_10year_boot!B13</f>
        <v>-2.1733519209330999E-5</v>
      </c>
      <c r="D14" s="2">
        <f>[6]contrs_10year_boot!C13</f>
        <v>1.01191677010326E-5</v>
      </c>
      <c r="E14" s="2">
        <f>[6]contrs_10year_boot!D13</f>
        <v>1.04639268719742E-4</v>
      </c>
      <c r="F14" s="2">
        <f>[6]contrs_10year_boot!E13</f>
        <v>-1.19826393700204E-4</v>
      </c>
      <c r="G14">
        <f>[6]contrs_10year_boot!F13</f>
        <v>-1.2078349389964601E-4</v>
      </c>
      <c r="I14" s="1">
        <f t="shared" si="3"/>
        <v>37653</v>
      </c>
      <c r="J14" s="1">
        <v>37657</v>
      </c>
      <c r="K14">
        <f t="shared" si="4"/>
        <v>9.9999999999995891E-3</v>
      </c>
      <c r="L14">
        <f t="shared" si="5"/>
        <v>2.1733519209330998E-3</v>
      </c>
      <c r="M14">
        <f t="shared" si="6"/>
        <v>-1.0119167701032599E-3</v>
      </c>
      <c r="N14">
        <f t="shared" si="7"/>
        <v>-1.04639268719742E-2</v>
      </c>
      <c r="O14">
        <f t="shared" si="8"/>
        <v>1.19826393700204E-2</v>
      </c>
      <c r="P14">
        <f t="shared" si="8"/>
        <v>1.2078349389964601E-2</v>
      </c>
      <c r="Q14">
        <f t="shared" si="9"/>
        <v>7.3198523511235486E-3</v>
      </c>
      <c r="S14" s="1">
        <f t="shared" si="26"/>
        <v>37347</v>
      </c>
      <c r="T14" t="e">
        <f t="shared" si="10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9.9999999999991778E-5</v>
      </c>
      <c r="AF14">
        <f t="shared" si="19"/>
        <v>4.7234585722235945E-6</v>
      </c>
      <c r="AG14">
        <f t="shared" si="20"/>
        <v>1.0239755496162137E-6</v>
      </c>
      <c r="AH14">
        <f t="shared" si="21"/>
        <v>1.0949376558202375E-4</v>
      </c>
      <c r="AI14">
        <f t="shared" si="22"/>
        <v>1.4358364627196289E-4</v>
      </c>
      <c r="AJ14">
        <f t="shared" si="22"/>
        <v>1.4588652398605826E-4</v>
      </c>
      <c r="AK14">
        <f t="shared" si="23"/>
        <v>1.348931609583133E-6</v>
      </c>
      <c r="AL14">
        <f t="shared" si="24"/>
        <v>2.3064876517217289E-6</v>
      </c>
      <c r="AM14">
        <f t="shared" si="25"/>
        <v>5.3580238442248942E-5</v>
      </c>
    </row>
    <row r="15" spans="1:39" x14ac:dyDescent="0.25">
      <c r="A15" s="1">
        <v>37685</v>
      </c>
      <c r="B15">
        <f>[6]contrs_10year_boot!A14</f>
        <v>1.0000000000001001E-4</v>
      </c>
      <c r="C15">
        <f>[6]contrs_10year_boot!B14</f>
        <v>-1.02577658251331E-4</v>
      </c>
      <c r="D15">
        <f>[6]contrs_10year_boot!C14</f>
        <v>2.5645045479861497E-4</v>
      </c>
      <c r="E15" s="2">
        <f>[6]contrs_10year_boot!D14</f>
        <v>7.7394335546838793E-5</v>
      </c>
      <c r="F15" s="2">
        <f>[6]contrs_10year_boot!E14</f>
        <v>-7.3631629360664793E-5</v>
      </c>
      <c r="G15" s="2">
        <f>[6]contrs_10year_boot!F14</f>
        <v>-7.4350166204748902E-5</v>
      </c>
      <c r="I15" s="1">
        <f t="shared" si="3"/>
        <v>37681</v>
      </c>
      <c r="J15" s="1">
        <v>37685</v>
      </c>
      <c r="K15">
        <f t="shared" si="4"/>
        <v>-1.0000000000001001E-2</v>
      </c>
      <c r="L15">
        <f t="shared" si="5"/>
        <v>1.0257765825133099E-2</v>
      </c>
      <c r="M15">
        <f t="shared" si="6"/>
        <v>-2.5645045479861496E-2</v>
      </c>
      <c r="N15">
        <f t="shared" si="7"/>
        <v>-7.7394335546838791E-3</v>
      </c>
      <c r="O15">
        <f t="shared" si="8"/>
        <v>7.363162936066479E-3</v>
      </c>
      <c r="P15">
        <f t="shared" si="8"/>
        <v>7.4350166204748902E-3</v>
      </c>
      <c r="Q15">
        <f t="shared" si="9"/>
        <v>5.7635502733447957E-3</v>
      </c>
      <c r="S15" s="1">
        <f t="shared" si="26"/>
        <v>37377</v>
      </c>
      <c r="T15" t="e">
        <f t="shared" si="10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1.0000000000002002E-4</v>
      </c>
      <c r="AF15">
        <f t="shared" si="19"/>
        <v>1.0522175972326854E-4</v>
      </c>
      <c r="AG15">
        <f t="shared" si="20"/>
        <v>6.5766835766416459E-4</v>
      </c>
      <c r="AH15">
        <f t="shared" si="21"/>
        <v>5.9898831747366742E-5</v>
      </c>
      <c r="AI15">
        <f t="shared" si="22"/>
        <v>5.4216168423063132E-5</v>
      </c>
      <c r="AJ15">
        <f t="shared" si="22"/>
        <v>5.5279472146737855E-5</v>
      </c>
      <c r="AK15">
        <f t="shared" si="23"/>
        <v>2.3676837517281845E-4</v>
      </c>
      <c r="AL15">
        <f t="shared" si="24"/>
        <v>1.4157957843472095E-7</v>
      </c>
      <c r="AM15">
        <f t="shared" si="25"/>
        <v>3.3218511753372866E-5</v>
      </c>
    </row>
    <row r="16" spans="1:39" x14ac:dyDescent="0.25">
      <c r="A16" s="1">
        <v>37713</v>
      </c>
      <c r="B16">
        <f>[6]contrs_10year_boot!A15</f>
        <v>-3.0000000000000198E-4</v>
      </c>
      <c r="C16" s="2">
        <f>[6]contrs_10year_boot!B15</f>
        <v>-7.5589088135731299E-6</v>
      </c>
      <c r="D16">
        <f>[6]contrs_10year_boot!C15</f>
        <v>-2.42768897255295E-4</v>
      </c>
      <c r="E16" s="2">
        <f>[6]contrs_10year_boot!D15</f>
        <v>-4.8317332274907999E-5</v>
      </c>
      <c r="F16" s="2">
        <f>[6]contrs_10year_boot!E15</f>
        <v>1.4151095164213001E-5</v>
      </c>
      <c r="G16" s="2">
        <f>[6]contrs_10year_boot!F15</f>
        <v>1.4842339810747799E-5</v>
      </c>
      <c r="I16" s="1">
        <f t="shared" si="3"/>
        <v>37712</v>
      </c>
      <c r="J16" s="1">
        <v>37713</v>
      </c>
      <c r="K16">
        <f t="shared" si="4"/>
        <v>3.0000000000000197E-2</v>
      </c>
      <c r="L16">
        <f t="shared" si="5"/>
        <v>7.5589088135731303E-4</v>
      </c>
      <c r="M16">
        <f t="shared" si="6"/>
        <v>2.42768897255295E-2</v>
      </c>
      <c r="N16">
        <f t="shared" si="7"/>
        <v>4.8317332274908E-3</v>
      </c>
      <c r="O16">
        <f t="shared" si="8"/>
        <v>-1.4151095164213002E-3</v>
      </c>
      <c r="P16">
        <f t="shared" si="8"/>
        <v>-1.48423398107478E-3</v>
      </c>
      <c r="Q16">
        <f t="shared" si="9"/>
        <v>1.5505956820438841E-3</v>
      </c>
      <c r="S16" s="1">
        <f t="shared" si="26"/>
        <v>37408</v>
      </c>
      <c r="T16" t="e">
        <f t="shared" si="10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9.0000000000001179E-4</v>
      </c>
      <c r="AF16">
        <f t="shared" si="19"/>
        <v>5.7137102451913545E-7</v>
      </c>
      <c r="AG16">
        <f t="shared" si="20"/>
        <v>5.8936737474551981E-4</v>
      </c>
      <c r="AH16">
        <f t="shared" si="21"/>
        <v>2.3345645981638662E-5</v>
      </c>
      <c r="AI16">
        <f t="shared" si="22"/>
        <v>2.0025349434661262E-6</v>
      </c>
      <c r="AJ16">
        <f t="shared" si="22"/>
        <v>2.2029505105770901E-6</v>
      </c>
      <c r="AK16">
        <f t="shared" si="23"/>
        <v>6.2664010491252846E-4</v>
      </c>
      <c r="AL16">
        <f t="shared" si="24"/>
        <v>1.1673317583042321E-5</v>
      </c>
      <c r="AM16">
        <f t="shared" si="25"/>
        <v>2.4043469691731382E-6</v>
      </c>
    </row>
    <row r="17" spans="1:39" x14ac:dyDescent="0.25">
      <c r="A17" s="1">
        <v>37748</v>
      </c>
      <c r="B17" s="2">
        <f>[6]contrs_10year_boot!A16</f>
        <v>-9.9999999999995898E-5</v>
      </c>
      <c r="C17" s="2">
        <f>[6]contrs_10year_boot!B16</f>
        <v>-4.0523331289748101E-5</v>
      </c>
      <c r="D17" s="2">
        <f>[6]contrs_10year_boot!C16</f>
        <v>-6.8174959433539006E-5</v>
      </c>
      <c r="E17" s="2">
        <f>[6]contrs_10year_boot!D16</f>
        <v>7.0968083439213698E-5</v>
      </c>
      <c r="F17" s="2">
        <f>[6]contrs_10year_boot!E16</f>
        <v>-6.9995172722373401E-5</v>
      </c>
      <c r="G17" s="2">
        <f>[6]contrs_10year_boot!F16</f>
        <v>-7.0639545544870101E-5</v>
      </c>
      <c r="I17" s="1">
        <f t="shared" si="3"/>
        <v>37742</v>
      </c>
      <c r="J17" s="1">
        <v>37748</v>
      </c>
      <c r="K17">
        <f t="shared" si="4"/>
        <v>9.9999999999995891E-3</v>
      </c>
      <c r="L17">
        <f t="shared" si="5"/>
        <v>4.05233312897481E-3</v>
      </c>
      <c r="M17">
        <f t="shared" si="6"/>
        <v>6.8174959433539009E-3</v>
      </c>
      <c r="N17">
        <f t="shared" si="7"/>
        <v>-7.0968083439213701E-3</v>
      </c>
      <c r="O17">
        <f t="shared" si="8"/>
        <v>6.9995172722373405E-3</v>
      </c>
      <c r="P17">
        <f t="shared" si="8"/>
        <v>7.06395455448701E-3</v>
      </c>
      <c r="Q17">
        <f t="shared" si="9"/>
        <v>-7.7253800064509218E-4</v>
      </c>
      <c r="S17" s="1">
        <f t="shared" si="26"/>
        <v>37438</v>
      </c>
      <c r="T17" t="e">
        <f t="shared" si="10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9.9999999999991778E-5</v>
      </c>
      <c r="AF17">
        <f t="shared" si="19"/>
        <v>1.6421403788186773E-5</v>
      </c>
      <c r="AG17">
        <f t="shared" si="20"/>
        <v>4.6478250937646894E-5</v>
      </c>
      <c r="AH17">
        <f t="shared" si="21"/>
        <v>5.0364688670351981E-5</v>
      </c>
      <c r="AI17">
        <f t="shared" si="22"/>
        <v>4.8993242044348862E-5</v>
      </c>
      <c r="AJ17">
        <f t="shared" si="22"/>
        <v>4.989945394785777E-5</v>
      </c>
      <c r="AK17">
        <f t="shared" si="23"/>
        <v>1.1815318406164242E-4</v>
      </c>
      <c r="AL17">
        <f t="shared" si="24"/>
        <v>9.4655526294269849E-9</v>
      </c>
      <c r="AM17">
        <f t="shared" si="25"/>
        <v>5.9681496244071644E-7</v>
      </c>
    </row>
    <row r="18" spans="1:39" x14ac:dyDescent="0.25">
      <c r="A18" s="1">
        <v>37776</v>
      </c>
      <c r="B18">
        <f>[6]contrs_10year_boot!A17</f>
        <v>0</v>
      </c>
      <c r="C18" s="2">
        <f>[6]contrs_10year_boot!B17</f>
        <v>-1.81981910901666E-5</v>
      </c>
      <c r="D18" s="2">
        <f>[6]contrs_10year_boot!C17</f>
        <v>3.8065895262161802E-6</v>
      </c>
      <c r="E18" s="2">
        <f>[6]contrs_10year_boot!D17</f>
        <v>6.5192664219473404E-5</v>
      </c>
      <c r="F18" s="2">
        <f>[6]contrs_10year_boot!E17</f>
        <v>-2.98986202950474E-5</v>
      </c>
      <c r="G18" s="2">
        <f>[6]contrs_10year_boot!F17</f>
        <v>-3.0567119871426398E-5</v>
      </c>
      <c r="I18" s="1">
        <f t="shared" si="3"/>
        <v>37773</v>
      </c>
      <c r="J18" s="1">
        <v>37776</v>
      </c>
      <c r="K18">
        <f t="shared" si="4"/>
        <v>0</v>
      </c>
      <c r="L18">
        <f t="shared" si="5"/>
        <v>1.8198191090166599E-3</v>
      </c>
      <c r="M18">
        <f t="shared" si="6"/>
        <v>-3.8065895262161801E-4</v>
      </c>
      <c r="N18">
        <f t="shared" si="7"/>
        <v>-6.51926642194734E-3</v>
      </c>
      <c r="O18">
        <f t="shared" si="8"/>
        <v>2.98986202950474E-3</v>
      </c>
      <c r="P18">
        <f t="shared" si="8"/>
        <v>3.0567119871426399E-3</v>
      </c>
      <c r="Q18">
        <f t="shared" si="9"/>
        <v>2.090244236047558E-3</v>
      </c>
      <c r="S18" s="1">
        <f t="shared" si="26"/>
        <v>37469</v>
      </c>
      <c r="T18" t="e">
        <f t="shared" si="10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0</v>
      </c>
      <c r="AF18">
        <f t="shared" si="19"/>
        <v>3.31174158954219E-6</v>
      </c>
      <c r="AG18">
        <f t="shared" si="20"/>
        <v>1.4490123821098722E-7</v>
      </c>
      <c r="AH18">
        <f t="shared" si="21"/>
        <v>4.2500834680330071E-5</v>
      </c>
      <c r="AI18">
        <f t="shared" si="22"/>
        <v>8.9392749554742029E-6</v>
      </c>
      <c r="AJ18">
        <f t="shared" si="22"/>
        <v>9.3434881723415062E-6</v>
      </c>
      <c r="AK18">
        <f t="shared" si="23"/>
        <v>2.0711819557550016E-6</v>
      </c>
      <c r="AL18">
        <f t="shared" si="24"/>
        <v>1.2456695365393119E-5</v>
      </c>
      <c r="AM18">
        <f t="shared" si="25"/>
        <v>4.369120966330039E-6</v>
      </c>
    </row>
    <row r="19" spans="1:39" x14ac:dyDescent="0.25">
      <c r="A19" s="1">
        <v>37804</v>
      </c>
      <c r="B19">
        <f>[6]contrs_10year_boot!A18</f>
        <v>-8.9999999999999802E-4</v>
      </c>
      <c r="C19">
        <f>[6]contrs_10year_boot!B18</f>
        <v>-1.32903822104958E-4</v>
      </c>
      <c r="D19">
        <f>[6]contrs_10year_boot!C18</f>
        <v>-5.6938719325113295E-4</v>
      </c>
      <c r="E19" s="2">
        <f>[6]contrs_10year_boot!D18</f>
        <v>-4.4677850868504898E-5</v>
      </c>
      <c r="F19" s="2">
        <f>[6]contrs_10year_boot!E18</f>
        <v>-7.9363999643731005E-6</v>
      </c>
      <c r="G19" s="2">
        <f>[6]contrs_10year_boot!F18</f>
        <v>-7.2377900411009004E-6</v>
      </c>
      <c r="I19" s="1">
        <f t="shared" si="3"/>
        <v>37803</v>
      </c>
      <c r="J19" s="1">
        <v>37804</v>
      </c>
      <c r="K19">
        <f t="shared" si="4"/>
        <v>8.9999999999999802E-2</v>
      </c>
      <c r="L19">
        <f t="shared" si="5"/>
        <v>1.32903822104958E-2</v>
      </c>
      <c r="M19">
        <f t="shared" si="6"/>
        <v>5.6938719325113296E-2</v>
      </c>
      <c r="N19">
        <f t="shared" si="7"/>
        <v>4.4677850868504896E-3</v>
      </c>
      <c r="O19">
        <f t="shared" si="8"/>
        <v>7.9363999643731001E-4</v>
      </c>
      <c r="P19">
        <f t="shared" si="8"/>
        <v>7.2377900411009E-4</v>
      </c>
      <c r="Q19">
        <f t="shared" si="9"/>
        <v>1.4509473381102901E-2</v>
      </c>
      <c r="S19" s="1">
        <f t="shared" si="26"/>
        <v>37500</v>
      </c>
      <c r="T19">
        <f t="shared" si="10"/>
        <v>-1.0000000000001001E-2</v>
      </c>
      <c r="U19">
        <f t="shared" si="11"/>
        <v>2.1826241882703032E-3</v>
      </c>
      <c r="V19">
        <f t="shared" si="12"/>
        <v>-8.5409812073790007E-3</v>
      </c>
      <c r="W19">
        <f t="shared" si="13"/>
        <v>-2.3720724354992406E-5</v>
      </c>
      <c r="X19">
        <f t="shared" si="14"/>
        <v>-1.3681960646097252E-3</v>
      </c>
      <c r="Y19">
        <f t="shared" si="15"/>
        <v>-1.3645167048883654E-3</v>
      </c>
      <c r="Z19">
        <f t="shared" si="16"/>
        <v>-6.3583570191086975E-3</v>
      </c>
      <c r="AA19">
        <f t="shared" si="17"/>
        <v>-1.3919167889647178E-3</v>
      </c>
      <c r="AC19" s="1"/>
      <c r="AD19" s="1">
        <v>37804</v>
      </c>
      <c r="AE19">
        <f t="shared" si="18"/>
        <v>8.0999999999999649E-3</v>
      </c>
      <c r="AF19">
        <f t="shared" si="19"/>
        <v>1.7663425930106321E-4</v>
      </c>
      <c r="AG19">
        <f t="shared" si="20"/>
        <v>3.2420177583840303E-3</v>
      </c>
      <c r="AH19">
        <f t="shared" si="21"/>
        <v>1.9961103582283637E-5</v>
      </c>
      <c r="AI19">
        <f t="shared" si="22"/>
        <v>6.2986444394501346E-7</v>
      </c>
      <c r="AJ19">
        <f t="shared" si="22"/>
        <v>5.2385604679059364E-7</v>
      </c>
      <c r="AK19">
        <f t="shared" si="23"/>
        <v>4.9321267024988926E-3</v>
      </c>
      <c r="AL19">
        <f t="shared" si="24"/>
        <v>2.7682593907050028E-5</v>
      </c>
      <c r="AM19">
        <f t="shared" si="25"/>
        <v>2.1052481779693365E-4</v>
      </c>
    </row>
    <row r="20" spans="1:39" x14ac:dyDescent="0.25">
      <c r="A20" s="1">
        <v>37839</v>
      </c>
      <c r="B20" s="2">
        <f>[6]contrs_10year_boot!A19</f>
        <v>-9.9999999999995898E-5</v>
      </c>
      <c r="C20" s="2">
        <f>[6]contrs_10year_boot!B19</f>
        <v>-5.10660306868309E-5</v>
      </c>
      <c r="D20">
        <f>[6]contrs_10year_boot!C19</f>
        <v>-2.1752794111794301E-4</v>
      </c>
      <c r="E20" s="2">
        <f>[6]contrs_10year_boot!D19</f>
        <v>5.1297952779830401E-5</v>
      </c>
      <c r="F20" s="2">
        <f>[6]contrs_10year_boot!E19</f>
        <v>1.4469057404502801E-4</v>
      </c>
      <c r="G20">
        <f>[6]contrs_10year_boot!F19</f>
        <v>1.4377146003773699E-4</v>
      </c>
      <c r="I20" s="1">
        <f t="shared" si="3"/>
        <v>37834</v>
      </c>
      <c r="J20" s="1">
        <v>37839</v>
      </c>
      <c r="K20">
        <f t="shared" si="4"/>
        <v>9.9999999999995891E-3</v>
      </c>
      <c r="L20">
        <f t="shared" si="5"/>
        <v>5.10660306868309E-3</v>
      </c>
      <c r="M20">
        <f t="shared" si="6"/>
        <v>2.1752794111794302E-2</v>
      </c>
      <c r="N20">
        <f t="shared" si="7"/>
        <v>-5.1297952779830397E-3</v>
      </c>
      <c r="O20">
        <f t="shared" si="8"/>
        <v>-1.4469057404502801E-2</v>
      </c>
      <c r="P20">
        <f t="shared" si="8"/>
        <v>-1.4377146003773699E-2</v>
      </c>
      <c r="Q20">
        <f t="shared" si="9"/>
        <v>2.7394555020080359E-3</v>
      </c>
      <c r="S20" s="1">
        <f t="shared" si="26"/>
        <v>37530</v>
      </c>
      <c r="T20">
        <f t="shared" si="10"/>
        <v>2.0000000000000601E-2</v>
      </c>
      <c r="U20">
        <f t="shared" si="11"/>
        <v>-2.7583265995961268E-3</v>
      </c>
      <c r="V20">
        <f t="shared" si="12"/>
        <v>1.3910326576285452E-2</v>
      </c>
      <c r="W20">
        <f t="shared" si="13"/>
        <v>2.6106418229694226E-3</v>
      </c>
      <c r="X20">
        <f t="shared" si="14"/>
        <v>1.1108679177576254E-2</v>
      </c>
      <c r="Y20">
        <f t="shared" si="15"/>
        <v>1.1047526671244853E-2</v>
      </c>
      <c r="Z20">
        <f t="shared" si="16"/>
        <v>1.1151999976689326E-2</v>
      </c>
      <c r="AA20">
        <f t="shared" si="17"/>
        <v>1.3719321000545676E-2</v>
      </c>
      <c r="AC20" s="1"/>
      <c r="AD20" s="1">
        <v>37839</v>
      </c>
      <c r="AE20">
        <f t="shared" si="18"/>
        <v>9.9999999999991778E-5</v>
      </c>
      <c r="AF20">
        <f t="shared" si="19"/>
        <v>2.6077394901083552E-5</v>
      </c>
      <c r="AG20">
        <f t="shared" si="20"/>
        <v>4.7318405167011282E-4</v>
      </c>
      <c r="AH20">
        <f t="shared" si="21"/>
        <v>2.6314799594017092E-5</v>
      </c>
      <c r="AI20">
        <f t="shared" si="22"/>
        <v>2.0935362217479735E-4</v>
      </c>
      <c r="AJ20">
        <f t="shared" si="22"/>
        <v>2.0670232721382604E-4</v>
      </c>
      <c r="AK20">
        <f t="shared" si="23"/>
        <v>7.2142721689863682E-4</v>
      </c>
      <c r="AL20">
        <f t="shared" si="24"/>
        <v>3.8411502646978251E-4</v>
      </c>
      <c r="AM20">
        <f t="shared" si="25"/>
        <v>7.5046164474821E-6</v>
      </c>
    </row>
    <row r="21" spans="1:39" x14ac:dyDescent="0.25">
      <c r="A21" s="1">
        <v>37867</v>
      </c>
      <c r="B21" s="2">
        <f>[6]contrs_10year_boot!A20</f>
        <v>9.9999999999995898E-5</v>
      </c>
      <c r="C21" s="2">
        <f>[6]contrs_10year_boot!B20</f>
        <v>-2.8104323007386999E-5</v>
      </c>
      <c r="D21">
        <f>[6]contrs_10year_boot!C20</f>
        <v>1.67816413949031E-4</v>
      </c>
      <c r="E21" s="2">
        <f>[6]contrs_10year_boot!D20</f>
        <v>3.0842016447079999E-5</v>
      </c>
      <c r="F21" s="2">
        <f>[6]contrs_10year_boot!E20</f>
        <v>3.0522056176629697E-5</v>
      </c>
      <c r="G21" s="2">
        <f>[6]contrs_10year_boot!F20</f>
        <v>3.0148970916285999E-5</v>
      </c>
      <c r="I21" s="1">
        <f t="shared" si="3"/>
        <v>37865</v>
      </c>
      <c r="J21" s="1">
        <v>37867</v>
      </c>
      <c r="K21">
        <f t="shared" si="4"/>
        <v>-9.9999999999995891E-3</v>
      </c>
      <c r="L21">
        <f t="shared" si="5"/>
        <v>2.8104323007386999E-3</v>
      </c>
      <c r="M21">
        <f t="shared" si="6"/>
        <v>-1.67816413949031E-2</v>
      </c>
      <c r="N21">
        <f t="shared" si="7"/>
        <v>-3.0842016447080001E-3</v>
      </c>
      <c r="O21">
        <f t="shared" si="8"/>
        <v>-3.0522056176629695E-3</v>
      </c>
      <c r="P21">
        <f t="shared" si="8"/>
        <v>-3.0148970916286E-3</v>
      </c>
      <c r="Q21">
        <f t="shared" si="9"/>
        <v>1.0107616356535782E-2</v>
      </c>
      <c r="S21" s="1">
        <f t="shared" si="26"/>
        <v>37561</v>
      </c>
      <c r="T21">
        <f t="shared" si="10"/>
        <v>-1.00000000000003E-2</v>
      </c>
      <c r="U21">
        <f t="shared" si="11"/>
        <v>2.9303721330287934E-3</v>
      </c>
      <c r="V21">
        <f t="shared" si="12"/>
        <v>-1.3213612672174401E-3</v>
      </c>
      <c r="W21">
        <f t="shared" si="13"/>
        <v>-4.3978709497438564E-3</v>
      </c>
      <c r="X21">
        <f t="shared" si="14"/>
        <v>-1.1027696829272546E-2</v>
      </c>
      <c r="Y21">
        <f t="shared" si="15"/>
        <v>-1.0943624993921746E-2</v>
      </c>
      <c r="Z21">
        <f t="shared" si="16"/>
        <v>1.6090108658113533E-3</v>
      </c>
      <c r="AA21">
        <f t="shared" si="17"/>
        <v>-1.5425567779016403E-2</v>
      </c>
      <c r="AC21" s="1"/>
      <c r="AD21" s="1">
        <v>37867</v>
      </c>
      <c r="AE21">
        <f t="shared" si="18"/>
        <v>9.9999999999991778E-5</v>
      </c>
      <c r="AF21">
        <f t="shared" si="19"/>
        <v>7.8985297170354212E-6</v>
      </c>
      <c r="AG21">
        <f t="shared" si="20"/>
        <v>2.8162348790712523E-4</v>
      </c>
      <c r="AH21">
        <f t="shared" si="21"/>
        <v>9.5122997852195331E-6</v>
      </c>
      <c r="AI21">
        <f t="shared" si="22"/>
        <v>9.3159591324933897E-6</v>
      </c>
      <c r="AJ21">
        <f t="shared" si="22"/>
        <v>9.0896044731105909E-6</v>
      </c>
      <c r="AK21">
        <f t="shared" si="23"/>
        <v>1.9519468355286203E-4</v>
      </c>
      <c r="AL21">
        <f t="shared" si="24"/>
        <v>3.7655494089679175E-5</v>
      </c>
      <c r="AM21">
        <f t="shared" si="25"/>
        <v>1.0216390841090966E-4</v>
      </c>
    </row>
    <row r="22" spans="1:39" x14ac:dyDescent="0.25">
      <c r="A22" s="1">
        <v>37902</v>
      </c>
      <c r="B22">
        <f>[6]contrs_10year_boot!A21</f>
        <v>0</v>
      </c>
      <c r="C22" s="2">
        <f>[6]contrs_10year_boot!B21</f>
        <v>8.5872028514632093E-6</v>
      </c>
      <c r="D22" s="2">
        <f>[6]contrs_10year_boot!C21</f>
        <v>5.1886340166179303E-6</v>
      </c>
      <c r="E22" s="2">
        <f>[6]contrs_10year_boot!D21</f>
        <v>3.0621820990714801E-5</v>
      </c>
      <c r="F22" s="2">
        <f>[6]contrs_10year_boot!E21</f>
        <v>-4.83405400156218E-5</v>
      </c>
      <c r="G22" s="2">
        <f>[6]contrs_10year_boot!F21</f>
        <v>-4.8516385578563701E-5</v>
      </c>
      <c r="I22" s="1">
        <f t="shared" si="3"/>
        <v>37895</v>
      </c>
      <c r="J22" s="1">
        <v>37902</v>
      </c>
      <c r="K22">
        <f t="shared" si="4"/>
        <v>0</v>
      </c>
      <c r="L22">
        <f t="shared" si="5"/>
        <v>-8.5872028514632093E-4</v>
      </c>
      <c r="M22">
        <f t="shared" si="6"/>
        <v>-5.1886340166179307E-4</v>
      </c>
      <c r="N22">
        <f t="shared" si="7"/>
        <v>-3.0621820990714803E-3</v>
      </c>
      <c r="O22">
        <f t="shared" si="8"/>
        <v>4.83405400156218E-3</v>
      </c>
      <c r="P22">
        <f t="shared" si="8"/>
        <v>4.8516385578563697E-3</v>
      </c>
      <c r="Q22">
        <f t="shared" si="9"/>
        <v>-3.9428821568258596E-4</v>
      </c>
      <c r="S22" s="1">
        <f t="shared" si="26"/>
        <v>37591</v>
      </c>
      <c r="T22">
        <f t="shared" si="10"/>
        <v>-2.9999999999999499E-2</v>
      </c>
      <c r="U22">
        <f t="shared" si="11"/>
        <v>2.7976937496440031E-3</v>
      </c>
      <c r="V22">
        <f t="shared" si="12"/>
        <v>-1.1009955284818551E-2</v>
      </c>
      <c r="W22">
        <f t="shared" si="13"/>
        <v>-1.1544998521575173E-3</v>
      </c>
      <c r="X22">
        <f t="shared" si="14"/>
        <v>-1.4510505284486348E-2</v>
      </c>
      <c r="Y22">
        <f t="shared" si="15"/>
        <v>-1.4459803613684047E-2</v>
      </c>
      <c r="Z22">
        <f t="shared" si="16"/>
        <v>-8.2122615351745473E-3</v>
      </c>
      <c r="AA22">
        <f t="shared" si="17"/>
        <v>-1.5665005136643866E-2</v>
      </c>
      <c r="AC22" s="1"/>
      <c r="AD22" s="1">
        <v>37902</v>
      </c>
      <c r="AE22">
        <f t="shared" si="18"/>
        <v>0</v>
      </c>
      <c r="AF22">
        <f t="shared" si="19"/>
        <v>7.374005281217787E-7</v>
      </c>
      <c r="AG22">
        <f t="shared" si="20"/>
        <v>2.692192295840472E-7</v>
      </c>
      <c r="AH22">
        <f t="shared" si="21"/>
        <v>9.3769592078738179E-6</v>
      </c>
      <c r="AI22">
        <f t="shared" si="22"/>
        <v>2.3368078090019325E-5</v>
      </c>
      <c r="AJ22">
        <f t="shared" si="22"/>
        <v>2.3538396696078636E-5</v>
      </c>
      <c r="AK22">
        <f t="shared" si="23"/>
        <v>1.8977368141598359E-6</v>
      </c>
      <c r="AL22">
        <f t="shared" si="24"/>
        <v>3.1395300388360119E-6</v>
      </c>
      <c r="AM22">
        <f t="shared" si="25"/>
        <v>1.5546319702615743E-7</v>
      </c>
    </row>
    <row r="23" spans="1:39" x14ac:dyDescent="0.25">
      <c r="A23" s="1">
        <v>37930</v>
      </c>
      <c r="B23">
        <f>[6]contrs_10year_boot!A22</f>
        <v>-5.9999999999999604E-4</v>
      </c>
      <c r="C23">
        <f>[6]contrs_10year_boot!B22</f>
        <v>-3.53691293127604E-4</v>
      </c>
      <c r="D23" s="2">
        <f>[6]contrs_10year_boot!C22</f>
        <v>-4.1338702997889098E-5</v>
      </c>
      <c r="E23" s="2">
        <f>[6]contrs_10year_boot!D22</f>
        <v>-7.3714800146998103E-5</v>
      </c>
      <c r="F23" s="2">
        <f>[6]contrs_10year_boot!E22</f>
        <v>1.21252959792324E-5</v>
      </c>
      <c r="G23" s="2">
        <f>[6]contrs_10year_boot!F22</f>
        <v>1.31500664923862E-5</v>
      </c>
      <c r="I23" s="1">
        <f t="shared" si="3"/>
        <v>37926</v>
      </c>
      <c r="J23" s="1">
        <v>37930</v>
      </c>
      <c r="K23">
        <f t="shared" si="4"/>
        <v>5.9999999999999602E-2</v>
      </c>
      <c r="L23">
        <f t="shared" si="5"/>
        <v>3.53691293127604E-2</v>
      </c>
      <c r="M23">
        <f t="shared" si="6"/>
        <v>4.1338702997889103E-3</v>
      </c>
      <c r="N23">
        <f t="shared" si="7"/>
        <v>7.3714800146998105E-3</v>
      </c>
      <c r="O23">
        <f t="shared" si="8"/>
        <v>-1.21252959792324E-3</v>
      </c>
      <c r="P23">
        <f t="shared" si="8"/>
        <v>-1.31500664923862E-3</v>
      </c>
      <c r="Q23">
        <f t="shared" si="9"/>
        <v>1.4338049970673721E-2</v>
      </c>
      <c r="S23" s="1">
        <f t="shared" si="26"/>
        <v>37622</v>
      </c>
      <c r="T23" t="e">
        <f t="shared" si="10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3.5999999999999522E-3</v>
      </c>
      <c r="AF23">
        <f t="shared" si="19"/>
        <v>1.250975308342767E-3</v>
      </c>
      <c r="AG23">
        <f t="shared" si="20"/>
        <v>1.7088883655476855E-5</v>
      </c>
      <c r="AH23">
        <f t="shared" si="21"/>
        <v>5.4338717607118721E-5</v>
      </c>
      <c r="AI23">
        <f t="shared" si="22"/>
        <v>1.470228025839894E-6</v>
      </c>
      <c r="AJ23">
        <f t="shared" si="22"/>
        <v>1.729242487541783E-6</v>
      </c>
      <c r="AK23">
        <f t="shared" si="23"/>
        <v>1.5604869783890712E-3</v>
      </c>
      <c r="AL23">
        <f t="shared" si="24"/>
        <v>3.7932670236312294E-5</v>
      </c>
      <c r="AM23">
        <f t="shared" si="25"/>
        <v>2.0557967696153666E-4</v>
      </c>
    </row>
    <row r="24" spans="1:39" x14ac:dyDescent="0.25">
      <c r="A24" s="1">
        <v>37958</v>
      </c>
      <c r="B24">
        <f>[6]contrs_10year_boot!A23</f>
        <v>-1.0000000000001001E-4</v>
      </c>
      <c r="C24">
        <f>[6]contrs_10year_boot!B23</f>
        <v>-1.1513398182662601E-4</v>
      </c>
      <c r="D24" s="2">
        <f>[6]contrs_10year_boot!C23</f>
        <v>-8.4865754199698206E-6</v>
      </c>
      <c r="E24" s="2">
        <f>[6]contrs_10year_boot!D23</f>
        <v>2.8044339433205401E-5</v>
      </c>
      <c r="F24" s="2">
        <f>[6]contrs_10year_boot!E23</f>
        <v>1.03004173508739E-4</v>
      </c>
      <c r="G24">
        <f>[6]contrs_10year_boot!F23</f>
        <v>1.0248861412896099E-4</v>
      </c>
      <c r="I24" s="1">
        <f t="shared" si="3"/>
        <v>37956</v>
      </c>
      <c r="J24" s="1">
        <v>37958</v>
      </c>
      <c r="K24">
        <f t="shared" si="4"/>
        <v>1.0000000000001001E-2</v>
      </c>
      <c r="L24">
        <f t="shared" si="5"/>
        <v>1.1513398182662601E-2</v>
      </c>
      <c r="M24">
        <f t="shared" si="6"/>
        <v>8.4865754199698207E-4</v>
      </c>
      <c r="N24">
        <f t="shared" si="7"/>
        <v>-2.80443394332054E-3</v>
      </c>
      <c r="O24">
        <f t="shared" si="8"/>
        <v>-1.03004173508739E-2</v>
      </c>
      <c r="P24">
        <f t="shared" si="8"/>
        <v>-1.0248861412896099E-2</v>
      </c>
      <c r="Q24">
        <f t="shared" si="9"/>
        <v>1.0742795569535859E-2</v>
      </c>
      <c r="S24" s="1">
        <f t="shared" si="26"/>
        <v>37653</v>
      </c>
      <c r="T24">
        <f t="shared" si="10"/>
        <v>9.9999999999995891E-3</v>
      </c>
      <c r="U24">
        <f t="shared" si="11"/>
        <v>2.8298910150925528E-3</v>
      </c>
      <c r="V24">
        <f t="shared" si="12"/>
        <v>-3.5537767594380986E-4</v>
      </c>
      <c r="W24">
        <f t="shared" si="13"/>
        <v>-9.8073877778147474E-3</v>
      </c>
      <c r="X24">
        <f t="shared" si="14"/>
        <v>1.2639178464179853E-2</v>
      </c>
      <c r="Y24">
        <f t="shared" si="15"/>
        <v>1.2734888484124055E-2</v>
      </c>
      <c r="Z24">
        <f t="shared" si="16"/>
        <v>2.4745133391487432E-3</v>
      </c>
      <c r="AA24">
        <f t="shared" si="17"/>
        <v>2.8317906863651061E-3</v>
      </c>
      <c r="AC24" s="1"/>
      <c r="AD24" s="1">
        <v>37958</v>
      </c>
      <c r="AE24">
        <f t="shared" si="18"/>
        <v>1.0000000000002002E-4</v>
      </c>
      <c r="AF24">
        <f t="shared" si="19"/>
        <v>1.325583377125385E-4</v>
      </c>
      <c r="AG24">
        <f t="shared" si="20"/>
        <v>7.2021962358835939E-7</v>
      </c>
      <c r="AH24">
        <f t="shared" si="21"/>
        <v>7.8648497424483937E-6</v>
      </c>
      <c r="AI24">
        <f t="shared" si="22"/>
        <v>1.060985976021841E-4</v>
      </c>
      <c r="AJ24">
        <f t="shared" si="22"/>
        <v>1.0503916026075063E-4</v>
      </c>
      <c r="AK24">
        <f t="shared" si="23"/>
        <v>1.5282042173958874E-4</v>
      </c>
      <c r="AL24">
        <f t="shared" si="24"/>
        <v>1.7173712744294971E-4</v>
      </c>
      <c r="AM24">
        <f t="shared" si="25"/>
        <v>1.1540765664883928E-4</v>
      </c>
    </row>
    <row r="25" spans="1:39" x14ac:dyDescent="0.25">
      <c r="A25" s="1">
        <v>38021</v>
      </c>
      <c r="B25">
        <f>[6]contrs_10year_boot!A24</f>
        <v>3.0000000000000198E-4</v>
      </c>
      <c r="C25" s="2">
        <f>[6]contrs_10year_boot!B24</f>
        <v>7.4715055056047698E-5</v>
      </c>
      <c r="D25">
        <f>[6]contrs_10year_boot!C24</f>
        <v>2.6749120701856501E-4</v>
      </c>
      <c r="E25" s="2">
        <f>[6]contrs_10year_boot!D24</f>
        <v>1.67015455083236E-5</v>
      </c>
      <c r="F25" s="2">
        <f>[6]contrs_10year_boot!E24</f>
        <v>-1.4121137500840099E-4</v>
      </c>
      <c r="G25">
        <f>[6]contrs_10year_boot!F24</f>
        <v>-1.40978232200028E-4</v>
      </c>
      <c r="I25" s="1">
        <f t="shared" si="3"/>
        <v>38018</v>
      </c>
      <c r="J25" s="1">
        <v>38021</v>
      </c>
      <c r="K25">
        <f t="shared" si="4"/>
        <v>-3.0000000000000197E-2</v>
      </c>
      <c r="L25">
        <f t="shared" si="5"/>
        <v>-7.4715055056047697E-3</v>
      </c>
      <c r="M25">
        <f t="shared" si="6"/>
        <v>-2.6749120701856501E-2</v>
      </c>
      <c r="N25">
        <f t="shared" si="7"/>
        <v>-1.6701545508323601E-3</v>
      </c>
      <c r="O25">
        <f t="shared" si="8"/>
        <v>1.4121137500840099E-2</v>
      </c>
      <c r="P25">
        <f t="shared" si="8"/>
        <v>1.40978232200028E-2</v>
      </c>
      <c r="Q25">
        <f t="shared" si="9"/>
        <v>-8.2303567425466642E-3</v>
      </c>
      <c r="S25" s="1">
        <f t="shared" si="26"/>
        <v>37681</v>
      </c>
      <c r="T25">
        <f t="shared" si="10"/>
        <v>-1.0000000000001001E-2</v>
      </c>
      <c r="U25">
        <f t="shared" si="11"/>
        <v>1.0914304919292551E-2</v>
      </c>
      <c r="V25">
        <f t="shared" si="12"/>
        <v>-2.4988506385702047E-2</v>
      </c>
      <c r="W25">
        <f t="shared" si="13"/>
        <v>-7.0828944605244269E-3</v>
      </c>
      <c r="X25">
        <f t="shared" si="14"/>
        <v>8.0197020302259329E-3</v>
      </c>
      <c r="Y25">
        <f t="shared" si="15"/>
        <v>8.091555714634345E-3</v>
      </c>
      <c r="Z25">
        <f t="shared" si="16"/>
        <v>-1.4074201466409496E-2</v>
      </c>
      <c r="AA25">
        <f t="shared" si="17"/>
        <v>9.3680756970150603E-4</v>
      </c>
      <c r="AC25" s="1"/>
      <c r="AD25" s="1">
        <v>38021</v>
      </c>
      <c r="AE25">
        <f t="shared" si="18"/>
        <v>9.0000000000001179E-4</v>
      </c>
      <c r="AF25">
        <f t="shared" si="19"/>
        <v>5.5823394520282387E-5</v>
      </c>
      <c r="AG25">
        <f t="shared" si="20"/>
        <v>7.1551545832248804E-4</v>
      </c>
      <c r="AH25">
        <f t="shared" si="21"/>
        <v>2.7894162236660423E-6</v>
      </c>
      <c r="AI25">
        <f t="shared" si="22"/>
        <v>1.9940652431763256E-4</v>
      </c>
      <c r="AJ25">
        <f t="shared" si="22"/>
        <v>1.9874861954245011E-4</v>
      </c>
      <c r="AK25">
        <f t="shared" si="23"/>
        <v>1.1710512580307853E-3</v>
      </c>
      <c r="AL25">
        <f t="shared" si="24"/>
        <v>1.5502697642138339E-4</v>
      </c>
      <c r="AM25">
        <f t="shared" si="25"/>
        <v>6.7738772109583335E-5</v>
      </c>
    </row>
    <row r="26" spans="1:39" x14ac:dyDescent="0.25">
      <c r="A26" s="1">
        <v>38049</v>
      </c>
      <c r="B26">
        <f>[6]contrs_10year_boot!A25</f>
        <v>-3.9999999999999801E-4</v>
      </c>
      <c r="C26">
        <f>[6]contrs_10year_boot!B25</f>
        <v>1.13627450556181E-4</v>
      </c>
      <c r="D26">
        <f>[6]contrs_10year_boot!C25</f>
        <v>-3.6521481023252299E-4</v>
      </c>
      <c r="E26" s="2">
        <f>[6]contrs_10year_boot!D25</f>
        <v>-1.5634495644735801E-5</v>
      </c>
      <c r="F26" s="2">
        <f>[6]contrs_10year_boot!E25</f>
        <v>-2.2423266452096599E-4</v>
      </c>
      <c r="G26">
        <f>[6]contrs_10year_boot!F25</f>
        <v>-2.23376592209017E-4</v>
      </c>
      <c r="I26" s="1">
        <f t="shared" si="3"/>
        <v>38047</v>
      </c>
      <c r="J26" s="1">
        <v>38049</v>
      </c>
      <c r="K26">
        <f t="shared" si="4"/>
        <v>3.99999999999998E-2</v>
      </c>
      <c r="L26">
        <f t="shared" si="5"/>
        <v>-1.1362745055618101E-2</v>
      </c>
      <c r="M26">
        <f t="shared" si="6"/>
        <v>3.6521481023252297E-2</v>
      </c>
      <c r="N26">
        <f t="shared" si="7"/>
        <v>1.56344956447358E-3</v>
      </c>
      <c r="O26">
        <f t="shared" si="8"/>
        <v>2.24232664520966E-2</v>
      </c>
      <c r="P26">
        <f t="shared" si="8"/>
        <v>2.2337659220901699E-2</v>
      </c>
      <c r="Q26">
        <f t="shared" si="9"/>
        <v>-9.1454519842045778E-3</v>
      </c>
      <c r="S26" s="1">
        <f t="shared" si="26"/>
        <v>37712</v>
      </c>
      <c r="T26">
        <f t="shared" si="10"/>
        <v>3.0000000000000197E-2</v>
      </c>
      <c r="U26">
        <f t="shared" si="11"/>
        <v>1.4124299755167661E-3</v>
      </c>
      <c r="V26">
        <f t="shared" si="12"/>
        <v>2.4933428819688949E-2</v>
      </c>
      <c r="W26">
        <f t="shared" si="13"/>
        <v>5.4882723216502522E-3</v>
      </c>
      <c r="X26">
        <f t="shared" si="14"/>
        <v>-7.5857042226184558E-4</v>
      </c>
      <c r="Y26">
        <f t="shared" si="15"/>
        <v>-8.2769488691532538E-4</v>
      </c>
      <c r="Z26">
        <f t="shared" si="16"/>
        <v>2.6345858795205714E-2</v>
      </c>
      <c r="AA26">
        <f t="shared" si="17"/>
        <v>4.7297018993884068E-3</v>
      </c>
      <c r="AC26" s="1"/>
      <c r="AD26" s="1">
        <v>38049</v>
      </c>
      <c r="AE26">
        <f t="shared" si="18"/>
        <v>1.599999999999984E-3</v>
      </c>
      <c r="AF26">
        <f t="shared" si="19"/>
        <v>1.2911197519897361E-4</v>
      </c>
      <c r="AG26">
        <f t="shared" si="20"/>
        <v>1.3338185761317778E-3</v>
      </c>
      <c r="AH26">
        <f t="shared" si="21"/>
        <v>2.4443745406526273E-6</v>
      </c>
      <c r="AI26">
        <f t="shared" si="22"/>
        <v>5.0280287838172088E-4</v>
      </c>
      <c r="AJ26">
        <f t="shared" si="22"/>
        <v>4.9897101946913471E-4</v>
      </c>
      <c r="AK26">
        <f t="shared" si="23"/>
        <v>6.3296199548913061E-4</v>
      </c>
      <c r="AL26">
        <f t="shared" si="24"/>
        <v>5.753625452595845E-4</v>
      </c>
      <c r="AM26">
        <f t="shared" si="25"/>
        <v>8.3639291995391452E-5</v>
      </c>
    </row>
    <row r="27" spans="1:39" x14ac:dyDescent="0.25">
      <c r="A27" s="1">
        <v>38084</v>
      </c>
      <c r="B27">
        <f>[6]contrs_10year_boot!A26</f>
        <v>1.00000000000003E-4</v>
      </c>
      <c r="C27" s="2">
        <f>[6]contrs_10year_boot!B26</f>
        <v>1.9836491283613601E-5</v>
      </c>
      <c r="D27" s="2">
        <f>[6]contrs_10year_boot!C26</f>
        <v>4.9968592122014201E-5</v>
      </c>
      <c r="E27" s="2">
        <f>[6]contrs_10year_boot!D26</f>
        <v>-4.5579595526232497E-7</v>
      </c>
      <c r="F27" s="2">
        <f>[6]contrs_10year_boot!E26</f>
        <v>4.5081244303912899E-5</v>
      </c>
      <c r="G27" s="2">
        <f>[6]contrs_10year_boot!F26</f>
        <v>4.5077128670790699E-5</v>
      </c>
      <c r="I27" s="1">
        <f t="shared" si="3"/>
        <v>38078</v>
      </c>
      <c r="J27" s="1">
        <v>38084</v>
      </c>
      <c r="K27">
        <f t="shared" si="4"/>
        <v>-1.00000000000003E-2</v>
      </c>
      <c r="L27">
        <f t="shared" si="5"/>
        <v>-1.9836491283613603E-3</v>
      </c>
      <c r="M27">
        <f t="shared" si="6"/>
        <v>-4.9968592122014198E-3</v>
      </c>
      <c r="N27">
        <f t="shared" si="7"/>
        <v>4.5579595526232499E-5</v>
      </c>
      <c r="O27">
        <f t="shared" si="8"/>
        <v>-4.50812443039129E-3</v>
      </c>
      <c r="P27">
        <f t="shared" si="8"/>
        <v>-4.5077128670790697E-3</v>
      </c>
      <c r="Q27">
        <f t="shared" si="9"/>
        <v>1.4430531754275372E-3</v>
      </c>
      <c r="S27" s="1">
        <f t="shared" si="26"/>
        <v>37742</v>
      </c>
      <c r="T27">
        <f t="shared" si="10"/>
        <v>9.9999999999995891E-3</v>
      </c>
      <c r="U27">
        <f t="shared" si="11"/>
        <v>4.708872223134263E-3</v>
      </c>
      <c r="V27">
        <f t="shared" si="12"/>
        <v>7.4740350375133505E-3</v>
      </c>
      <c r="W27">
        <f t="shared" si="13"/>
        <v>-6.4402692497619179E-3</v>
      </c>
      <c r="X27">
        <f t="shared" si="14"/>
        <v>7.6560563663967953E-3</v>
      </c>
      <c r="Y27">
        <f t="shared" si="15"/>
        <v>7.7204936486464648E-3</v>
      </c>
      <c r="Z27">
        <f t="shared" si="16"/>
        <v>1.2182907260647614E-2</v>
      </c>
      <c r="AA27">
        <f t="shared" si="17"/>
        <v>1.2157871166348774E-3</v>
      </c>
      <c r="AC27" s="1"/>
      <c r="AD27" s="1">
        <v>38084</v>
      </c>
      <c r="AE27">
        <f t="shared" si="18"/>
        <v>1.0000000000000601E-4</v>
      </c>
      <c r="AF27">
        <f t="shared" si="19"/>
        <v>3.9348638644487839E-6</v>
      </c>
      <c r="AG27">
        <f t="shared" si="20"/>
        <v>2.4968601986562194E-5</v>
      </c>
      <c r="AH27">
        <f t="shared" si="21"/>
        <v>2.0774995283349538E-9</v>
      </c>
      <c r="AI27">
        <f t="shared" si="22"/>
        <v>2.0323185879890793E-5</v>
      </c>
      <c r="AJ27">
        <f t="shared" si="22"/>
        <v>2.0319475292030207E-5</v>
      </c>
      <c r="AK27">
        <f t="shared" si="23"/>
        <v>4.8727496692666539E-5</v>
      </c>
      <c r="AL27">
        <f t="shared" si="24"/>
        <v>1.9914306403180808E-5</v>
      </c>
      <c r="AM27">
        <f t="shared" si="25"/>
        <v>2.0824024671114987E-6</v>
      </c>
    </row>
    <row r="28" spans="1:39" x14ac:dyDescent="0.25">
      <c r="A28" s="1">
        <v>38112</v>
      </c>
      <c r="B28" s="2">
        <f>[6]contrs_10year_boot!A27</f>
        <v>9.9999999999995898E-5</v>
      </c>
      <c r="C28" s="2">
        <f>[6]contrs_10year_boot!B27</f>
        <v>8.58101641771234E-5</v>
      </c>
      <c r="D28" s="2">
        <f>[6]contrs_10year_boot!C27</f>
        <v>-7.5608825432361797E-5</v>
      </c>
      <c r="E28" s="2">
        <f>[6]contrs_10year_boot!D27</f>
        <v>5.7985598445885899E-5</v>
      </c>
      <c r="F28" s="2">
        <f>[6]contrs_10year_boot!E27</f>
        <v>2.1388418772911699E-5</v>
      </c>
      <c r="G28" s="2">
        <f>[6]contrs_10year_boot!F27</f>
        <v>2.06867278570634E-5</v>
      </c>
      <c r="I28" s="1">
        <f t="shared" si="3"/>
        <v>38108</v>
      </c>
      <c r="J28" s="1">
        <v>38112</v>
      </c>
      <c r="K28">
        <f t="shared" si="4"/>
        <v>-9.9999999999995891E-3</v>
      </c>
      <c r="L28">
        <f t="shared" si="5"/>
        <v>-8.5810164177123407E-3</v>
      </c>
      <c r="M28">
        <f t="shared" si="6"/>
        <v>7.5608825432361797E-3</v>
      </c>
      <c r="N28">
        <f t="shared" si="7"/>
        <v>-5.79855984458859E-3</v>
      </c>
      <c r="O28">
        <f t="shared" si="8"/>
        <v>-2.1388418772911701E-3</v>
      </c>
      <c r="P28">
        <f t="shared" si="8"/>
        <v>-2.06867278570634E-3</v>
      </c>
      <c r="Q28">
        <f t="shared" si="9"/>
        <v>-1.0424644036436679E-3</v>
      </c>
      <c r="S28" s="1">
        <f t="shared" si="26"/>
        <v>37773</v>
      </c>
      <c r="T28">
        <f t="shared" si="10"/>
        <v>0</v>
      </c>
      <c r="U28">
        <f t="shared" si="11"/>
        <v>2.4763582031761128E-3</v>
      </c>
      <c r="V28">
        <f t="shared" si="12"/>
        <v>2.7588014153783201E-4</v>
      </c>
      <c r="W28">
        <f t="shared" si="13"/>
        <v>-5.862727327787887E-3</v>
      </c>
      <c r="X28">
        <f t="shared" si="14"/>
        <v>3.6464011236641948E-3</v>
      </c>
      <c r="Y28">
        <f t="shared" si="15"/>
        <v>3.7132510813020943E-3</v>
      </c>
      <c r="Z28">
        <f t="shared" si="16"/>
        <v>2.7522383447139446E-3</v>
      </c>
      <c r="AA28">
        <f t="shared" si="17"/>
        <v>-2.2163262041236921E-3</v>
      </c>
      <c r="AC28" s="1"/>
      <c r="AD28" s="1">
        <v>38112</v>
      </c>
      <c r="AE28">
        <f t="shared" si="18"/>
        <v>9.9999999999991778E-5</v>
      </c>
      <c r="AF28">
        <f t="shared" si="19"/>
        <v>7.3633842761048737E-5</v>
      </c>
      <c r="AG28">
        <f t="shared" si="20"/>
        <v>5.7166944832613597E-5</v>
      </c>
      <c r="AH28">
        <f t="shared" si="21"/>
        <v>3.3623296271275254E-5</v>
      </c>
      <c r="AI28">
        <f t="shared" si="22"/>
        <v>4.5746445760544169E-6</v>
      </c>
      <c r="AJ28">
        <f t="shared" si="22"/>
        <v>4.279407094322029E-6</v>
      </c>
      <c r="AK28">
        <f t="shared" si="23"/>
        <v>1.040673121853744E-6</v>
      </c>
      <c r="AL28">
        <f t="shared" si="24"/>
        <v>6.3002346094499797E-5</v>
      </c>
      <c r="AM28">
        <f t="shared" si="25"/>
        <v>1.0867320328641482E-6</v>
      </c>
    </row>
    <row r="29" spans="1:39" x14ac:dyDescent="0.25">
      <c r="A29" s="1">
        <v>38140</v>
      </c>
      <c r="B29" s="2">
        <f>[6]contrs_10year_boot!A28</f>
        <v>9.9999999999995898E-5</v>
      </c>
      <c r="C29" s="2">
        <f>[6]contrs_10year_boot!B28</f>
        <v>-3.2363230756302799E-7</v>
      </c>
      <c r="D29" s="2">
        <f>[6]contrs_10year_boot!C28</f>
        <v>5.9984030909117097E-5</v>
      </c>
      <c r="E29" s="2">
        <f>[6]contrs_10year_boot!D28</f>
        <v>3.6619756912264101E-6</v>
      </c>
      <c r="F29" s="2">
        <f>[6]contrs_10year_boot!E28</f>
        <v>5.5148504445450602E-5</v>
      </c>
      <c r="G29" s="2">
        <f>[6]contrs_10year_boot!F28</f>
        <v>5.5066307655505602E-5</v>
      </c>
      <c r="I29" s="1">
        <f t="shared" si="3"/>
        <v>38139</v>
      </c>
      <c r="J29" s="1">
        <v>38140</v>
      </c>
      <c r="K29">
        <f t="shared" si="4"/>
        <v>-9.9999999999995891E-3</v>
      </c>
      <c r="L29">
        <f t="shared" si="5"/>
        <v>3.23632307563028E-5</v>
      </c>
      <c r="M29">
        <f t="shared" si="6"/>
        <v>-5.9984030909117098E-3</v>
      </c>
      <c r="N29">
        <f t="shared" si="7"/>
        <v>-3.6619756912264101E-4</v>
      </c>
      <c r="O29">
        <f t="shared" si="8"/>
        <v>-5.5148504445450604E-3</v>
      </c>
      <c r="P29">
        <f t="shared" si="8"/>
        <v>-5.5066307655505598E-3</v>
      </c>
      <c r="Q29">
        <f t="shared" si="9"/>
        <v>1.8470878738235186E-3</v>
      </c>
      <c r="S29" s="1">
        <f t="shared" si="26"/>
        <v>37803</v>
      </c>
      <c r="T29">
        <f t="shared" si="10"/>
        <v>8.9999999999999802E-2</v>
      </c>
      <c r="U29">
        <f t="shared" si="11"/>
        <v>1.3946921304655253E-2</v>
      </c>
      <c r="V29">
        <f t="shared" si="12"/>
        <v>5.7595258419272745E-2</v>
      </c>
      <c r="W29">
        <f t="shared" si="13"/>
        <v>5.1243241810099427E-3</v>
      </c>
      <c r="X29">
        <f t="shared" si="14"/>
        <v>1.4501790905967647E-3</v>
      </c>
      <c r="Y29">
        <f t="shared" si="15"/>
        <v>1.3803180982695446E-3</v>
      </c>
      <c r="Z29">
        <f t="shared" si="16"/>
        <v>7.1542179723927998E-2</v>
      </c>
      <c r="AA29">
        <f t="shared" si="17"/>
        <v>6.5745032716067074E-3</v>
      </c>
      <c r="AC29" s="1"/>
      <c r="AD29" s="1">
        <v>38140</v>
      </c>
      <c r="AE29">
        <f t="shared" si="18"/>
        <v>9.9999999999991778E-5</v>
      </c>
      <c r="AF29">
        <f t="shared" si="19"/>
        <v>1.0473787049857035E-9</v>
      </c>
      <c r="AG29">
        <f t="shared" si="20"/>
        <v>3.5980839641059152E-5</v>
      </c>
      <c r="AH29">
        <f t="shared" si="21"/>
        <v>1.3410065963133145E-7</v>
      </c>
      <c r="AI29">
        <f t="shared" si="22"/>
        <v>3.0413575425698852E-5</v>
      </c>
      <c r="AJ29">
        <f t="shared" si="22"/>
        <v>3.0322982388107943E-5</v>
      </c>
      <c r="AK29">
        <f t="shared" si="23"/>
        <v>3.5593631612963153E-5</v>
      </c>
      <c r="AL29">
        <f t="shared" si="24"/>
        <v>3.4586725739064816E-5</v>
      </c>
      <c r="AM29">
        <f t="shared" si="25"/>
        <v>3.4117336136258868E-6</v>
      </c>
    </row>
    <row r="30" spans="1:39" x14ac:dyDescent="0.25">
      <c r="A30" s="1">
        <v>38175</v>
      </c>
      <c r="B30">
        <f>[6]contrs_10year_boot!A29</f>
        <v>2.9999999999999499E-4</v>
      </c>
      <c r="C30" s="2">
        <f>[6]contrs_10year_boot!B29</f>
        <v>4.50931740730216E-8</v>
      </c>
      <c r="D30">
        <f>[6]contrs_10year_boot!C29</f>
        <v>1.37526580728164E-4</v>
      </c>
      <c r="E30" s="2">
        <f>[6]contrs_10year_boot!D29</f>
        <v>-3.3299422148876403E-5</v>
      </c>
      <c r="F30" s="2">
        <f>[6]contrs_10year_boot!E29</f>
        <v>9.2351860688831306E-5</v>
      </c>
      <c r="G30" s="2">
        <f>[6]contrs_10year_boot!F29</f>
        <v>9.2656079158484999E-5</v>
      </c>
      <c r="I30" s="1">
        <f t="shared" si="3"/>
        <v>38169</v>
      </c>
      <c r="J30" s="1">
        <v>38175</v>
      </c>
      <c r="K30">
        <f t="shared" si="4"/>
        <v>-2.9999999999999499E-2</v>
      </c>
      <c r="L30">
        <f t="shared" si="5"/>
        <v>-4.5093174073021598E-6</v>
      </c>
      <c r="M30">
        <f t="shared" si="6"/>
        <v>-1.37526580728164E-2</v>
      </c>
      <c r="N30">
        <f t="shared" si="7"/>
        <v>3.3299422148876405E-3</v>
      </c>
      <c r="O30">
        <f t="shared" si="8"/>
        <v>-9.2351860688831312E-3</v>
      </c>
      <c r="P30">
        <f t="shared" si="8"/>
        <v>-9.2656079158484998E-3</v>
      </c>
      <c r="Q30">
        <f t="shared" si="9"/>
        <v>-1.0337588755780308E-2</v>
      </c>
      <c r="S30" s="1">
        <f t="shared" si="26"/>
        <v>37834</v>
      </c>
      <c r="T30">
        <f t="shared" si="10"/>
        <v>9.9999999999995891E-3</v>
      </c>
      <c r="U30">
        <f t="shared" si="11"/>
        <v>5.763142162842543E-3</v>
      </c>
      <c r="V30">
        <f t="shared" si="12"/>
        <v>2.2409333205953751E-2</v>
      </c>
      <c r="W30">
        <f t="shared" si="13"/>
        <v>-4.4732561838235867E-3</v>
      </c>
      <c r="X30">
        <f t="shared" si="14"/>
        <v>-1.3812518310343348E-2</v>
      </c>
      <c r="Y30">
        <f t="shared" si="15"/>
        <v>-1.3720606909614245E-2</v>
      </c>
      <c r="Z30">
        <f t="shared" si="16"/>
        <v>2.8172475368796294E-2</v>
      </c>
      <c r="AA30">
        <f t="shared" si="17"/>
        <v>-1.8285774494166934E-2</v>
      </c>
      <c r="AC30" s="1"/>
      <c r="AD30" s="1">
        <v>38175</v>
      </c>
      <c r="AE30">
        <f t="shared" si="18"/>
        <v>8.9999999999996994E-4</v>
      </c>
      <c r="AF30">
        <f t="shared" si="19"/>
        <v>2.0333943479798273E-11</v>
      </c>
      <c r="AG30">
        <f t="shared" si="20"/>
        <v>1.891356040678021E-4</v>
      </c>
      <c r="AH30">
        <f t="shared" si="21"/>
        <v>1.1088515154490805E-5</v>
      </c>
      <c r="AI30">
        <f t="shared" si="22"/>
        <v>8.5288661726893062E-5</v>
      </c>
      <c r="AJ30">
        <f t="shared" si="22"/>
        <v>8.5851490050234375E-5</v>
      </c>
      <c r="AK30">
        <f t="shared" si="23"/>
        <v>1.8925965460263441E-4</v>
      </c>
      <c r="AL30">
        <f t="shared" si="24"/>
        <v>3.4871904975151517E-5</v>
      </c>
      <c r="AM30">
        <f t="shared" si="25"/>
        <v>1.0686574128363545E-4</v>
      </c>
    </row>
    <row r="31" spans="1:39" x14ac:dyDescent="0.25">
      <c r="A31" s="1">
        <v>38203</v>
      </c>
      <c r="B31" s="2">
        <f>[6]contrs_10year_boot!A30</f>
        <v>9.9999999999995898E-5</v>
      </c>
      <c r="C31" s="2">
        <f>[6]contrs_10year_boot!B30</f>
        <v>3.3603561949378703E-5</v>
      </c>
      <c r="D31" s="2">
        <f>[6]contrs_10year_boot!C30</f>
        <v>8.8724046305818405E-5</v>
      </c>
      <c r="E31" s="2">
        <f>[6]contrs_10year_boot!D30</f>
        <v>7.0641339901637398E-5</v>
      </c>
      <c r="F31" s="2">
        <f>[6]contrs_10year_boot!E30</f>
        <v>-1.3083413028758099E-4</v>
      </c>
      <c r="G31">
        <f>[6]contrs_10year_boot!F30</f>
        <v>-1.3132431227872099E-4</v>
      </c>
      <c r="I31" s="1">
        <f t="shared" si="3"/>
        <v>38200</v>
      </c>
      <c r="J31" s="1">
        <v>38203</v>
      </c>
      <c r="K31">
        <f t="shared" si="4"/>
        <v>-9.9999999999995891E-3</v>
      </c>
      <c r="L31">
        <f t="shared" si="5"/>
        <v>-3.3603561949378702E-3</v>
      </c>
      <c r="M31">
        <f t="shared" si="6"/>
        <v>-8.8724046305818406E-3</v>
      </c>
      <c r="N31">
        <f t="shared" si="7"/>
        <v>-7.0641339901637394E-3</v>
      </c>
      <c r="O31">
        <f t="shared" si="8"/>
        <v>1.3083413028758099E-2</v>
      </c>
      <c r="P31">
        <f t="shared" si="8"/>
        <v>1.31324312278721E-2</v>
      </c>
      <c r="Q31">
        <f t="shared" si="9"/>
        <v>-3.7865182130742379E-3</v>
      </c>
      <c r="S31" s="1">
        <f t="shared" si="26"/>
        <v>37865</v>
      </c>
      <c r="T31">
        <f t="shared" si="10"/>
        <v>-9.9999999999995891E-3</v>
      </c>
      <c r="U31">
        <f t="shared" si="11"/>
        <v>3.4669713948981529E-3</v>
      </c>
      <c r="V31">
        <f t="shared" si="12"/>
        <v>-1.6125102300743651E-2</v>
      </c>
      <c r="W31">
        <f t="shared" si="13"/>
        <v>-2.4276625505485474E-3</v>
      </c>
      <c r="X31">
        <f t="shared" si="14"/>
        <v>-2.3956665235035151E-3</v>
      </c>
      <c r="Y31">
        <f t="shared" si="15"/>
        <v>-2.3583579974691456E-3</v>
      </c>
      <c r="Z31">
        <f t="shared" si="16"/>
        <v>-1.2658130905845498E-2</v>
      </c>
      <c r="AA31">
        <f t="shared" si="17"/>
        <v>-4.8233290740520626E-3</v>
      </c>
      <c r="AC31" s="1"/>
      <c r="AD31" s="1">
        <v>38203</v>
      </c>
      <c r="AE31">
        <f t="shared" si="18"/>
        <v>9.9999999999991778E-5</v>
      </c>
      <c r="AF31">
        <f t="shared" si="19"/>
        <v>1.1291993756857322E-5</v>
      </c>
      <c r="AG31">
        <f t="shared" si="20"/>
        <v>7.8719563928770085E-5</v>
      </c>
      <c r="AH31">
        <f t="shared" si="21"/>
        <v>4.9901989030986675E-5</v>
      </c>
      <c r="AI31">
        <f t="shared" si="22"/>
        <v>1.7117569648107716E-4</v>
      </c>
      <c r="AJ31">
        <f t="shared" si="22"/>
        <v>1.7246074995479031E-4</v>
      </c>
      <c r="AK31">
        <f t="shared" si="23"/>
        <v>1.4964043741436966E-4</v>
      </c>
      <c r="AL31">
        <f t="shared" si="24"/>
        <v>3.6231720144461431E-5</v>
      </c>
      <c r="AM31">
        <f t="shared" si="25"/>
        <v>1.4337720177942919E-5</v>
      </c>
    </row>
    <row r="32" spans="1:39" x14ac:dyDescent="0.25">
      <c r="A32" s="1">
        <v>38238</v>
      </c>
      <c r="B32">
        <f>[6]contrs_10year_boot!A31</f>
        <v>1.00000000000003E-4</v>
      </c>
      <c r="C32" s="2">
        <f>[6]contrs_10year_boot!B31</f>
        <v>-2.3038210431841802E-6</v>
      </c>
      <c r="D32" s="2">
        <f>[6]contrs_10year_boot!C31</f>
        <v>2.0886633083048698E-5</v>
      </c>
      <c r="E32" s="2">
        <f>[6]contrs_10year_boot!D31</f>
        <v>2.9695284957651099E-5</v>
      </c>
      <c r="F32" s="2">
        <f>[6]contrs_10year_boot!E31</f>
        <v>2.76219373803748E-5</v>
      </c>
      <c r="G32" s="2">
        <f>[6]contrs_10year_boot!F31</f>
        <v>2.7270834431196399E-5</v>
      </c>
      <c r="I32" s="1">
        <f t="shared" si="3"/>
        <v>38231</v>
      </c>
      <c r="J32" s="1">
        <v>38238</v>
      </c>
      <c r="K32">
        <f t="shared" si="4"/>
        <v>-1.00000000000003E-2</v>
      </c>
      <c r="L32">
        <f t="shared" si="5"/>
        <v>2.3038210431841803E-4</v>
      </c>
      <c r="M32">
        <f t="shared" si="6"/>
        <v>-2.0886633083048696E-3</v>
      </c>
      <c r="N32">
        <f t="shared" si="7"/>
        <v>-2.9695284957651099E-3</v>
      </c>
      <c r="O32">
        <f t="shared" si="8"/>
        <v>-2.7621937380374801E-3</v>
      </c>
      <c r="P32">
        <f t="shared" si="8"/>
        <v>-2.7270834431196399E-3</v>
      </c>
      <c r="Q32">
        <f t="shared" si="9"/>
        <v>-2.4099965622112573E-3</v>
      </c>
      <c r="S32" s="1">
        <f t="shared" si="26"/>
        <v>37895</v>
      </c>
      <c r="T32">
        <f t="shared" si="10"/>
        <v>0</v>
      </c>
      <c r="U32">
        <f t="shared" si="11"/>
        <v>-2.0218119098686788E-4</v>
      </c>
      <c r="V32">
        <f t="shared" si="12"/>
        <v>1.3767569249765695E-4</v>
      </c>
      <c r="W32">
        <f t="shared" si="13"/>
        <v>-2.4056430049120277E-3</v>
      </c>
      <c r="X32">
        <f t="shared" si="14"/>
        <v>5.4905930957216348E-3</v>
      </c>
      <c r="Y32">
        <f t="shared" si="15"/>
        <v>5.5081776520158245E-3</v>
      </c>
      <c r="Z32">
        <f t="shared" si="16"/>
        <v>-6.4505498489210921E-5</v>
      </c>
      <c r="AA32">
        <f t="shared" si="17"/>
        <v>3.0849500908096072E-3</v>
      </c>
      <c r="AC32" s="1"/>
      <c r="AD32" s="1">
        <v>38238</v>
      </c>
      <c r="AE32">
        <f t="shared" si="18"/>
        <v>1.0000000000000601E-4</v>
      </c>
      <c r="AF32">
        <f t="shared" si="19"/>
        <v>5.3075913990182449E-8</v>
      </c>
      <c r="AG32">
        <f t="shared" si="20"/>
        <v>4.3625144154590432E-6</v>
      </c>
      <c r="AH32">
        <f t="shared" si="21"/>
        <v>8.8180994871609962E-6</v>
      </c>
      <c r="AI32">
        <f t="shared" si="22"/>
        <v>7.6297142464534678E-6</v>
      </c>
      <c r="AJ32">
        <f t="shared" si="22"/>
        <v>7.4369841057372697E-6</v>
      </c>
      <c r="AK32">
        <f t="shared" si="23"/>
        <v>3.4532090330893364E-6</v>
      </c>
      <c r="AL32">
        <f t="shared" si="24"/>
        <v>3.2852639765466952E-5</v>
      </c>
      <c r="AM32">
        <f t="shared" si="25"/>
        <v>5.8080834298700784E-6</v>
      </c>
    </row>
    <row r="33" spans="1:39" x14ac:dyDescent="0.25">
      <c r="A33" s="1">
        <v>38266</v>
      </c>
      <c r="B33">
        <f>[6]contrs_10year_boot!A32</f>
        <v>-3.0000000000000198E-4</v>
      </c>
      <c r="C33" s="2">
        <f>[6]contrs_10year_boot!B32</f>
        <v>2.6157889392030899E-5</v>
      </c>
      <c r="D33">
        <f>[6]contrs_10year_boot!C32</f>
        <v>-1.8875700134104301E-4</v>
      </c>
      <c r="E33" s="2">
        <f>[6]contrs_10year_boot!D32</f>
        <v>8.5973250628617996E-6</v>
      </c>
      <c r="F33" s="2">
        <f>[6]contrs_10year_boot!E32</f>
        <v>-6.3381821408102894E-5</v>
      </c>
      <c r="G33" s="2">
        <f>[6]contrs_10year_boot!F32</f>
        <v>-6.3235690298367106E-5</v>
      </c>
      <c r="I33" s="1">
        <f t="shared" si="3"/>
        <v>38261</v>
      </c>
      <c r="J33" s="1">
        <v>38266</v>
      </c>
      <c r="K33">
        <f t="shared" si="4"/>
        <v>3.0000000000000197E-2</v>
      </c>
      <c r="L33">
        <f t="shared" si="5"/>
        <v>-2.6157889392030898E-3</v>
      </c>
      <c r="M33">
        <f t="shared" si="6"/>
        <v>1.8875700134104299E-2</v>
      </c>
      <c r="N33">
        <f t="shared" si="7"/>
        <v>-8.5973250628617996E-4</v>
      </c>
      <c r="O33">
        <f t="shared" si="8"/>
        <v>6.3381821408102891E-3</v>
      </c>
      <c r="P33">
        <f t="shared" si="8"/>
        <v>6.3235690298367106E-3</v>
      </c>
      <c r="Q33">
        <f t="shared" si="9"/>
        <v>8.2616391705748748E-3</v>
      </c>
      <c r="S33" s="1">
        <f t="shared" si="26"/>
        <v>37926</v>
      </c>
      <c r="T33">
        <f t="shared" si="10"/>
        <v>5.9999999999999602E-2</v>
      </c>
      <c r="U33">
        <f t="shared" si="11"/>
        <v>3.6025668406919856E-2</v>
      </c>
      <c r="V33">
        <f t="shared" si="12"/>
        <v>4.7904093939483607E-3</v>
      </c>
      <c r="W33">
        <f t="shared" si="13"/>
        <v>8.0280191088592627E-3</v>
      </c>
      <c r="X33">
        <f t="shared" si="14"/>
        <v>-5.5599050376378537E-4</v>
      </c>
      <c r="Y33">
        <f t="shared" si="15"/>
        <v>-6.5846755507916539E-4</v>
      </c>
      <c r="Z33">
        <f t="shared" si="16"/>
        <v>4.0816077800868218E-2</v>
      </c>
      <c r="AA33">
        <f t="shared" si="17"/>
        <v>7.4720286050954775E-3</v>
      </c>
      <c r="AC33" s="1"/>
      <c r="AD33" s="1">
        <v>38266</v>
      </c>
      <c r="AE33">
        <f t="shared" si="18"/>
        <v>9.0000000000001179E-4</v>
      </c>
      <c r="AF33">
        <f t="shared" si="19"/>
        <v>6.8423517744572264E-6</v>
      </c>
      <c r="AG33">
        <f t="shared" si="20"/>
        <v>3.5629205555262508E-4</v>
      </c>
      <c r="AH33">
        <f t="shared" si="21"/>
        <v>7.3913998236511644E-7</v>
      </c>
      <c r="AI33">
        <f t="shared" si="22"/>
        <v>4.0172552850086499E-5</v>
      </c>
      <c r="AJ33">
        <f t="shared" si="22"/>
        <v>3.9987525275109997E-5</v>
      </c>
      <c r="AK33">
        <f t="shared" si="23"/>
        <v>2.6438471206607363E-4</v>
      </c>
      <c r="AL33">
        <f t="shared" si="24"/>
        <v>3.0013410398017347E-5</v>
      </c>
      <c r="AM33">
        <f t="shared" si="25"/>
        <v>6.82546817847771E-5</v>
      </c>
    </row>
    <row r="34" spans="1:39" x14ac:dyDescent="0.25">
      <c r="A34" s="1">
        <v>38294</v>
      </c>
      <c r="B34" s="2">
        <f>[6]contrs_10year_boot!A33</f>
        <v>9.9999999999995898E-5</v>
      </c>
      <c r="C34" s="2">
        <f>[6]contrs_10year_boot!B33</f>
        <v>-5.5182244999632298E-6</v>
      </c>
      <c r="D34" s="2">
        <f>[6]contrs_10year_boot!C33</f>
        <v>2.41139940655719E-5</v>
      </c>
      <c r="E34" s="2">
        <f>[6]contrs_10year_boot!D33</f>
        <v>3.99447604059149E-5</v>
      </c>
      <c r="F34" s="2">
        <f>[6]contrs_10year_boot!E33</f>
        <v>5.1293171737771998E-5</v>
      </c>
      <c r="G34" s="2">
        <f>[6]contrs_10year_boot!F33</f>
        <v>5.0751137204406401E-5</v>
      </c>
      <c r="I34" s="1">
        <f t="shared" si="3"/>
        <v>38292</v>
      </c>
      <c r="J34" s="1">
        <v>38294</v>
      </c>
      <c r="K34">
        <f t="shared" si="4"/>
        <v>-9.9999999999995891E-3</v>
      </c>
      <c r="L34">
        <f t="shared" si="5"/>
        <v>5.5182244999632296E-4</v>
      </c>
      <c r="M34">
        <f t="shared" si="6"/>
        <v>-2.4113994065571901E-3</v>
      </c>
      <c r="N34">
        <f t="shared" si="7"/>
        <v>-3.9944760405914896E-3</v>
      </c>
      <c r="O34">
        <f t="shared" si="8"/>
        <v>-5.1293171737771997E-3</v>
      </c>
      <c r="P34">
        <f t="shared" si="8"/>
        <v>-5.0751137204406403E-3</v>
      </c>
      <c r="Q34">
        <f t="shared" si="9"/>
        <v>9.8337017092996713E-4</v>
      </c>
      <c r="S34" s="1">
        <f t="shared" si="26"/>
        <v>37956</v>
      </c>
      <c r="T34">
        <f t="shared" si="10"/>
        <v>1.0000000000001001E-2</v>
      </c>
      <c r="U34">
        <f t="shared" si="11"/>
        <v>1.2169937276822054E-2</v>
      </c>
      <c r="V34">
        <f t="shared" si="12"/>
        <v>1.5051966361564321E-3</v>
      </c>
      <c r="W34">
        <f t="shared" si="13"/>
        <v>-2.1478948491610874E-3</v>
      </c>
      <c r="X34">
        <f t="shared" si="14"/>
        <v>-9.6438782567144464E-3</v>
      </c>
      <c r="Y34">
        <f t="shared" si="15"/>
        <v>-9.5923223187366451E-3</v>
      </c>
      <c r="Z34">
        <f t="shared" si="16"/>
        <v>1.3675133912978485E-2</v>
      </c>
      <c r="AA34">
        <f t="shared" si="17"/>
        <v>-1.1791773105875534E-2</v>
      </c>
      <c r="AC34" s="1"/>
      <c r="AD34" s="1">
        <v>38294</v>
      </c>
      <c r="AE34">
        <f t="shared" si="18"/>
        <v>9.9999999999991778E-5</v>
      </c>
      <c r="AF34">
        <f t="shared" si="19"/>
        <v>3.0450801631994438E-7</v>
      </c>
      <c r="AG34">
        <f t="shared" si="20"/>
        <v>5.8148470979443687E-6</v>
      </c>
      <c r="AH34">
        <f t="shared" si="21"/>
        <v>1.5955838838859463E-5</v>
      </c>
      <c r="AI34">
        <f t="shared" si="22"/>
        <v>2.6309894669205719E-5</v>
      </c>
      <c r="AJ34">
        <f t="shared" si="22"/>
        <v>2.5756779275404838E-5</v>
      </c>
      <c r="AK34">
        <f t="shared" si="23"/>
        <v>3.4580264573721773E-6</v>
      </c>
      <c r="AL34">
        <f t="shared" si="24"/>
        <v>8.3243602618560144E-5</v>
      </c>
      <c r="AM34">
        <f t="shared" si="25"/>
        <v>9.6701689307483281E-7</v>
      </c>
    </row>
    <row r="35" spans="1:39" x14ac:dyDescent="0.25">
      <c r="A35" s="1">
        <v>38329</v>
      </c>
      <c r="B35">
        <f>[6]contrs_10year_boot!A34</f>
        <v>-2.00000000000006E-4</v>
      </c>
      <c r="C35" s="2">
        <f>[6]contrs_10year_boot!B34</f>
        <v>1.9665409130333699E-5</v>
      </c>
      <c r="D35" s="2">
        <f>[6]contrs_10year_boot!C34</f>
        <v>-5.3034931090300103E-5</v>
      </c>
      <c r="E35" s="2">
        <f>[6]contrs_10year_boot!D34</f>
        <v>2.04066706331057E-6</v>
      </c>
      <c r="F35" s="2">
        <f>[6]contrs_10year_boot!E34</f>
        <v>-1.5595770750115399E-4</v>
      </c>
      <c r="G35">
        <f>[6]contrs_10year_boot!F34</f>
        <v>-1.5549856812583501E-4</v>
      </c>
      <c r="I35" s="1">
        <f t="shared" si="3"/>
        <v>38322</v>
      </c>
      <c r="J35" s="1">
        <v>38329</v>
      </c>
      <c r="K35">
        <f t="shared" si="4"/>
        <v>2.0000000000000601E-2</v>
      </c>
      <c r="L35">
        <f t="shared" si="5"/>
        <v>-1.96654091303337E-3</v>
      </c>
      <c r="M35">
        <f t="shared" si="6"/>
        <v>5.3034931090300101E-3</v>
      </c>
      <c r="N35">
        <f t="shared" si="7"/>
        <v>-2.0406670633105699E-4</v>
      </c>
      <c r="O35">
        <f t="shared" si="8"/>
        <v>1.5595770750115399E-2</v>
      </c>
      <c r="P35">
        <f t="shared" si="8"/>
        <v>1.5549856812583501E-2</v>
      </c>
      <c r="Q35">
        <f t="shared" si="9"/>
        <v>1.2713437602196176E-3</v>
      </c>
      <c r="S35" s="1">
        <f t="shared" si="26"/>
        <v>37987</v>
      </c>
      <c r="T35" t="e">
        <f t="shared" si="10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4.0000000000002403E-4</v>
      </c>
      <c r="AF35">
        <f t="shared" si="19"/>
        <v>3.8672831626341201E-6</v>
      </c>
      <c r="AG35">
        <f t="shared" si="20"/>
        <v>2.8127039157528803E-5</v>
      </c>
      <c r="AH35">
        <f t="shared" si="21"/>
        <v>4.1643220632805856E-8</v>
      </c>
      <c r="AI35">
        <f t="shared" si="22"/>
        <v>2.4322806529015502E-4</v>
      </c>
      <c r="AJ35">
        <f t="shared" si="22"/>
        <v>2.4179804689184953E-4</v>
      </c>
      <c r="AK35">
        <f t="shared" si="23"/>
        <v>1.1135249958366799E-5</v>
      </c>
      <c r="AL35">
        <f t="shared" si="24"/>
        <v>2.3690455337144726E-4</v>
      </c>
      <c r="AM35">
        <f t="shared" si="25"/>
        <v>1.6163149566493566E-6</v>
      </c>
    </row>
    <row r="36" spans="1:39" x14ac:dyDescent="0.25">
      <c r="A36" s="1">
        <v>38385</v>
      </c>
      <c r="B36" s="2">
        <f>[6]contrs_10year_boot!A35</f>
        <v>1.00000000000003E-4</v>
      </c>
      <c r="C36" s="2">
        <f>[6]contrs_10year_boot!B35</f>
        <v>2.34403212896163E-5</v>
      </c>
      <c r="D36">
        <f>[6]contrs_10year_boot!C35</f>
        <v>1.07114505954028E-4</v>
      </c>
      <c r="E36" s="2">
        <f>[6]contrs_10year_boot!D35</f>
        <v>5.9230569804067903E-5</v>
      </c>
      <c r="F36" s="2">
        <f>[6]contrs_10year_boot!E35</f>
        <v>-1.9561099895652098E-5</v>
      </c>
      <c r="G36" s="2">
        <f>[6]contrs_10year_boot!F35</f>
        <v>-2.01779573252118E-5</v>
      </c>
      <c r="I36" s="1">
        <f t="shared" si="3"/>
        <v>38384</v>
      </c>
      <c r="J36" s="1">
        <v>38385</v>
      </c>
      <c r="K36">
        <f t="shared" si="4"/>
        <v>-1.00000000000003E-2</v>
      </c>
      <c r="L36">
        <f t="shared" si="5"/>
        <v>-2.3440321289616298E-3</v>
      </c>
      <c r="M36">
        <f t="shared" si="6"/>
        <v>-1.0711450595402801E-2</v>
      </c>
      <c r="N36">
        <f t="shared" si="7"/>
        <v>-5.9230569804067899E-3</v>
      </c>
      <c r="O36">
        <f t="shared" si="8"/>
        <v>1.9561099895652099E-3</v>
      </c>
      <c r="P36">
        <f t="shared" si="8"/>
        <v>2.0177957325211802E-3</v>
      </c>
      <c r="Q36">
        <f t="shared" si="9"/>
        <v>7.0224297152057091E-3</v>
      </c>
      <c r="S36" s="1">
        <f t="shared" si="26"/>
        <v>38018</v>
      </c>
      <c r="T36">
        <f t="shared" si="10"/>
        <v>-3.0000000000000197E-2</v>
      </c>
      <c r="U36">
        <f t="shared" si="11"/>
        <v>-6.8149664114453166E-3</v>
      </c>
      <c r="V36">
        <f t="shared" si="12"/>
        <v>-2.6092581607697053E-2</v>
      </c>
      <c r="W36">
        <f t="shared" si="13"/>
        <v>-1.0136154566729074E-3</v>
      </c>
      <c r="X36">
        <f t="shared" si="14"/>
        <v>1.4777676594999553E-2</v>
      </c>
      <c r="Y36">
        <f t="shared" si="15"/>
        <v>1.4754362314162254E-2</v>
      </c>
      <c r="Z36">
        <f t="shared" si="16"/>
        <v>-3.290754801914237E-2</v>
      </c>
      <c r="AA36">
        <f t="shared" si="17"/>
        <v>1.3764061138326646E-2</v>
      </c>
      <c r="AC36" s="1"/>
      <c r="AD36" s="1">
        <v>38385</v>
      </c>
      <c r="AE36">
        <f t="shared" si="18"/>
        <v>1.0000000000000601E-4</v>
      </c>
      <c r="AF36">
        <f t="shared" si="19"/>
        <v>5.4944866216043903E-6</v>
      </c>
      <c r="AG36">
        <f t="shared" si="20"/>
        <v>1.1473517385775502E-4</v>
      </c>
      <c r="AH36">
        <f t="shared" si="21"/>
        <v>3.5082603993145599E-5</v>
      </c>
      <c r="AI36">
        <f t="shared" si="22"/>
        <v>3.8263662912768054E-6</v>
      </c>
      <c r="AJ36">
        <f t="shared" si="22"/>
        <v>4.0714996181806865E-6</v>
      </c>
      <c r="AK36">
        <f t="shared" si="23"/>
        <v>1.7044562916617809E-4</v>
      </c>
      <c r="AL36">
        <f t="shared" si="24"/>
        <v>1.5736668428147064E-5</v>
      </c>
      <c r="AM36">
        <f t="shared" si="25"/>
        <v>4.9314519105004136E-5</v>
      </c>
    </row>
    <row r="37" spans="1:39" x14ac:dyDescent="0.25">
      <c r="A37" s="1">
        <v>38413</v>
      </c>
      <c r="B37" s="2">
        <f>[6]contrs_10year_boot!A36</f>
        <v>-9.9999999999995898E-5</v>
      </c>
      <c r="C37" s="2">
        <f>[6]contrs_10year_boot!B36</f>
        <v>-1.5595929560543199E-5</v>
      </c>
      <c r="D37" s="2">
        <f>[6]contrs_10year_boot!C36</f>
        <v>3.9968992431503799E-5</v>
      </c>
      <c r="E37" s="2">
        <f>[6]contrs_10year_boot!D36</f>
        <v>-6.2015196085076895E-5</v>
      </c>
      <c r="F37" s="2">
        <f>[6]contrs_10year_boot!E36</f>
        <v>-7.3635611315909795E-5</v>
      </c>
      <c r="G37" s="2">
        <f>[6]contrs_10year_boot!F36</f>
        <v>-7.2550787390836697E-5</v>
      </c>
      <c r="I37" s="1">
        <f t="shared" si="3"/>
        <v>38412</v>
      </c>
      <c r="J37" s="1">
        <v>38413</v>
      </c>
      <c r="K37">
        <f t="shared" si="4"/>
        <v>9.9999999999995891E-3</v>
      </c>
      <c r="L37">
        <f t="shared" si="5"/>
        <v>1.55959295605432E-3</v>
      </c>
      <c r="M37">
        <f t="shared" si="6"/>
        <v>-3.99689924315038E-3</v>
      </c>
      <c r="N37">
        <f t="shared" si="7"/>
        <v>6.2015196085076895E-3</v>
      </c>
      <c r="O37">
        <f t="shared" si="8"/>
        <v>7.3635611315909797E-3</v>
      </c>
      <c r="P37">
        <f t="shared" si="8"/>
        <v>7.25507873908367E-3</v>
      </c>
      <c r="Q37">
        <f t="shared" si="9"/>
        <v>-1.1277744530030194E-3</v>
      </c>
      <c r="S37" s="1">
        <f t="shared" si="26"/>
        <v>38047</v>
      </c>
      <c r="T37">
        <f t="shared" si="10"/>
        <v>3.99999999999998E-2</v>
      </c>
      <c r="U37">
        <f t="shared" si="11"/>
        <v>-1.0706205961458649E-2</v>
      </c>
      <c r="V37">
        <f t="shared" si="12"/>
        <v>3.7178020117411746E-2</v>
      </c>
      <c r="W37">
        <f t="shared" si="13"/>
        <v>2.2199886586330327E-3</v>
      </c>
      <c r="X37">
        <f t="shared" si="14"/>
        <v>2.3079805546256056E-2</v>
      </c>
      <c r="Y37">
        <f t="shared" si="15"/>
        <v>2.2994198315061155E-2</v>
      </c>
      <c r="Z37">
        <f t="shared" si="16"/>
        <v>2.6471814155953097E-2</v>
      </c>
      <c r="AA37">
        <f t="shared" si="17"/>
        <v>2.5299794204889089E-2</v>
      </c>
      <c r="AC37" s="1"/>
      <c r="AD37" s="1">
        <v>38413</v>
      </c>
      <c r="AE37">
        <f t="shared" si="18"/>
        <v>9.9999999999991778E-5</v>
      </c>
      <c r="AF37">
        <f t="shared" si="19"/>
        <v>2.4323301885742521E-6</v>
      </c>
      <c r="AG37">
        <f t="shared" si="20"/>
        <v>1.597520355989608E-5</v>
      </c>
      <c r="AH37">
        <f t="shared" si="21"/>
        <v>3.8458845454705367E-5</v>
      </c>
      <c r="AI37">
        <f t="shared" si="22"/>
        <v>5.4222032538677431E-5</v>
      </c>
      <c r="AJ37">
        <f t="shared" si="22"/>
        <v>5.2636167510303895E-5</v>
      </c>
      <c r="AK37">
        <f t="shared" si="23"/>
        <v>5.9404619371179803E-6</v>
      </c>
      <c r="AL37">
        <f t="shared" si="24"/>
        <v>1.8401141548539588E-4</v>
      </c>
      <c r="AM37">
        <f t="shared" si="25"/>
        <v>1.2718752168462598E-6</v>
      </c>
    </row>
    <row r="38" spans="1:39" x14ac:dyDescent="0.25">
      <c r="A38" s="1">
        <v>38448</v>
      </c>
      <c r="B38">
        <f>[6]contrs_10year_boot!A37</f>
        <v>3.9999999999999801E-4</v>
      </c>
      <c r="C38">
        <f>[6]contrs_10year_boot!B37</f>
        <v>2.23415340971169E-4</v>
      </c>
      <c r="D38">
        <f>[6]contrs_10year_boot!C37</f>
        <v>1.7887558599485401E-4</v>
      </c>
      <c r="E38" s="2">
        <f>[6]contrs_10year_boot!D37</f>
        <v>4.6325190078279899E-5</v>
      </c>
      <c r="F38" s="2">
        <f>[6]contrs_10year_boot!E37</f>
        <v>-1.3172688843427399E-4</v>
      </c>
      <c r="G38">
        <f>[6]contrs_10year_boot!F37</f>
        <v>-1.3190032497020199E-4</v>
      </c>
      <c r="I38" s="1">
        <f t="shared" si="3"/>
        <v>38443</v>
      </c>
      <c r="J38" s="1">
        <v>38448</v>
      </c>
      <c r="K38">
        <f t="shared" si="4"/>
        <v>-3.99999999999998E-2</v>
      </c>
      <c r="L38">
        <f t="shared" si="5"/>
        <v>-2.2341534097116901E-2</v>
      </c>
      <c r="M38">
        <f t="shared" si="6"/>
        <v>-1.78875585994854E-2</v>
      </c>
      <c r="N38">
        <f t="shared" si="7"/>
        <v>-4.6325190078279899E-3</v>
      </c>
      <c r="O38">
        <f t="shared" si="8"/>
        <v>1.3172688843427399E-2</v>
      </c>
      <c r="P38">
        <f t="shared" si="8"/>
        <v>1.3190032497020198E-2</v>
      </c>
      <c r="Q38">
        <f t="shared" si="9"/>
        <v>-8.3110771389969078E-3</v>
      </c>
      <c r="S38" s="1">
        <f t="shared" si="26"/>
        <v>38078</v>
      </c>
      <c r="T38">
        <f t="shared" si="10"/>
        <v>-1.00000000000003E-2</v>
      </c>
      <c r="U38">
        <f t="shared" si="11"/>
        <v>-1.3271100342019072E-3</v>
      </c>
      <c r="V38">
        <f t="shared" si="12"/>
        <v>-4.3403201180419702E-3</v>
      </c>
      <c r="W38">
        <f t="shared" si="13"/>
        <v>7.0211868968568514E-4</v>
      </c>
      <c r="X38">
        <f t="shared" si="14"/>
        <v>-3.8515853362318352E-3</v>
      </c>
      <c r="Y38">
        <f t="shared" si="15"/>
        <v>-3.8511737729196149E-3</v>
      </c>
      <c r="Z38">
        <f t="shared" si="16"/>
        <v>-5.6674301522438774E-3</v>
      </c>
      <c r="AA38">
        <f t="shared" si="17"/>
        <v>-3.14946664654615E-3</v>
      </c>
      <c r="AC38" s="1"/>
      <c r="AD38" s="1">
        <v>38448</v>
      </c>
      <c r="AE38">
        <f t="shared" si="18"/>
        <v>1.599999999999984E-3</v>
      </c>
      <c r="AF38">
        <f t="shared" si="19"/>
        <v>4.9914414581263711E-4</v>
      </c>
      <c r="AG38">
        <f t="shared" si="20"/>
        <v>3.1996475265002407E-4</v>
      </c>
      <c r="AH38">
        <f t="shared" si="21"/>
        <v>2.1460232357887625E-5</v>
      </c>
      <c r="AI38">
        <f t="shared" si="22"/>
        <v>1.7351973136575668E-4</v>
      </c>
      <c r="AJ38">
        <f t="shared" si="22"/>
        <v>1.7397695727244889E-4</v>
      </c>
      <c r="AK38">
        <f t="shared" si="23"/>
        <v>1.6183798991918203E-3</v>
      </c>
      <c r="AL38">
        <f t="shared" si="24"/>
        <v>7.2934500820882043E-5</v>
      </c>
      <c r="AM38">
        <f t="shared" si="25"/>
        <v>6.9074003210357025E-5</v>
      </c>
    </row>
    <row r="39" spans="1:39" x14ac:dyDescent="0.25">
      <c r="A39" s="1">
        <v>38476</v>
      </c>
      <c r="B39">
        <f>[6]contrs_10year_boot!A38</f>
        <v>-1.0000000000001001E-4</v>
      </c>
      <c r="C39" s="2">
        <f>[6]contrs_10year_boot!B38</f>
        <v>1.7452887833269199E-5</v>
      </c>
      <c r="D39" s="2">
        <f>[6]contrs_10year_boot!C38</f>
        <v>-2.7936274389761798E-5</v>
      </c>
      <c r="E39" s="2">
        <f>[6]contrs_10year_boot!D38</f>
        <v>-6.5591601400194297E-6</v>
      </c>
      <c r="F39" s="2">
        <f>[6]contrs_10year_boot!E38</f>
        <v>-9.3913471739250697E-5</v>
      </c>
      <c r="G39" s="2">
        <f>[6]contrs_10year_boot!F38</f>
        <v>-9.3496023260389004E-5</v>
      </c>
      <c r="I39" s="1">
        <f t="shared" si="3"/>
        <v>38473</v>
      </c>
      <c r="J39" s="1">
        <v>38476</v>
      </c>
      <c r="K39">
        <f t="shared" si="4"/>
        <v>1.0000000000001001E-2</v>
      </c>
      <c r="L39">
        <f t="shared" si="5"/>
        <v>-1.7452887833269198E-3</v>
      </c>
      <c r="M39">
        <f t="shared" si="6"/>
        <v>2.79362743897618E-3</v>
      </c>
      <c r="N39">
        <f t="shared" si="7"/>
        <v>6.5591601400194293E-4</v>
      </c>
      <c r="O39">
        <f t="shared" si="8"/>
        <v>9.3913471739250701E-3</v>
      </c>
      <c r="P39">
        <f t="shared" si="8"/>
        <v>9.349602326038901E-3</v>
      </c>
      <c r="Q39">
        <f t="shared" si="9"/>
        <v>-1.095601843575272E-3</v>
      </c>
      <c r="S39" s="1">
        <f t="shared" si="26"/>
        <v>38108</v>
      </c>
      <c r="T39">
        <f t="shared" si="10"/>
        <v>-9.9999999999995891E-3</v>
      </c>
      <c r="U39">
        <f t="shared" si="11"/>
        <v>-7.9244773235528886E-3</v>
      </c>
      <c r="V39">
        <f t="shared" si="12"/>
        <v>8.2174216373956301E-3</v>
      </c>
      <c r="W39">
        <f t="shared" si="13"/>
        <v>-5.1420207504291379E-3</v>
      </c>
      <c r="X39">
        <f t="shared" si="14"/>
        <v>-1.4823027831317155E-3</v>
      </c>
      <c r="Y39">
        <f t="shared" si="15"/>
        <v>-1.4121336915468854E-3</v>
      </c>
      <c r="Z39">
        <f t="shared" si="16"/>
        <v>2.9294431384274157E-4</v>
      </c>
      <c r="AA39">
        <f t="shared" si="17"/>
        <v>-6.6243235335608532E-3</v>
      </c>
      <c r="AC39" s="1"/>
      <c r="AD39" s="1">
        <v>38476</v>
      </c>
      <c r="AE39">
        <f t="shared" si="18"/>
        <v>1.0000000000002002E-4</v>
      </c>
      <c r="AF39">
        <f t="shared" si="19"/>
        <v>3.04603293720676E-6</v>
      </c>
      <c r="AG39">
        <f t="shared" si="20"/>
        <v>7.80435426780061E-6</v>
      </c>
      <c r="AH39">
        <f t="shared" si="21"/>
        <v>4.3022581742419699E-7</v>
      </c>
      <c r="AI39">
        <f t="shared" si="22"/>
        <v>8.81974017411904E-5</v>
      </c>
      <c r="AJ39">
        <f t="shared" si="22"/>
        <v>8.7415063655072033E-5</v>
      </c>
      <c r="AK39">
        <f t="shared" si="23"/>
        <v>1.099013936928498E-6</v>
      </c>
      <c r="AL39">
        <f t="shared" si="24"/>
        <v>1.0094749756747329E-4</v>
      </c>
      <c r="AM39">
        <f t="shared" si="25"/>
        <v>1.2003433996455348E-6</v>
      </c>
    </row>
    <row r="40" spans="1:39" x14ac:dyDescent="0.25">
      <c r="A40" s="1">
        <v>38511</v>
      </c>
      <c r="B40" s="2">
        <f>[6]contrs_10year_boot!A39</f>
        <v>9.9999999999995898E-5</v>
      </c>
      <c r="C40" s="2">
        <f>[6]contrs_10year_boot!B39</f>
        <v>-3.3732784451378699E-6</v>
      </c>
      <c r="D40" s="2">
        <f>[6]contrs_10year_boot!C39</f>
        <v>-4.8123963628050299E-5</v>
      </c>
      <c r="E40" s="2">
        <f>[6]contrs_10year_boot!D39</f>
        <v>1.5572898883754501E-5</v>
      </c>
      <c r="F40" s="2">
        <f>[6]contrs_10year_boot!E39</f>
        <v>8.3542431303540795E-5</v>
      </c>
      <c r="G40" s="2">
        <f>[6]contrs_10year_boot!F39</f>
        <v>8.3236169906825806E-5</v>
      </c>
      <c r="I40" s="1">
        <f t="shared" si="3"/>
        <v>38504</v>
      </c>
      <c r="J40" s="1">
        <v>38511</v>
      </c>
      <c r="K40">
        <f t="shared" si="4"/>
        <v>-9.9999999999995891E-3</v>
      </c>
      <c r="L40">
        <f t="shared" si="5"/>
        <v>3.3732784451378698E-4</v>
      </c>
      <c r="M40">
        <f t="shared" si="6"/>
        <v>4.81239636280503E-3</v>
      </c>
      <c r="N40">
        <f t="shared" si="7"/>
        <v>-1.5572898883754501E-3</v>
      </c>
      <c r="O40">
        <f t="shared" si="8"/>
        <v>-8.354243130354079E-3</v>
      </c>
      <c r="P40">
        <f t="shared" si="8"/>
        <v>-8.3236169906825801E-3</v>
      </c>
      <c r="Q40">
        <f t="shared" si="9"/>
        <v>-5.2381911885888768E-3</v>
      </c>
      <c r="S40" s="1">
        <f t="shared" si="26"/>
        <v>38139</v>
      </c>
      <c r="T40">
        <f t="shared" si="10"/>
        <v>-9.9999999999995891E-3</v>
      </c>
      <c r="U40">
        <f t="shared" si="11"/>
        <v>6.8890232491575589E-4</v>
      </c>
      <c r="V40">
        <f t="shared" si="12"/>
        <v>-5.3418639967522594E-3</v>
      </c>
      <c r="W40">
        <f t="shared" si="13"/>
        <v>2.9034152503681161E-4</v>
      </c>
      <c r="X40">
        <f t="shared" si="14"/>
        <v>-4.8583113503856057E-3</v>
      </c>
      <c r="Y40">
        <f t="shared" si="15"/>
        <v>-4.850091671391105E-3</v>
      </c>
      <c r="Z40">
        <f t="shared" si="16"/>
        <v>-4.6529616718365037E-3</v>
      </c>
      <c r="AA40">
        <f t="shared" si="17"/>
        <v>-4.5679698253487944E-3</v>
      </c>
      <c r="AC40" s="1"/>
      <c r="AD40" s="1">
        <v>38511</v>
      </c>
      <c r="AE40">
        <f t="shared" si="18"/>
        <v>9.9999999999991778E-5</v>
      </c>
      <c r="AF40">
        <f t="shared" si="19"/>
        <v>1.1379007468431765E-7</v>
      </c>
      <c r="AG40">
        <f t="shared" si="20"/>
        <v>2.3159158752739083E-5</v>
      </c>
      <c r="AH40">
        <f t="shared" si="21"/>
        <v>2.425151796436422E-6</v>
      </c>
      <c r="AI40">
        <f t="shared" si="22"/>
        <v>6.9793378281068322E-5</v>
      </c>
      <c r="AJ40">
        <f t="shared" si="22"/>
        <v>6.9282599807579735E-5</v>
      </c>
      <c r="AK40">
        <f t="shared" si="23"/>
        <v>2.6519659411445418E-5</v>
      </c>
      <c r="AL40">
        <f t="shared" si="24"/>
        <v>9.8238486781365681E-5</v>
      </c>
      <c r="AM40">
        <f t="shared" si="25"/>
        <v>2.743864692821015E-5</v>
      </c>
    </row>
    <row r="41" spans="1:39" x14ac:dyDescent="0.25">
      <c r="A41" s="1">
        <v>38539</v>
      </c>
      <c r="B41">
        <f>[6]contrs_10year_boot!A40</f>
        <v>3.9999999999999801E-4</v>
      </c>
      <c r="C41" s="2">
        <f>[6]contrs_10year_boot!B40</f>
        <v>-2.2808442210497999E-5</v>
      </c>
      <c r="D41">
        <f>[6]contrs_10year_boot!C40</f>
        <v>2.6685216306348799E-4</v>
      </c>
      <c r="E41" s="2">
        <f>[6]contrs_10year_boot!D40</f>
        <v>1.7556515505200101E-5</v>
      </c>
      <c r="F41" s="2">
        <f>[6]contrs_10year_boot!E40</f>
        <v>7.9411655431872204E-5</v>
      </c>
      <c r="G41" s="2">
        <f>[6]contrs_10year_boot!F40</f>
        <v>7.9089916794783198E-5</v>
      </c>
      <c r="I41" s="1">
        <f t="shared" si="3"/>
        <v>38534</v>
      </c>
      <c r="J41" s="1">
        <v>38539</v>
      </c>
      <c r="K41">
        <f t="shared" si="4"/>
        <v>-3.99999999999998E-2</v>
      </c>
      <c r="L41">
        <f t="shared" si="5"/>
        <v>2.2808442210497997E-3</v>
      </c>
      <c r="M41">
        <f t="shared" si="6"/>
        <v>-2.6685216306348798E-2</v>
      </c>
      <c r="N41">
        <f t="shared" si="7"/>
        <v>-1.75565155052001E-3</v>
      </c>
      <c r="O41">
        <f t="shared" si="8"/>
        <v>-7.9411655431872209E-3</v>
      </c>
      <c r="P41">
        <f t="shared" si="8"/>
        <v>-7.9089916794783197E-3</v>
      </c>
      <c r="Q41">
        <f t="shared" si="9"/>
        <v>-5.8988108209935709E-3</v>
      </c>
      <c r="S41" s="1">
        <f t="shared" si="26"/>
        <v>38169</v>
      </c>
      <c r="T41">
        <f t="shared" si="10"/>
        <v>-2.9999999999999499E-2</v>
      </c>
      <c r="U41">
        <f t="shared" si="11"/>
        <v>6.5202977675215092E-4</v>
      </c>
      <c r="V41">
        <f t="shared" si="12"/>
        <v>-1.3096118978656949E-2</v>
      </c>
      <c r="W41">
        <f t="shared" si="13"/>
        <v>3.9864813090470935E-3</v>
      </c>
      <c r="X41">
        <f t="shared" si="14"/>
        <v>-8.5786469747236773E-3</v>
      </c>
      <c r="Y41">
        <f t="shared" si="15"/>
        <v>-8.6090688216890459E-3</v>
      </c>
      <c r="Z41">
        <f t="shared" si="16"/>
        <v>-1.2444089201904799E-2</v>
      </c>
      <c r="AA41">
        <f t="shared" si="17"/>
        <v>-4.5921656656765838E-3</v>
      </c>
      <c r="AC41" s="1"/>
      <c r="AD41" s="1">
        <v>38539</v>
      </c>
      <c r="AE41">
        <f t="shared" si="18"/>
        <v>1.599999999999984E-3</v>
      </c>
      <c r="AF41">
        <f t="shared" si="19"/>
        <v>5.2022503606962675E-6</v>
      </c>
      <c r="AG41">
        <f t="shared" si="20"/>
        <v>7.1210076931662377E-4</v>
      </c>
      <c r="AH41">
        <f t="shared" si="21"/>
        <v>3.0823123668433152E-6</v>
      </c>
      <c r="AI41">
        <f t="shared" si="22"/>
        <v>6.3062110184303996E-5</v>
      </c>
      <c r="AJ41">
        <f t="shared" si="22"/>
        <v>6.2552149386057296E-5</v>
      </c>
      <c r="AK41">
        <f t="shared" si="23"/>
        <v>5.9557337687772094E-4</v>
      </c>
      <c r="AL41">
        <f t="shared" si="24"/>
        <v>9.4028261748812757E-5</v>
      </c>
      <c r="AM41">
        <f t="shared" si="25"/>
        <v>3.4795969101870849E-5</v>
      </c>
    </row>
    <row r="42" spans="1:39" x14ac:dyDescent="0.25">
      <c r="A42" s="1">
        <v>38567</v>
      </c>
      <c r="B42" s="2">
        <f>[6]contrs_10year_boot!A41</f>
        <v>-9.9999999999995898E-5</v>
      </c>
      <c r="C42" s="2">
        <f>[6]contrs_10year_boot!B41</f>
        <v>1.0632375728214399E-5</v>
      </c>
      <c r="D42" s="2">
        <f>[6]contrs_10year_boot!C41</f>
        <v>-8.3110758009541605E-5</v>
      </c>
      <c r="E42" s="2">
        <f>[6]contrs_10year_boot!D41</f>
        <v>1.7601253898912399E-5</v>
      </c>
      <c r="F42" s="2">
        <f>[6]contrs_10year_boot!E41</f>
        <v>-1.5341472209704699E-5</v>
      </c>
      <c r="G42" s="2">
        <f>[6]contrs_10year_boot!F41</f>
        <v>-1.54302290787479E-5</v>
      </c>
      <c r="I42" s="1">
        <f t="shared" si="3"/>
        <v>38565</v>
      </c>
      <c r="J42" s="1">
        <v>38567</v>
      </c>
      <c r="K42">
        <f t="shared" si="4"/>
        <v>9.9999999999995891E-3</v>
      </c>
      <c r="L42">
        <f t="shared" si="5"/>
        <v>-1.0632375728214399E-3</v>
      </c>
      <c r="M42">
        <f t="shared" si="6"/>
        <v>8.31107580095416E-3</v>
      </c>
      <c r="N42">
        <f t="shared" si="7"/>
        <v>-1.7601253898912399E-3</v>
      </c>
      <c r="O42">
        <f t="shared" si="8"/>
        <v>1.5341472209704698E-3</v>
      </c>
      <c r="P42">
        <f t="shared" si="8"/>
        <v>1.5430229078747901E-3</v>
      </c>
      <c r="Q42">
        <f t="shared" si="9"/>
        <v>2.9781399407876391E-3</v>
      </c>
      <c r="S42" s="1">
        <f t="shared" si="26"/>
        <v>38200</v>
      </c>
      <c r="T42">
        <f t="shared" si="10"/>
        <v>-9.9999999999995891E-3</v>
      </c>
      <c r="U42">
        <f t="shared" si="11"/>
        <v>-2.7038171007784171E-3</v>
      </c>
      <c r="V42">
        <f t="shared" si="12"/>
        <v>-8.2158655364223902E-3</v>
      </c>
      <c r="W42">
        <f t="shared" si="13"/>
        <v>-6.4075948960042872E-3</v>
      </c>
      <c r="X42">
        <f t="shared" si="14"/>
        <v>1.3739952122917553E-2</v>
      </c>
      <c r="Y42">
        <f t="shared" si="15"/>
        <v>1.3788970322031554E-2</v>
      </c>
      <c r="Z42">
        <f t="shared" si="16"/>
        <v>-1.0919682637200808E-2</v>
      </c>
      <c r="AA42">
        <f t="shared" si="17"/>
        <v>7.3323572269132654E-3</v>
      </c>
      <c r="AC42" s="1"/>
      <c r="AD42" s="1">
        <v>38567</v>
      </c>
      <c r="AE42">
        <f t="shared" si="18"/>
        <v>9.9999999999991778E-5</v>
      </c>
      <c r="AF42">
        <f t="shared" si="19"/>
        <v>1.1304741362592266E-6</v>
      </c>
      <c r="AG42">
        <f t="shared" si="20"/>
        <v>6.907398096920583E-5</v>
      </c>
      <c r="AH42">
        <f t="shared" si="21"/>
        <v>3.0980413881397893E-6</v>
      </c>
      <c r="AI42">
        <f t="shared" si="22"/>
        <v>2.3536076956114153E-6</v>
      </c>
      <c r="AJ42">
        <f t="shared" si="22"/>
        <v>2.380919694226373E-6</v>
      </c>
      <c r="AK42">
        <f t="shared" si="23"/>
        <v>5.2531158981182056E-5</v>
      </c>
      <c r="AL42">
        <f t="shared" si="24"/>
        <v>5.106613282878411E-8</v>
      </c>
      <c r="AM42">
        <f t="shared" si="25"/>
        <v>8.8693175069146022E-6</v>
      </c>
    </row>
    <row r="43" spans="1:39" x14ac:dyDescent="0.25">
      <c r="A43" s="1">
        <v>38602</v>
      </c>
      <c r="B43" s="2">
        <f>[6]contrs_10year_boot!A42</f>
        <v>-9.9999999999995898E-5</v>
      </c>
      <c r="C43" s="2">
        <f>[6]contrs_10year_boot!B42</f>
        <v>1.9031031838430399E-5</v>
      </c>
      <c r="D43" s="2">
        <f>[6]contrs_10year_boot!C42</f>
        <v>-8.4416503770492403E-5</v>
      </c>
      <c r="E43" s="2">
        <f>[6]contrs_10year_boot!D42</f>
        <v>-1.43839003525586E-5</v>
      </c>
      <c r="F43" s="2">
        <f>[6]contrs_10year_boot!E42</f>
        <v>-5.7449071202602698E-5</v>
      </c>
      <c r="G43" s="2">
        <f>[6]contrs_10year_boot!F42</f>
        <v>-5.7020287181759601E-5</v>
      </c>
      <c r="I43" s="1">
        <f t="shared" si="3"/>
        <v>38596</v>
      </c>
      <c r="J43" s="1">
        <v>38602</v>
      </c>
      <c r="K43">
        <f t="shared" si="4"/>
        <v>9.9999999999995891E-3</v>
      </c>
      <c r="L43">
        <f t="shared" si="5"/>
        <v>-1.9031031838430399E-3</v>
      </c>
      <c r="M43">
        <f t="shared" si="6"/>
        <v>8.441650377049241E-3</v>
      </c>
      <c r="N43">
        <f t="shared" si="7"/>
        <v>1.43839003525586E-3</v>
      </c>
      <c r="O43">
        <f t="shared" si="8"/>
        <v>5.7449071202602701E-3</v>
      </c>
      <c r="P43">
        <f t="shared" si="8"/>
        <v>5.7020287181759602E-3</v>
      </c>
      <c r="Q43">
        <f t="shared" si="9"/>
        <v>-3.7218443487227427E-3</v>
      </c>
      <c r="S43" s="1">
        <f t="shared" si="26"/>
        <v>38231</v>
      </c>
      <c r="T43">
        <f t="shared" si="10"/>
        <v>-1.00000000000003E-2</v>
      </c>
      <c r="U43">
        <f t="shared" si="11"/>
        <v>8.8692119847787112E-4</v>
      </c>
      <c r="V43">
        <f t="shared" si="12"/>
        <v>-1.4321242141454196E-3</v>
      </c>
      <c r="W43">
        <f t="shared" si="13"/>
        <v>-2.3129894016056573E-3</v>
      </c>
      <c r="X43">
        <f t="shared" si="14"/>
        <v>-2.1056546438780258E-3</v>
      </c>
      <c r="Y43">
        <f t="shared" si="15"/>
        <v>-2.0705443489601851E-3</v>
      </c>
      <c r="Z43">
        <f t="shared" si="16"/>
        <v>-5.4520301566754849E-4</v>
      </c>
      <c r="AA43">
        <f t="shared" si="17"/>
        <v>-4.418644045483683E-3</v>
      </c>
      <c r="AC43" s="1"/>
      <c r="AD43" s="1">
        <v>38602</v>
      </c>
      <c r="AE43">
        <f t="shared" si="18"/>
        <v>9.9999999999991778E-5</v>
      </c>
      <c r="AF43">
        <f t="shared" si="19"/>
        <v>3.6218017283535152E-6</v>
      </c>
      <c r="AG43">
        <f t="shared" si="20"/>
        <v>7.1261461088335598E-5</v>
      </c>
      <c r="AH43">
        <f t="shared" si="21"/>
        <v>2.068965893523354E-6</v>
      </c>
      <c r="AI43">
        <f t="shared" si="22"/>
        <v>3.3003957820417153E-5</v>
      </c>
      <c r="AJ43">
        <f t="shared" si="22"/>
        <v>3.251313150290338E-5</v>
      </c>
      <c r="AK43">
        <f t="shared" si="23"/>
        <v>4.2752599397784695E-5</v>
      </c>
      <c r="AL43">
        <f t="shared" si="24"/>
        <v>5.1599758024446128E-5</v>
      </c>
      <c r="AM43">
        <f t="shared" si="25"/>
        <v>1.3852125356119416E-5</v>
      </c>
    </row>
    <row r="44" spans="1:39" x14ac:dyDescent="0.25">
      <c r="A44" s="1">
        <v>38630</v>
      </c>
      <c r="B44" s="2">
        <f>[6]contrs_10year_boot!A43</f>
        <v>9.9999999999995898E-5</v>
      </c>
      <c r="C44" s="2">
        <f>[6]contrs_10year_boot!B43</f>
        <v>-2.2272505166907E-5</v>
      </c>
      <c r="D44" s="2">
        <f>[6]contrs_10year_boot!C43</f>
        <v>3.3445039235721899E-5</v>
      </c>
      <c r="E44" s="2">
        <f>[6]contrs_10year_boot!D43</f>
        <v>6.6659753225331797E-5</v>
      </c>
      <c r="F44" s="2">
        <f>[6]contrs_10year_boot!E43</f>
        <v>1.5710935153665802E-5</v>
      </c>
      <c r="G44" s="2">
        <f>[6]contrs_10year_boot!F43</f>
        <v>1.4911033168408001E-5</v>
      </c>
      <c r="I44" s="1">
        <f t="shared" si="3"/>
        <v>38626</v>
      </c>
      <c r="J44" s="1">
        <v>38630</v>
      </c>
      <c r="K44">
        <f t="shared" si="4"/>
        <v>-9.9999999999995891E-3</v>
      </c>
      <c r="L44">
        <f t="shared" si="5"/>
        <v>2.2272505166906998E-3</v>
      </c>
      <c r="M44">
        <f t="shared" si="6"/>
        <v>-3.3445039235721901E-3</v>
      </c>
      <c r="N44">
        <f t="shared" si="7"/>
        <v>-6.6659753225331801E-3</v>
      </c>
      <c r="O44">
        <f t="shared" si="8"/>
        <v>-1.5710935153665801E-3</v>
      </c>
      <c r="P44">
        <f t="shared" si="8"/>
        <v>-1.4911033168408E-3</v>
      </c>
      <c r="Q44">
        <f t="shared" si="9"/>
        <v>-6.4567775521834E-4</v>
      </c>
      <c r="S44" s="1">
        <f t="shared" si="26"/>
        <v>38261</v>
      </c>
      <c r="T44">
        <f t="shared" si="10"/>
        <v>3.0000000000000197E-2</v>
      </c>
      <c r="U44">
        <f t="shared" si="11"/>
        <v>-1.9592498450436368E-3</v>
      </c>
      <c r="V44">
        <f t="shared" si="12"/>
        <v>1.9532239228263748E-2</v>
      </c>
      <c r="W44">
        <f t="shared" si="13"/>
        <v>-2.0319341212672733E-4</v>
      </c>
      <c r="X44">
        <f t="shared" si="14"/>
        <v>6.9947212349697439E-3</v>
      </c>
      <c r="Y44">
        <f t="shared" si="15"/>
        <v>6.9801081239961654E-3</v>
      </c>
      <c r="Z44">
        <f t="shared" si="16"/>
        <v>1.7572989383220113E-2</v>
      </c>
      <c r="AA44">
        <f t="shared" si="17"/>
        <v>6.7915278228430163E-3</v>
      </c>
      <c r="AC44" s="1"/>
      <c r="AD44" s="1">
        <v>38630</v>
      </c>
      <c r="AE44">
        <f t="shared" si="18"/>
        <v>9.9999999999991778E-5</v>
      </c>
      <c r="AF44">
        <f t="shared" si="19"/>
        <v>4.960644864098989E-6</v>
      </c>
      <c r="AG44">
        <f t="shared" si="20"/>
        <v>1.1185706494789773E-5</v>
      </c>
      <c r="AH44">
        <f t="shared" si="21"/>
        <v>4.4435227000621334E-5</v>
      </c>
      <c r="AI44">
        <f t="shared" si="22"/>
        <v>2.4683348340269184E-6</v>
      </c>
      <c r="AJ44">
        <f t="shared" si="22"/>
        <v>2.2233891014936355E-6</v>
      </c>
      <c r="AK44">
        <f t="shared" si="23"/>
        <v>1.2482551751882968E-6</v>
      </c>
      <c r="AL44">
        <f t="shared" si="24"/>
        <v>6.7849303040299309E-5</v>
      </c>
      <c r="AM44">
        <f t="shared" si="25"/>
        <v>4.1689976358379461E-7</v>
      </c>
    </row>
    <row r="45" spans="1:39" x14ac:dyDescent="0.25">
      <c r="A45" s="1">
        <v>38658</v>
      </c>
      <c r="B45" s="2">
        <f>[6]contrs_10year_boot!A44</f>
        <v>9.9999999999995898E-5</v>
      </c>
      <c r="C45" s="2">
        <f>[6]contrs_10year_boot!B44</f>
        <v>-1.1678390235819999E-5</v>
      </c>
      <c r="D45">
        <f>[6]contrs_10year_boot!C44</f>
        <v>1.0928992700144E-4</v>
      </c>
      <c r="E45" s="2">
        <f>[6]contrs_10year_boot!D44</f>
        <v>6.4097066504929596E-6</v>
      </c>
      <c r="F45" s="2">
        <f>[6]contrs_10year_boot!E44</f>
        <v>2.5077563167180098E-6</v>
      </c>
      <c r="G45" s="2">
        <f>[6]contrs_10year_boot!F44</f>
        <v>2.5197720056454899E-6</v>
      </c>
      <c r="I45" s="1">
        <f t="shared" si="3"/>
        <v>38657</v>
      </c>
      <c r="J45" s="1">
        <v>38658</v>
      </c>
      <c r="K45">
        <f t="shared" si="4"/>
        <v>-9.9999999999995891E-3</v>
      </c>
      <c r="L45">
        <f t="shared" si="5"/>
        <v>1.167839023582E-3</v>
      </c>
      <c r="M45">
        <f t="shared" si="6"/>
        <v>-1.0928992700144E-2</v>
      </c>
      <c r="N45">
        <f t="shared" si="7"/>
        <v>-6.4097066504929595E-4</v>
      </c>
      <c r="O45">
        <f t="shared" si="8"/>
        <v>-2.5077563167180098E-4</v>
      </c>
      <c r="P45">
        <f t="shared" si="8"/>
        <v>-2.5197720056454898E-4</v>
      </c>
      <c r="Q45">
        <f t="shared" si="9"/>
        <v>6.5289997328350855E-4</v>
      </c>
      <c r="S45" s="1">
        <f t="shared" si="26"/>
        <v>38292</v>
      </c>
      <c r="T45">
        <f t="shared" si="10"/>
        <v>-9.9999999999995891E-3</v>
      </c>
      <c r="U45">
        <f t="shared" si="11"/>
        <v>1.208361544155776E-3</v>
      </c>
      <c r="V45">
        <f t="shared" si="12"/>
        <v>-1.7548603123977401E-3</v>
      </c>
      <c r="W45">
        <f t="shared" si="13"/>
        <v>-3.337936946432037E-3</v>
      </c>
      <c r="X45">
        <f t="shared" si="14"/>
        <v>-4.4727780796177449E-3</v>
      </c>
      <c r="Y45">
        <f t="shared" si="15"/>
        <v>-4.4185746262811855E-3</v>
      </c>
      <c r="Z45">
        <f t="shared" si="16"/>
        <v>-5.4649876824196405E-4</v>
      </c>
      <c r="AA45">
        <f t="shared" si="17"/>
        <v>-7.8107150260497814E-3</v>
      </c>
      <c r="AC45" s="1"/>
      <c r="AD45" s="1">
        <v>38658</v>
      </c>
      <c r="AE45">
        <f t="shared" si="18"/>
        <v>9.9999999999991778E-5</v>
      </c>
      <c r="AF45">
        <f t="shared" si="19"/>
        <v>1.3638479850009591E-6</v>
      </c>
      <c r="AG45">
        <f t="shared" si="20"/>
        <v>1.1944288143980084E-4</v>
      </c>
      <c r="AH45">
        <f t="shared" si="21"/>
        <v>4.1084339345373672E-7</v>
      </c>
      <c r="AI45">
        <f t="shared" si="22"/>
        <v>6.288841744039079E-8</v>
      </c>
      <c r="AJ45">
        <f t="shared" si="22"/>
        <v>6.3492509604346947E-8</v>
      </c>
      <c r="AK45">
        <f t="shared" si="23"/>
        <v>9.5280121097459869E-5</v>
      </c>
      <c r="AL45">
        <f t="shared" si="24"/>
        <v>7.9521145771579067E-7</v>
      </c>
      <c r="AM45">
        <f t="shared" si="25"/>
        <v>4.2627837511360619E-7</v>
      </c>
    </row>
    <row r="46" spans="1:39" x14ac:dyDescent="0.25">
      <c r="A46" s="1">
        <v>38693</v>
      </c>
      <c r="B46">
        <f>[6]contrs_10year_boot!A45</f>
        <v>1.00000000000003E-4</v>
      </c>
      <c r="C46" s="2">
        <f>[6]contrs_10year_boot!B45</f>
        <v>5.5492102747877804E-6</v>
      </c>
      <c r="D46" s="2">
        <f>[6]contrs_10year_boot!C45</f>
        <v>-5.0532751475802897E-6</v>
      </c>
      <c r="E46" s="2">
        <f>[6]contrs_10year_boot!D45</f>
        <v>5.3329981853984297E-5</v>
      </c>
      <c r="F46" s="2">
        <f>[6]contrs_10year_boot!E45</f>
        <v>-3.1798566612174602E-5</v>
      </c>
      <c r="G46" s="2">
        <f>[6]contrs_10year_boot!F45</f>
        <v>-3.2308931599756399E-5</v>
      </c>
      <c r="I46" s="1">
        <f t="shared" si="3"/>
        <v>38687</v>
      </c>
      <c r="J46" s="1">
        <v>38693</v>
      </c>
      <c r="K46">
        <f t="shared" si="4"/>
        <v>-1.00000000000003E-2</v>
      </c>
      <c r="L46">
        <f t="shared" si="5"/>
        <v>-5.5492102747877804E-4</v>
      </c>
      <c r="M46">
        <f t="shared" si="6"/>
        <v>5.0532751475802892E-4</v>
      </c>
      <c r="N46">
        <f t="shared" si="7"/>
        <v>-5.3329981853984295E-3</v>
      </c>
      <c r="O46">
        <f t="shared" si="8"/>
        <v>3.1798566612174601E-3</v>
      </c>
      <c r="P46">
        <f t="shared" si="8"/>
        <v>3.2308931599756398E-3</v>
      </c>
      <c r="Q46">
        <f t="shared" si="9"/>
        <v>-7.7972649630985826E-3</v>
      </c>
      <c r="S46" s="1">
        <f t="shared" si="26"/>
        <v>38322</v>
      </c>
      <c r="T46">
        <f t="shared" si="10"/>
        <v>2.0000000000000601E-2</v>
      </c>
      <c r="U46">
        <f t="shared" si="11"/>
        <v>-1.3100018188739169E-3</v>
      </c>
      <c r="V46">
        <f t="shared" si="12"/>
        <v>5.9600322031894606E-3</v>
      </c>
      <c r="W46">
        <f t="shared" si="13"/>
        <v>4.5247238782839563E-4</v>
      </c>
      <c r="X46">
        <f t="shared" si="14"/>
        <v>1.6252309844274854E-2</v>
      </c>
      <c r="Y46">
        <f t="shared" si="15"/>
        <v>1.6206395906742957E-2</v>
      </c>
      <c r="Z46">
        <f t="shared" si="16"/>
        <v>4.6500303843155441E-3</v>
      </c>
      <c r="AA46">
        <f t="shared" si="17"/>
        <v>1.6704782232103251E-2</v>
      </c>
      <c r="AC46" s="1"/>
      <c r="AD46" s="1">
        <v>38693</v>
      </c>
      <c r="AE46">
        <f t="shared" si="18"/>
        <v>1.0000000000000601E-4</v>
      </c>
      <c r="AF46">
        <f t="shared" si="19"/>
        <v>3.0793734673810271E-7</v>
      </c>
      <c r="AG46">
        <f t="shared" si="20"/>
        <v>2.5535589717152594E-7</v>
      </c>
      <c r="AH46">
        <f t="shared" si="21"/>
        <v>2.8440869645462941E-5</v>
      </c>
      <c r="AI46">
        <f t="shared" si="22"/>
        <v>1.0111488385889053E-5</v>
      </c>
      <c r="AJ46">
        <f t="shared" si="22"/>
        <v>1.0438670611177375E-5</v>
      </c>
      <c r="AK46">
        <f t="shared" si="23"/>
        <v>2.4595165039831041E-9</v>
      </c>
      <c r="AL46">
        <f t="shared" si="24"/>
        <v>4.636018423152348E-6</v>
      </c>
      <c r="AM46">
        <f t="shared" si="25"/>
        <v>6.0797340904764739E-5</v>
      </c>
    </row>
    <row r="47" spans="1:39" x14ac:dyDescent="0.25">
      <c r="A47" s="1">
        <v>38756</v>
      </c>
      <c r="B47" s="2">
        <f>[6]contrs_10year_boot!A46</f>
        <v>1.00000000000003E-4</v>
      </c>
      <c r="C47" s="2">
        <f>[6]contrs_10year_boot!B46</f>
        <v>-3.0830117594020098E-6</v>
      </c>
      <c r="D47" s="2">
        <f>[6]contrs_10year_boot!C46</f>
        <v>7.7193176488820104E-5</v>
      </c>
      <c r="E47" s="2">
        <f>[6]contrs_10year_boot!D46</f>
        <v>1.26912118146463E-5</v>
      </c>
      <c r="F47" s="2">
        <f>[6]contrs_10year_boot!E46</f>
        <v>2.3197476014902701E-5</v>
      </c>
      <c r="G47" s="2">
        <f>[6]contrs_10year_boot!F46</f>
        <v>2.3077237584552298E-5</v>
      </c>
      <c r="I47" s="1">
        <f t="shared" si="3"/>
        <v>38749</v>
      </c>
      <c r="J47" s="1">
        <v>38756</v>
      </c>
      <c r="K47">
        <f t="shared" si="4"/>
        <v>-1.00000000000003E-2</v>
      </c>
      <c r="L47">
        <f t="shared" si="5"/>
        <v>3.0830117594020097E-4</v>
      </c>
      <c r="M47">
        <f t="shared" si="6"/>
        <v>-7.7193176488820105E-3</v>
      </c>
      <c r="N47">
        <f t="shared" si="7"/>
        <v>-1.26912118146463E-3</v>
      </c>
      <c r="O47">
        <f t="shared" si="8"/>
        <v>-2.31974760149027E-3</v>
      </c>
      <c r="P47">
        <f t="shared" si="8"/>
        <v>-2.3077237584552299E-3</v>
      </c>
      <c r="Q47">
        <f t="shared" si="9"/>
        <v>9.998852558964098E-4</v>
      </c>
      <c r="S47" s="1">
        <f t="shared" si="26"/>
        <v>38353</v>
      </c>
      <c r="T47" t="e">
        <f t="shared" si="10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1.0000000000000601E-4</v>
      </c>
      <c r="AF47">
        <f t="shared" si="19"/>
        <v>9.5049615086110746E-8</v>
      </c>
      <c r="AG47">
        <f t="shared" si="20"/>
        <v>5.9587864964341292E-5</v>
      </c>
      <c r="AH47">
        <f t="shared" si="21"/>
        <v>1.6106685732421783E-6</v>
      </c>
      <c r="AI47">
        <f t="shared" si="22"/>
        <v>5.3812289346198599E-6</v>
      </c>
      <c r="AJ47">
        <f t="shared" si="22"/>
        <v>5.3255889453387322E-6</v>
      </c>
      <c r="AK47">
        <f t="shared" si="23"/>
        <v>5.4923165162214853E-5</v>
      </c>
      <c r="AL47">
        <f t="shared" si="24"/>
        <v>1.2879979141268185E-5</v>
      </c>
      <c r="AM47">
        <f t="shared" si="25"/>
        <v>9.9977052495902887E-7</v>
      </c>
    </row>
    <row r="48" spans="1:39" x14ac:dyDescent="0.25">
      <c r="A48" s="1">
        <v>38784</v>
      </c>
      <c r="B48" s="2">
        <f>[6]contrs_10year_boot!A47</f>
        <v>9.9999999999995898E-5</v>
      </c>
      <c r="C48" s="2">
        <f>[6]contrs_10year_boot!B47</f>
        <v>-1.3117268646030001E-5</v>
      </c>
      <c r="D48" s="2">
        <f>[6]contrs_10year_boot!C47</f>
        <v>4.4210353194233001E-5</v>
      </c>
      <c r="E48" s="2">
        <f>[6]contrs_10year_boot!D47</f>
        <v>3.4661994825726001E-5</v>
      </c>
      <c r="F48" s="2">
        <f>[6]contrs_10year_boot!E47</f>
        <v>6.7350542669373099E-5</v>
      </c>
      <c r="G48" s="2">
        <f>[6]contrs_10year_boot!F47</f>
        <v>6.6837263661244703E-5</v>
      </c>
      <c r="I48" s="1">
        <f t="shared" si="3"/>
        <v>38777</v>
      </c>
      <c r="J48" s="1">
        <v>38784</v>
      </c>
      <c r="K48">
        <f t="shared" si="4"/>
        <v>-9.9999999999995891E-3</v>
      </c>
      <c r="L48">
        <f t="shared" si="5"/>
        <v>1.3117268646030001E-3</v>
      </c>
      <c r="M48">
        <f t="shared" si="6"/>
        <v>-4.4210353194232997E-3</v>
      </c>
      <c r="N48">
        <f t="shared" si="7"/>
        <v>-3.4661994825726E-3</v>
      </c>
      <c r="O48">
        <f t="shared" si="8"/>
        <v>-6.7350542669373098E-3</v>
      </c>
      <c r="P48">
        <f t="shared" si="8"/>
        <v>-6.6837263661244702E-3</v>
      </c>
      <c r="Q48">
        <f t="shared" si="9"/>
        <v>3.310562204330621E-3</v>
      </c>
      <c r="S48" s="1">
        <f t="shared" si="26"/>
        <v>38384</v>
      </c>
      <c r="T48">
        <f t="shared" si="10"/>
        <v>-1.00000000000003E-2</v>
      </c>
      <c r="U48">
        <f t="shared" si="11"/>
        <v>-1.6874930348021767E-3</v>
      </c>
      <c r="V48">
        <f t="shared" si="12"/>
        <v>-1.005491150124335E-2</v>
      </c>
      <c r="W48">
        <f t="shared" si="13"/>
        <v>-5.2665178862473377E-3</v>
      </c>
      <c r="X48">
        <f t="shared" si="14"/>
        <v>2.6126490837246642E-3</v>
      </c>
      <c r="Y48">
        <f t="shared" si="15"/>
        <v>2.674334826680635E-3</v>
      </c>
      <c r="Z48">
        <f t="shared" si="16"/>
        <v>-1.1742404536045527E-2</v>
      </c>
      <c r="AA48">
        <f t="shared" si="17"/>
        <v>-2.6538688025226735E-3</v>
      </c>
      <c r="AC48" s="1"/>
      <c r="AD48" s="1">
        <v>38784</v>
      </c>
      <c r="AE48">
        <f t="shared" si="18"/>
        <v>9.9999999999991778E-5</v>
      </c>
      <c r="AF48">
        <f t="shared" si="19"/>
        <v>1.7206273673212175E-6</v>
      </c>
      <c r="AG48">
        <f t="shared" si="20"/>
        <v>1.9545553295588277E-5</v>
      </c>
      <c r="AH48">
        <f t="shared" si="21"/>
        <v>1.2014538852986559E-5</v>
      </c>
      <c r="AI48">
        <f t="shared" si="22"/>
        <v>4.5360955978590464E-5</v>
      </c>
      <c r="AJ48">
        <f t="shared" si="22"/>
        <v>4.4672198137227418E-5</v>
      </c>
      <c r="AK48">
        <f t="shared" si="23"/>
        <v>9.6677990672169972E-6</v>
      </c>
      <c r="AL48">
        <f t="shared" si="24"/>
        <v>1.0406557806188998E-4</v>
      </c>
      <c r="AM48">
        <f t="shared" si="25"/>
        <v>1.095982210874242E-5</v>
      </c>
    </row>
    <row r="49" spans="1:39" x14ac:dyDescent="0.25">
      <c r="A49" s="1">
        <v>38812</v>
      </c>
      <c r="B49">
        <f>[6]contrs_10year_boot!A48</f>
        <v>1.9999999999999199E-4</v>
      </c>
      <c r="C49" s="2">
        <f>[6]contrs_10year_boot!B48</f>
        <v>-2.5187276714932199E-5</v>
      </c>
      <c r="D49">
        <f>[6]contrs_10year_boot!C48</f>
        <v>1.20452229438911E-4</v>
      </c>
      <c r="E49" s="2">
        <f>[6]contrs_10year_boot!D48</f>
        <v>2.0685627261722901E-7</v>
      </c>
      <c r="F49" s="2">
        <f>[6]contrs_10year_boot!E48</f>
        <v>1.09431360434923E-4</v>
      </c>
      <c r="G49">
        <f>[6]contrs_10year_boot!F48</f>
        <v>1.09260053993336E-4</v>
      </c>
      <c r="I49" s="1">
        <f t="shared" si="3"/>
        <v>38808</v>
      </c>
      <c r="J49" s="1">
        <v>38812</v>
      </c>
      <c r="K49">
        <f t="shared" si="4"/>
        <v>-1.9999999999999199E-2</v>
      </c>
      <c r="L49">
        <f t="shared" si="5"/>
        <v>2.5187276714932201E-3</v>
      </c>
      <c r="M49">
        <f t="shared" si="6"/>
        <v>-1.20452229438911E-2</v>
      </c>
      <c r="N49">
        <f t="shared" si="7"/>
        <v>-2.0685627261722902E-5</v>
      </c>
      <c r="O49">
        <f t="shared" si="8"/>
        <v>-1.0943136043492299E-2</v>
      </c>
      <c r="P49">
        <f t="shared" si="8"/>
        <v>-1.09260053993336E-2</v>
      </c>
      <c r="Q49">
        <f t="shared" si="9"/>
        <v>4.9031694315270283E-4</v>
      </c>
      <c r="S49" s="1">
        <f t="shared" si="26"/>
        <v>38412</v>
      </c>
      <c r="T49">
        <f t="shared" si="10"/>
        <v>9.9999999999995891E-3</v>
      </c>
      <c r="U49">
        <f t="shared" si="11"/>
        <v>2.2161320502137732E-3</v>
      </c>
      <c r="V49">
        <f t="shared" si="12"/>
        <v>-3.34036014899093E-3</v>
      </c>
      <c r="W49">
        <f t="shared" si="13"/>
        <v>6.8580587026671417E-3</v>
      </c>
      <c r="X49">
        <f t="shared" si="14"/>
        <v>8.0201002257504345E-3</v>
      </c>
      <c r="Y49">
        <f t="shared" si="15"/>
        <v>7.9116178332431248E-3</v>
      </c>
      <c r="Z49">
        <f t="shared" si="16"/>
        <v>-1.1242280987771567E-3</v>
      </c>
      <c r="AA49">
        <f t="shared" si="17"/>
        <v>1.4878158928417576E-2</v>
      </c>
      <c r="AC49" s="1"/>
      <c r="AD49" s="1">
        <v>38812</v>
      </c>
      <c r="AE49">
        <f t="shared" si="18"/>
        <v>3.9999999999996798E-4</v>
      </c>
      <c r="AF49">
        <f t="shared" si="19"/>
        <v>6.3439890831456584E-6</v>
      </c>
      <c r="AG49">
        <f t="shared" si="20"/>
        <v>1.4508739576804059E-4</v>
      </c>
      <c r="AH49">
        <f t="shared" si="21"/>
        <v>4.2789517521093375E-10</v>
      </c>
      <c r="AI49">
        <f t="shared" si="22"/>
        <v>1.1975222646638029E-4</v>
      </c>
      <c r="AJ49">
        <f t="shared" si="22"/>
        <v>1.1937759398626698E-4</v>
      </c>
      <c r="AK49">
        <f t="shared" si="23"/>
        <v>9.0754112175019157E-5</v>
      </c>
      <c r="AL49">
        <f t="shared" si="24"/>
        <v>1.2020538562809552E-4</v>
      </c>
      <c r="AM49">
        <f t="shared" si="25"/>
        <v>2.4041070474261081E-7</v>
      </c>
    </row>
    <row r="50" spans="1:39" x14ac:dyDescent="0.25">
      <c r="A50" s="1">
        <v>38840</v>
      </c>
      <c r="B50">
        <f>[6]contrs_10year_boot!A49</f>
        <v>-3.0000000000000198E-4</v>
      </c>
      <c r="C50">
        <f>[6]contrs_10year_boot!B49</f>
        <v>-1.8436864915092599E-4</v>
      </c>
      <c r="D50" s="2">
        <f>[6]contrs_10year_boot!C49</f>
        <v>1.1070464582493101E-6</v>
      </c>
      <c r="E50" s="2">
        <f>[6]contrs_10year_boot!D49</f>
        <v>-5.6716148493006198E-5</v>
      </c>
      <c r="F50" s="2">
        <f>[6]contrs_10year_boot!E49</f>
        <v>-4.2576403282650601E-5</v>
      </c>
      <c r="G50" s="2">
        <f>[6]contrs_10year_boot!F49</f>
        <v>-4.1636684898520499E-5</v>
      </c>
      <c r="I50" s="1">
        <f t="shared" si="3"/>
        <v>38838</v>
      </c>
      <c r="J50" s="1">
        <v>38840</v>
      </c>
      <c r="K50">
        <f t="shared" si="4"/>
        <v>3.0000000000000197E-2</v>
      </c>
      <c r="L50">
        <f t="shared" si="5"/>
        <v>1.84368649150926E-2</v>
      </c>
      <c r="M50">
        <f t="shared" si="6"/>
        <v>-1.1070464582493101E-4</v>
      </c>
      <c r="N50">
        <f t="shared" si="7"/>
        <v>5.6716148493006196E-3</v>
      </c>
      <c r="O50">
        <f t="shared" si="8"/>
        <v>4.2576403282650601E-3</v>
      </c>
      <c r="P50">
        <f t="shared" si="8"/>
        <v>4.1636684898520501E-3</v>
      </c>
      <c r="Q50">
        <f t="shared" si="9"/>
        <v>1.7445845531668487E-3</v>
      </c>
      <c r="S50" s="1">
        <f t="shared" si="26"/>
        <v>38443</v>
      </c>
      <c r="T50">
        <f t="shared" si="10"/>
        <v>-3.99999999999998E-2</v>
      </c>
      <c r="U50">
        <f t="shared" si="11"/>
        <v>-2.1684995002957449E-2</v>
      </c>
      <c r="V50">
        <f t="shared" si="12"/>
        <v>-1.7231019505325951E-2</v>
      </c>
      <c r="W50">
        <f t="shared" si="13"/>
        <v>-3.9759799136685377E-3</v>
      </c>
      <c r="X50">
        <f t="shared" si="14"/>
        <v>1.3829227937586853E-2</v>
      </c>
      <c r="Y50">
        <f t="shared" si="15"/>
        <v>1.3846571591179652E-2</v>
      </c>
      <c r="Z50">
        <f t="shared" si="16"/>
        <v>-3.89160145082834E-2</v>
      </c>
      <c r="AA50">
        <f t="shared" si="17"/>
        <v>9.8532480239183155E-3</v>
      </c>
      <c r="AC50" s="1"/>
      <c r="AD50" s="1">
        <v>38840</v>
      </c>
      <c r="AE50">
        <f t="shared" si="18"/>
        <v>9.0000000000001179E-4</v>
      </c>
      <c r="AF50">
        <f t="shared" si="19"/>
        <v>3.3991798789737243E-4</v>
      </c>
      <c r="AG50">
        <f t="shared" si="20"/>
        <v>1.2255518607223415E-8</v>
      </c>
      <c r="AH50">
        <f t="shared" si="21"/>
        <v>3.216721499880729E-5</v>
      </c>
      <c r="AI50">
        <f t="shared" si="22"/>
        <v>1.8127501164869008E-5</v>
      </c>
      <c r="AJ50">
        <f t="shared" si="22"/>
        <v>1.733613529338685E-5</v>
      </c>
      <c r="AK50">
        <f t="shared" si="23"/>
        <v>3.3584815021488483E-4</v>
      </c>
      <c r="AL50">
        <f t="shared" si="24"/>
        <v>9.859010838121484E-5</v>
      </c>
      <c r="AM50">
        <f t="shared" si="25"/>
        <v>3.0435752631483732E-6</v>
      </c>
    </row>
    <row r="51" spans="1:39" x14ac:dyDescent="0.25">
      <c r="A51" s="1">
        <v>38875</v>
      </c>
      <c r="B51">
        <f>[6]contrs_10year_boot!A50</f>
        <v>0</v>
      </c>
      <c r="C51" s="2">
        <f>[6]contrs_10year_boot!B50</f>
        <v>1.8806682136664801E-6</v>
      </c>
      <c r="D51" s="2">
        <f>[6]contrs_10year_boot!C50</f>
        <v>3.60917353123047E-6</v>
      </c>
      <c r="E51" s="2">
        <f>[6]contrs_10year_boot!D50</f>
        <v>1.9777777099969E-5</v>
      </c>
      <c r="F51" s="2">
        <f>[6]contrs_10year_boot!E50</f>
        <v>-1.1269496600451501E-5</v>
      </c>
      <c r="G51" s="2">
        <f>[6]contrs_10year_boot!F50</f>
        <v>-1.1396445344566199E-5</v>
      </c>
      <c r="I51" s="1">
        <f t="shared" si="3"/>
        <v>38869</v>
      </c>
      <c r="J51" s="1">
        <v>38875</v>
      </c>
      <c r="K51">
        <f t="shared" si="4"/>
        <v>0</v>
      </c>
      <c r="L51">
        <f t="shared" si="5"/>
        <v>-1.8806682136664801E-4</v>
      </c>
      <c r="M51">
        <f t="shared" si="6"/>
        <v>-3.6091735312304701E-4</v>
      </c>
      <c r="N51">
        <f t="shared" si="7"/>
        <v>-1.9777777099968998E-3</v>
      </c>
      <c r="O51">
        <f t="shared" si="8"/>
        <v>1.12694966004515E-3</v>
      </c>
      <c r="P51">
        <f t="shared" si="8"/>
        <v>1.13964453445662E-3</v>
      </c>
      <c r="Q51">
        <f t="shared" si="9"/>
        <v>1.3998122244414449E-3</v>
      </c>
      <c r="S51" s="1">
        <f t="shared" si="26"/>
        <v>38473</v>
      </c>
      <c r="T51">
        <f t="shared" si="10"/>
        <v>1.0000000000001001E-2</v>
      </c>
      <c r="U51">
        <f t="shared" si="11"/>
        <v>-1.0887496891674668E-3</v>
      </c>
      <c r="V51">
        <f t="shared" si="12"/>
        <v>3.45016653313563E-3</v>
      </c>
      <c r="W51">
        <f t="shared" si="13"/>
        <v>1.3124551081613956E-3</v>
      </c>
      <c r="X51">
        <f t="shared" si="14"/>
        <v>1.0047886268084524E-2</v>
      </c>
      <c r="Y51">
        <f t="shared" si="15"/>
        <v>1.0006141420198355E-2</v>
      </c>
      <c r="Z51">
        <f t="shared" si="16"/>
        <v>2.3614168439681634E-3</v>
      </c>
      <c r="AA51">
        <f t="shared" si="17"/>
        <v>1.1360341376245919E-2</v>
      </c>
      <c r="AC51" s="1"/>
      <c r="AD51" s="1">
        <v>38875</v>
      </c>
      <c r="AE51">
        <f t="shared" si="18"/>
        <v>0</v>
      </c>
      <c r="AF51">
        <f t="shared" si="19"/>
        <v>3.5369129298954689E-8</v>
      </c>
      <c r="AG51">
        <f t="shared" si="20"/>
        <v>1.3026133578534621E-7</v>
      </c>
      <c r="AH51">
        <f t="shared" si="21"/>
        <v>3.9116046701605815E-6</v>
      </c>
      <c r="AI51">
        <f t="shared" si="22"/>
        <v>1.270015536275879E-6</v>
      </c>
      <c r="AJ51">
        <f t="shared" si="22"/>
        <v>1.2987896649168462E-6</v>
      </c>
      <c r="AK51">
        <f t="shared" si="23"/>
        <v>3.0138362384013188E-7</v>
      </c>
      <c r="AL51">
        <f t="shared" si="24"/>
        <v>7.2390837058469736E-7</v>
      </c>
      <c r="AM51">
        <f t="shared" si="25"/>
        <v>1.9594742636957062E-6</v>
      </c>
    </row>
    <row r="52" spans="1:39" x14ac:dyDescent="0.25">
      <c r="A52" s="1">
        <v>38903</v>
      </c>
      <c r="B52">
        <f>[6]contrs_10year_boot!A51</f>
        <v>-1.0000000000001001E-4</v>
      </c>
      <c r="C52" s="2">
        <f>[6]contrs_10year_boot!B51</f>
        <v>-3.0093114625535398E-6</v>
      </c>
      <c r="D52">
        <f>[6]contrs_10year_boot!C51</f>
        <v>-1.6585095375237899E-4</v>
      </c>
      <c r="E52" s="2">
        <f>[6]contrs_10year_boot!D51</f>
        <v>4.0705969733613197E-5</v>
      </c>
      <c r="F52" s="2">
        <f>[6]contrs_10year_boot!E51</f>
        <v>6.4389905363825396E-5</v>
      </c>
      <c r="G52" s="2">
        <f>[6]contrs_10year_boot!F51</f>
        <v>6.3805741480749999E-5</v>
      </c>
      <c r="I52" s="1">
        <f t="shared" si="3"/>
        <v>38899</v>
      </c>
      <c r="J52" s="1">
        <v>38903</v>
      </c>
      <c r="K52">
        <f t="shared" si="4"/>
        <v>1.0000000000001001E-2</v>
      </c>
      <c r="L52">
        <f t="shared" si="5"/>
        <v>3.0093114625535396E-4</v>
      </c>
      <c r="M52">
        <f t="shared" si="6"/>
        <v>1.6585095375237897E-2</v>
      </c>
      <c r="N52">
        <f t="shared" si="7"/>
        <v>-4.0705969733613196E-3</v>
      </c>
      <c r="O52">
        <f t="shared" si="8"/>
        <v>-6.4389905363825394E-3</v>
      </c>
      <c r="P52">
        <f t="shared" si="8"/>
        <v>-6.3805741480750001E-3</v>
      </c>
      <c r="Q52">
        <f t="shared" si="9"/>
        <v>3.6235609882516086E-3</v>
      </c>
      <c r="S52" s="1">
        <f t="shared" si="26"/>
        <v>38504</v>
      </c>
      <c r="T52">
        <f t="shared" si="10"/>
        <v>-9.9999999999995891E-3</v>
      </c>
      <c r="U52">
        <f t="shared" si="11"/>
        <v>9.9386693867323998E-4</v>
      </c>
      <c r="V52">
        <f t="shared" si="12"/>
        <v>5.4689354569644796E-3</v>
      </c>
      <c r="W52">
        <f t="shared" si="13"/>
        <v>-9.0075079421599751E-4</v>
      </c>
      <c r="X52">
        <f t="shared" si="14"/>
        <v>-7.6977040361946242E-3</v>
      </c>
      <c r="Y52">
        <f t="shared" si="15"/>
        <v>-7.6670778965231253E-3</v>
      </c>
      <c r="Z52">
        <f t="shared" si="16"/>
        <v>6.4628023956377198E-3</v>
      </c>
      <c r="AA52">
        <f t="shared" si="17"/>
        <v>-8.5984548304106224E-3</v>
      </c>
      <c r="AC52" s="1"/>
      <c r="AD52" s="1">
        <v>38903</v>
      </c>
      <c r="AE52">
        <f t="shared" si="18"/>
        <v>1.0000000000002002E-4</v>
      </c>
      <c r="AF52">
        <f t="shared" si="19"/>
        <v>9.0559554786561235E-8</v>
      </c>
      <c r="AG52">
        <f t="shared" si="20"/>
        <v>2.750653886057375E-4</v>
      </c>
      <c r="AH52">
        <f t="shared" si="21"/>
        <v>1.6569759719538337E-5</v>
      </c>
      <c r="AI52">
        <f t="shared" si="22"/>
        <v>4.1460599127623902E-5</v>
      </c>
      <c r="AJ52">
        <f t="shared" si="22"/>
        <v>4.0711726459083011E-5</v>
      </c>
      <c r="AK52">
        <f t="shared" si="23"/>
        <v>2.8513789168457343E-4</v>
      </c>
      <c r="AL52">
        <f t="shared" si="24"/>
        <v>1.1045142962496413E-4</v>
      </c>
      <c r="AM52">
        <f t="shared" si="25"/>
        <v>1.3130194235578975E-5</v>
      </c>
    </row>
    <row r="53" spans="1:39" x14ac:dyDescent="0.25">
      <c r="A53" s="1">
        <v>38931</v>
      </c>
      <c r="B53">
        <f>[6]contrs_10year_boot!A52</f>
        <v>-1.00000000000003E-4</v>
      </c>
      <c r="C53" s="2">
        <f>[6]contrs_10year_boot!B52</f>
        <v>-3.8726348956639104E-6</v>
      </c>
      <c r="D53" s="2">
        <f>[6]contrs_10year_boot!C52</f>
        <v>-8.9207872105182505E-6</v>
      </c>
      <c r="E53" s="2">
        <f>[6]contrs_10year_boot!D52</f>
        <v>-2.1399988712892101E-7</v>
      </c>
      <c r="F53" s="2">
        <f>[6]contrs_10year_boot!E52</f>
        <v>-9.9082050217001697E-5</v>
      </c>
      <c r="G53" s="2">
        <f>[6]contrs_10year_boot!F52</f>
        <v>-9.8733940201244298E-5</v>
      </c>
      <c r="I53" s="1">
        <f t="shared" si="3"/>
        <v>38930</v>
      </c>
      <c r="J53" s="1">
        <v>38931</v>
      </c>
      <c r="K53">
        <f t="shared" si="4"/>
        <v>1.00000000000003E-2</v>
      </c>
      <c r="L53">
        <f t="shared" si="5"/>
        <v>3.8726348956639106E-4</v>
      </c>
      <c r="M53">
        <f t="shared" si="6"/>
        <v>8.9207872105182505E-4</v>
      </c>
      <c r="N53">
        <f t="shared" si="7"/>
        <v>2.1399988712892099E-5</v>
      </c>
      <c r="O53">
        <f t="shared" si="8"/>
        <v>9.9082050217001692E-3</v>
      </c>
      <c r="P53">
        <f t="shared" si="8"/>
        <v>9.8733940201244305E-3</v>
      </c>
      <c r="Q53">
        <f t="shared" si="9"/>
        <v>-1.2089472210309784E-3</v>
      </c>
      <c r="S53" s="1">
        <f t="shared" si="26"/>
        <v>38534</v>
      </c>
      <c r="T53">
        <f t="shared" si="10"/>
        <v>-3.99999999999998E-2</v>
      </c>
      <c r="U53">
        <f t="shared" si="11"/>
        <v>2.9373833152092528E-3</v>
      </c>
      <c r="V53">
        <f t="shared" si="12"/>
        <v>-2.6028677212189349E-2</v>
      </c>
      <c r="W53">
        <f t="shared" si="13"/>
        <v>-1.0991124563605574E-3</v>
      </c>
      <c r="X53">
        <f t="shared" si="14"/>
        <v>-7.2846264490277661E-3</v>
      </c>
      <c r="Y53">
        <f t="shared" si="15"/>
        <v>-7.2524525853188649E-3</v>
      </c>
      <c r="Z53">
        <f t="shared" si="16"/>
        <v>-2.3091293896980097E-2</v>
      </c>
      <c r="AA53">
        <f t="shared" si="17"/>
        <v>-8.3837389053883233E-3</v>
      </c>
      <c r="AC53" s="1"/>
      <c r="AD53" s="1">
        <v>38931</v>
      </c>
      <c r="AE53">
        <f t="shared" si="18"/>
        <v>1.0000000000000601E-4</v>
      </c>
      <c r="AF53">
        <f t="shared" si="19"/>
        <v>1.4997301035113827E-7</v>
      </c>
      <c r="AG53">
        <f t="shared" si="20"/>
        <v>7.958044445534599E-7</v>
      </c>
      <c r="AH53">
        <f t="shared" si="21"/>
        <v>4.5795951691190923E-10</v>
      </c>
      <c r="AI53">
        <f t="shared" si="22"/>
        <v>9.8172526752044457E-5</v>
      </c>
      <c r="AJ53">
        <f t="shared" si="22"/>
        <v>9.748390947662887E-5</v>
      </c>
      <c r="AK53">
        <f t="shared" si="23"/>
        <v>1.6367164918695042E-6</v>
      </c>
      <c r="AL53">
        <f t="shared" si="24"/>
        <v>9.8597055662820183E-5</v>
      </c>
      <c r="AM53">
        <f t="shared" si="25"/>
        <v>1.4615533832385252E-6</v>
      </c>
    </row>
    <row r="54" spans="1:39" x14ac:dyDescent="0.25">
      <c r="A54" s="1">
        <v>38966</v>
      </c>
      <c r="B54">
        <f>[6]contrs_10year_boot!A53</f>
        <v>-1.00000000000003E-4</v>
      </c>
      <c r="C54" s="2">
        <f>[6]contrs_10year_boot!B53</f>
        <v>1.14100560583767E-5</v>
      </c>
      <c r="D54">
        <f>[6]contrs_10year_boot!C53</f>
        <v>-1.4056362239380299E-4</v>
      </c>
      <c r="E54" s="2">
        <f>[6]contrs_10year_boot!D53</f>
        <v>1.8710782804254701E-5</v>
      </c>
      <c r="F54" s="2">
        <f>[6]contrs_10year_boot!E53</f>
        <v>3.2856660383803199E-6</v>
      </c>
      <c r="G54" s="2">
        <f>[6]contrs_10year_boot!F53</f>
        <v>3.13664198553694E-6</v>
      </c>
      <c r="I54" s="1">
        <f t="shared" si="3"/>
        <v>38961</v>
      </c>
      <c r="J54" s="1">
        <v>38966</v>
      </c>
      <c r="K54">
        <f t="shared" si="4"/>
        <v>1.00000000000003E-2</v>
      </c>
      <c r="L54">
        <f t="shared" si="5"/>
        <v>-1.14100560583767E-3</v>
      </c>
      <c r="M54">
        <f t="shared" si="6"/>
        <v>1.40563622393803E-2</v>
      </c>
      <c r="N54">
        <f t="shared" si="7"/>
        <v>-1.8710782804254701E-3</v>
      </c>
      <c r="O54">
        <f t="shared" si="8"/>
        <v>-3.2856660383803201E-4</v>
      </c>
      <c r="P54">
        <f t="shared" si="8"/>
        <v>-3.1366419855369401E-4</v>
      </c>
      <c r="Q54">
        <f t="shared" si="9"/>
        <v>-7.1571174927882665E-4</v>
      </c>
      <c r="S54" s="1">
        <f t="shared" si="26"/>
        <v>38565</v>
      </c>
      <c r="T54">
        <f t="shared" si="10"/>
        <v>9.9999999999995891E-3</v>
      </c>
      <c r="U54">
        <f t="shared" si="11"/>
        <v>-4.0669847866198683E-4</v>
      </c>
      <c r="V54">
        <f t="shared" si="12"/>
        <v>8.9676148951136105E-3</v>
      </c>
      <c r="W54">
        <f t="shared" si="13"/>
        <v>-1.1035862957317873E-3</v>
      </c>
      <c r="X54">
        <f t="shared" si="14"/>
        <v>2.1906863151299246E-3</v>
      </c>
      <c r="Y54">
        <f t="shared" si="15"/>
        <v>2.1995620020342447E-3</v>
      </c>
      <c r="Z54">
        <f t="shared" si="16"/>
        <v>8.5609164164516232E-3</v>
      </c>
      <c r="AA54">
        <f t="shared" si="17"/>
        <v>1.0871000193981373E-3</v>
      </c>
      <c r="AC54" s="1"/>
      <c r="AD54" s="1">
        <v>38966</v>
      </c>
      <c r="AE54">
        <f t="shared" si="18"/>
        <v>1.0000000000000601E-4</v>
      </c>
      <c r="AF54">
        <f t="shared" si="19"/>
        <v>1.3018937925529883E-6</v>
      </c>
      <c r="AG54">
        <f t="shared" si="20"/>
        <v>1.9758131940467635E-4</v>
      </c>
      <c r="AH54">
        <f t="shared" si="21"/>
        <v>3.5009339314799341E-6</v>
      </c>
      <c r="AI54">
        <f t="shared" si="22"/>
        <v>1.0795601315765827E-7</v>
      </c>
      <c r="AJ54">
        <f t="shared" si="22"/>
        <v>9.8385229454331176E-8</v>
      </c>
      <c r="AK54">
        <f t="shared" si="23"/>
        <v>1.668064369715936E-4</v>
      </c>
      <c r="AL54">
        <f t="shared" si="24"/>
        <v>4.8384376168665954E-6</v>
      </c>
      <c r="AM54">
        <f t="shared" si="25"/>
        <v>5.1224330805575798E-7</v>
      </c>
    </row>
    <row r="55" spans="1:39" x14ac:dyDescent="0.25">
      <c r="A55" s="1">
        <v>38994</v>
      </c>
      <c r="B55">
        <f>[6]contrs_10year_boot!A54</f>
        <v>1.9999999999999199E-4</v>
      </c>
      <c r="C55" s="2">
        <f>[6]contrs_10year_boot!B54</f>
        <v>-2.2236869438797699E-5</v>
      </c>
      <c r="D55">
        <f>[6]contrs_10year_boot!C54</f>
        <v>1.51925396929507E-4</v>
      </c>
      <c r="E55" s="2">
        <f>[6]contrs_10year_boot!D54</f>
        <v>4.5672925070164499E-5</v>
      </c>
      <c r="F55" s="2">
        <f>[6]contrs_10year_boot!E54</f>
        <v>6.0989538060518898E-5</v>
      </c>
      <c r="G55" s="2">
        <f>[6]contrs_10year_boot!F54</f>
        <v>6.0349505142348497E-5</v>
      </c>
      <c r="I55" s="1">
        <f t="shared" si="3"/>
        <v>38991</v>
      </c>
      <c r="J55" s="1">
        <v>38994</v>
      </c>
      <c r="K55">
        <f t="shared" si="4"/>
        <v>-1.9999999999999199E-2</v>
      </c>
      <c r="L55">
        <f t="shared" si="5"/>
        <v>2.2236869438797698E-3</v>
      </c>
      <c r="M55">
        <f t="shared" si="6"/>
        <v>-1.51925396929507E-2</v>
      </c>
      <c r="N55">
        <f t="shared" si="7"/>
        <v>-4.5672925070164502E-3</v>
      </c>
      <c r="O55">
        <f t="shared" si="8"/>
        <v>-6.09895380605189E-3</v>
      </c>
      <c r="P55">
        <f t="shared" si="8"/>
        <v>-6.0349505142348499E-3</v>
      </c>
      <c r="Q55">
        <f t="shared" si="9"/>
        <v>3.6350990621400727E-3</v>
      </c>
      <c r="S55" s="1">
        <f t="shared" si="26"/>
        <v>38596</v>
      </c>
      <c r="T55">
        <f t="shared" si="10"/>
        <v>9.9999999999995891E-3</v>
      </c>
      <c r="U55">
        <f t="shared" si="11"/>
        <v>-1.2465640896835869E-3</v>
      </c>
      <c r="V55">
        <f t="shared" si="12"/>
        <v>9.0981894712086914E-3</v>
      </c>
      <c r="W55">
        <f t="shared" si="13"/>
        <v>2.0949291294153124E-3</v>
      </c>
      <c r="X55">
        <f t="shared" si="14"/>
        <v>6.4014462144197249E-3</v>
      </c>
      <c r="Y55">
        <f t="shared" si="15"/>
        <v>6.3585678123354149E-3</v>
      </c>
      <c r="Z55">
        <f t="shared" si="16"/>
        <v>7.8516253815251041E-3</v>
      </c>
      <c r="AA55">
        <f t="shared" si="17"/>
        <v>8.4963753438350373E-3</v>
      </c>
      <c r="AC55" s="1"/>
      <c r="AD55" s="1">
        <v>38994</v>
      </c>
      <c r="AE55">
        <f t="shared" si="18"/>
        <v>3.9999999999996798E-4</v>
      </c>
      <c r="AF55">
        <f t="shared" si="19"/>
        <v>4.9447836243813507E-6</v>
      </c>
      <c r="AG55">
        <f t="shared" si="20"/>
        <v>2.3081326232188255E-4</v>
      </c>
      <c r="AH55">
        <f t="shared" si="21"/>
        <v>2.0860160844648612E-5</v>
      </c>
      <c r="AI55">
        <f t="shared" si="22"/>
        <v>3.7197237528354837E-5</v>
      </c>
      <c r="AJ55">
        <f t="shared" si="22"/>
        <v>3.6420627709263481E-5</v>
      </c>
      <c r="AK55">
        <f t="shared" si="23"/>
        <v>1.6819114162708462E-4</v>
      </c>
      <c r="AL55">
        <f t="shared" si="24"/>
        <v>1.1376881041104395E-4</v>
      </c>
      <c r="AM55">
        <f t="shared" si="25"/>
        <v>1.3213945191571636E-5</v>
      </c>
    </row>
    <row r="56" spans="1:39" x14ac:dyDescent="0.25">
      <c r="A56" s="1">
        <v>39029</v>
      </c>
      <c r="B56">
        <f>[6]contrs_10year_boot!A55</f>
        <v>1.9999999999999901E-4</v>
      </c>
      <c r="C56" s="2">
        <f>[6]contrs_10year_boot!B55</f>
        <v>-4.9095901684113796E-6</v>
      </c>
      <c r="D56">
        <f>[6]contrs_10year_boot!C55</f>
        <v>2.0695524536598801E-4</v>
      </c>
      <c r="E56" s="2">
        <f>[6]contrs_10year_boot!D55</f>
        <v>-4.3169516720600897E-5</v>
      </c>
      <c r="F56" s="2">
        <f>[6]contrs_10year_boot!E55</f>
        <v>-1.6909729313254699E-5</v>
      </c>
      <c r="G56" s="2">
        <f>[6]contrs_10year_boot!F55</f>
        <v>-1.6208511960180001E-5</v>
      </c>
      <c r="I56" s="1">
        <f t="shared" si="3"/>
        <v>39022</v>
      </c>
      <c r="J56" s="1">
        <v>39029</v>
      </c>
      <c r="K56">
        <f t="shared" si="4"/>
        <v>-1.99999999999999E-2</v>
      </c>
      <c r="L56">
        <f t="shared" si="5"/>
        <v>4.9095901684113798E-4</v>
      </c>
      <c r="M56">
        <f t="shared" si="6"/>
        <v>-2.06955245365988E-2</v>
      </c>
      <c r="N56">
        <f t="shared" si="7"/>
        <v>4.3169516720600893E-3</v>
      </c>
      <c r="O56">
        <f t="shared" si="8"/>
        <v>1.6909729313254699E-3</v>
      </c>
      <c r="P56">
        <f t="shared" si="8"/>
        <v>1.620851196018E-3</v>
      </c>
      <c r="Q56">
        <f t="shared" si="9"/>
        <v>-5.8033590836277975E-3</v>
      </c>
      <c r="S56" s="1">
        <f t="shared" si="26"/>
        <v>38626</v>
      </c>
      <c r="T56">
        <f t="shared" si="10"/>
        <v>-9.9999999999995891E-3</v>
      </c>
      <c r="U56">
        <f t="shared" si="11"/>
        <v>2.8837896108501529E-3</v>
      </c>
      <c r="V56">
        <f t="shared" si="12"/>
        <v>-2.68796482941274E-3</v>
      </c>
      <c r="W56">
        <f t="shared" si="13"/>
        <v>-6.0094362283737279E-3</v>
      </c>
      <c r="X56">
        <f t="shared" si="14"/>
        <v>-9.1455442120712553E-4</v>
      </c>
      <c r="Y56">
        <f t="shared" si="15"/>
        <v>-8.3456422268134546E-4</v>
      </c>
      <c r="Z56">
        <f t="shared" si="16"/>
        <v>1.9582478143741287E-4</v>
      </c>
      <c r="AA56">
        <f t="shared" si="17"/>
        <v>-6.9239906495808532E-3</v>
      </c>
      <c r="AC56" s="1"/>
      <c r="AD56" s="1">
        <v>39029</v>
      </c>
      <c r="AE56">
        <f t="shared" si="18"/>
        <v>3.9999999999999601E-4</v>
      </c>
      <c r="AF56">
        <f t="shared" si="19"/>
        <v>2.4104075621761683E-7</v>
      </c>
      <c r="AG56">
        <f t="shared" si="20"/>
        <v>4.2830473584496299E-4</v>
      </c>
      <c r="AH56">
        <f t="shared" si="21"/>
        <v>1.8636071738902402E-5</v>
      </c>
      <c r="AI56">
        <f t="shared" si="22"/>
        <v>2.859389454475452E-6</v>
      </c>
      <c r="AJ56">
        <f t="shared" si="22"/>
        <v>2.6271585996329808E-6</v>
      </c>
      <c r="AK56">
        <f t="shared" si="23"/>
        <v>4.082244678421802E-4</v>
      </c>
      <c r="AL56">
        <f t="shared" si="24"/>
        <v>3.6095158039965526E-5</v>
      </c>
      <c r="AM56">
        <f t="shared" si="25"/>
        <v>3.367897665352527E-5</v>
      </c>
    </row>
    <row r="57" spans="1:39" x14ac:dyDescent="0.25">
      <c r="A57" s="1">
        <v>39057</v>
      </c>
      <c r="B57">
        <f>[6]contrs_10year_boot!A56</f>
        <v>0</v>
      </c>
      <c r="C57" s="2">
        <f>[6]contrs_10year_boot!B56</f>
        <v>-1.3456918003675299E-6</v>
      </c>
      <c r="D57" s="2">
        <f>[6]contrs_10year_boot!C56</f>
        <v>1.11004123938625E-5</v>
      </c>
      <c r="E57" s="2">
        <f>[6]contrs_10year_boot!D56</f>
        <v>2.11903061452029E-5</v>
      </c>
      <c r="F57" s="2">
        <f>[6]contrs_10year_boot!E56</f>
        <v>1.42149970452221E-5</v>
      </c>
      <c r="G57" s="2">
        <f>[6]contrs_10year_boot!F56</f>
        <v>1.40069586689386E-5</v>
      </c>
      <c r="I57" s="1">
        <f t="shared" si="3"/>
        <v>39052</v>
      </c>
      <c r="J57" s="1">
        <v>39057</v>
      </c>
      <c r="K57">
        <f t="shared" si="4"/>
        <v>0</v>
      </c>
      <c r="L57">
        <f t="shared" si="5"/>
        <v>1.3456918003675299E-4</v>
      </c>
      <c r="M57">
        <f t="shared" si="6"/>
        <v>-1.11004123938625E-3</v>
      </c>
      <c r="N57">
        <f t="shared" si="7"/>
        <v>-2.1190306145202902E-3</v>
      </c>
      <c r="O57">
        <f t="shared" si="8"/>
        <v>-1.42149970452221E-3</v>
      </c>
      <c r="P57">
        <f t="shared" si="8"/>
        <v>-1.4006958668938601E-3</v>
      </c>
      <c r="Q57">
        <f t="shared" si="9"/>
        <v>4.5160023783919973E-3</v>
      </c>
      <c r="S57" s="1">
        <f t="shared" si="26"/>
        <v>38657</v>
      </c>
      <c r="T57">
        <f t="shared" si="10"/>
        <v>-9.9999999999995891E-3</v>
      </c>
      <c r="U57">
        <f t="shared" si="11"/>
        <v>1.8243781177414531E-3</v>
      </c>
      <c r="V57">
        <f t="shared" si="12"/>
        <v>-1.027245360598455E-2</v>
      </c>
      <c r="W57">
        <f t="shared" si="13"/>
        <v>1.556842911015668E-5</v>
      </c>
      <c r="X57">
        <f t="shared" si="14"/>
        <v>4.057634624876536E-4</v>
      </c>
      <c r="Y57">
        <f t="shared" si="15"/>
        <v>4.045618935949056E-4</v>
      </c>
      <c r="Z57">
        <f t="shared" si="16"/>
        <v>-8.4480754882430963E-3</v>
      </c>
      <c r="AA57">
        <f t="shared" si="17"/>
        <v>4.2133189159781028E-4</v>
      </c>
      <c r="AC57" s="1"/>
      <c r="AD57" s="1">
        <v>39057</v>
      </c>
      <c r="AE57">
        <f t="shared" si="18"/>
        <v>0</v>
      </c>
      <c r="AF57">
        <f t="shared" si="19"/>
        <v>1.8108864215764041E-8</v>
      </c>
      <c r="AG57">
        <f t="shared" si="20"/>
        <v>1.2321915531381619E-6</v>
      </c>
      <c r="AH57">
        <f t="shared" si="21"/>
        <v>4.4902907452742386E-6</v>
      </c>
      <c r="AI57">
        <f t="shared" si="22"/>
        <v>2.0206614099567301E-6</v>
      </c>
      <c r="AJ57">
        <f t="shared" si="22"/>
        <v>1.9619489115335421E-6</v>
      </c>
      <c r="AK57">
        <f t="shared" si="23"/>
        <v>9.5154573857154842E-7</v>
      </c>
      <c r="AL57">
        <f t="shared" si="24"/>
        <v>1.2535354940059187E-5</v>
      </c>
      <c r="AM57">
        <f t="shared" si="25"/>
        <v>2.0394277481642178E-5</v>
      </c>
    </row>
    <row r="58" spans="1:39" x14ac:dyDescent="0.25">
      <c r="A58" s="1">
        <v>39120</v>
      </c>
      <c r="B58" s="2">
        <f>[6]contrs_10year_boot!A57</f>
        <v>-9.9999999999995898E-5</v>
      </c>
      <c r="C58" s="2">
        <f>[6]contrs_10year_boot!B57</f>
        <v>1.54923708201454E-5</v>
      </c>
      <c r="D58">
        <f>[6]contrs_10year_boot!C57</f>
        <v>-1.5078647654171199E-4</v>
      </c>
      <c r="E58" s="2">
        <f>[6]contrs_10year_boot!D57</f>
        <v>1.8251025282139099E-5</v>
      </c>
      <c r="F58" s="2">
        <f>[6]contrs_10year_boot!E57</f>
        <v>-2.78507671268165E-5</v>
      </c>
      <c r="G58" s="2">
        <f>[6]contrs_10year_boot!F57</f>
        <v>-2.79170945783998E-5</v>
      </c>
      <c r="I58" s="1">
        <f t="shared" si="3"/>
        <v>39114</v>
      </c>
      <c r="J58" s="1">
        <v>39120</v>
      </c>
      <c r="K58">
        <f t="shared" si="4"/>
        <v>9.9999999999995891E-3</v>
      </c>
      <c r="L58">
        <f t="shared" si="5"/>
        <v>-1.5492370820145399E-3</v>
      </c>
      <c r="M58">
        <f t="shared" si="6"/>
        <v>1.5078647654171199E-2</v>
      </c>
      <c r="N58">
        <f t="shared" si="7"/>
        <v>-1.82510252821391E-3</v>
      </c>
      <c r="O58">
        <f t="shared" si="8"/>
        <v>2.7850767126816499E-3</v>
      </c>
      <c r="P58">
        <f t="shared" si="8"/>
        <v>2.7917094578399802E-3</v>
      </c>
      <c r="Q58">
        <f t="shared" si="9"/>
        <v>-4.4893847566248105E-3</v>
      </c>
      <c r="S58" s="1">
        <f t="shared" si="26"/>
        <v>38687</v>
      </c>
      <c r="T58">
        <f t="shared" si="10"/>
        <v>-1.00000000000003E-2</v>
      </c>
      <c r="U58">
        <f t="shared" si="11"/>
        <v>1.0161806668067502E-4</v>
      </c>
      <c r="V58">
        <f t="shared" si="12"/>
        <v>1.1618666089174791E-3</v>
      </c>
      <c r="W58">
        <f t="shared" si="13"/>
        <v>-4.6764590912389773E-3</v>
      </c>
      <c r="X58">
        <f t="shared" si="14"/>
        <v>3.8363957553769149E-3</v>
      </c>
      <c r="Y58">
        <f t="shared" si="15"/>
        <v>3.8874322541350946E-3</v>
      </c>
      <c r="Z58">
        <f t="shared" si="16"/>
        <v>1.2634846755981541E-3</v>
      </c>
      <c r="AA58">
        <f t="shared" si="17"/>
        <v>-8.4006333586206239E-4</v>
      </c>
      <c r="AC58" s="1"/>
      <c r="AD58" s="1">
        <v>39120</v>
      </c>
      <c r="AE58">
        <f t="shared" si="18"/>
        <v>9.9999999999991778E-5</v>
      </c>
      <c r="AF58">
        <f t="shared" si="19"/>
        <v>2.4001355362889262E-6</v>
      </c>
      <c r="AG58">
        <f t="shared" si="20"/>
        <v>2.273656150786426E-4</v>
      </c>
      <c r="AH58">
        <f t="shared" si="21"/>
        <v>3.3309992384928063E-6</v>
      </c>
      <c r="AI58">
        <f t="shared" si="22"/>
        <v>7.756652295521625E-6</v>
      </c>
      <c r="AJ58">
        <f t="shared" si="22"/>
        <v>7.7936416969931968E-6</v>
      </c>
      <c r="AK58">
        <f t="shared" si="23"/>
        <v>1.8304495042998438E-4</v>
      </c>
      <c r="AL58">
        <f t="shared" si="24"/>
        <v>9.215504348445022E-7</v>
      </c>
      <c r="AM58">
        <f t="shared" si="25"/>
        <v>2.0154575493015209E-5</v>
      </c>
    </row>
    <row r="59" spans="1:39" x14ac:dyDescent="0.25">
      <c r="A59" s="1">
        <v>39148</v>
      </c>
      <c r="B59" s="2">
        <f>[6]contrs_10year_boot!A58</f>
        <v>9.9999999999995898E-5</v>
      </c>
      <c r="C59" s="2">
        <f>[6]contrs_10year_boot!B58</f>
        <v>-5.2650737952904202E-6</v>
      </c>
      <c r="D59" s="2">
        <f>[6]contrs_10year_boot!C58</f>
        <v>1.9709624855740301E-5</v>
      </c>
      <c r="E59" s="2">
        <f>[6]contrs_10year_boot!D58</f>
        <v>1.98539877465684E-5</v>
      </c>
      <c r="F59" s="2">
        <f>[6]contrs_10year_boot!E58</f>
        <v>3.8647417032374201E-5</v>
      </c>
      <c r="G59" s="2">
        <f>[6]contrs_10year_boot!F58</f>
        <v>3.83964404090905E-5</v>
      </c>
      <c r="I59" s="1">
        <f t="shared" si="3"/>
        <v>39142</v>
      </c>
      <c r="J59" s="1">
        <v>39148</v>
      </c>
      <c r="K59">
        <f t="shared" si="4"/>
        <v>-9.9999999999995891E-3</v>
      </c>
      <c r="L59">
        <f t="shared" si="5"/>
        <v>5.2650737952904204E-4</v>
      </c>
      <c r="M59">
        <f t="shared" si="6"/>
        <v>-1.9709624855740299E-3</v>
      </c>
      <c r="N59">
        <f t="shared" si="7"/>
        <v>-1.9853987746568402E-3</v>
      </c>
      <c r="O59">
        <f t="shared" si="8"/>
        <v>-3.8647417032374202E-3</v>
      </c>
      <c r="P59">
        <f t="shared" si="8"/>
        <v>-3.8396440409090501E-3</v>
      </c>
      <c r="Q59">
        <f t="shared" si="9"/>
        <v>-2.7054044160603414E-3</v>
      </c>
      <c r="S59" s="1">
        <f t="shared" si="26"/>
        <v>38718</v>
      </c>
      <c r="T59" t="e">
        <f t="shared" si="10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9.9999999999991778E-5</v>
      </c>
      <c r="AF59">
        <f t="shared" si="19"/>
        <v>2.772100206985387E-7</v>
      </c>
      <c r="AG59">
        <f t="shared" si="20"/>
        <v>3.8846931195401584E-6</v>
      </c>
      <c r="AH59">
        <f t="shared" si="21"/>
        <v>3.9418082944088822E-6</v>
      </c>
      <c r="AI59">
        <f t="shared" si="22"/>
        <v>1.4936228432742476E-5</v>
      </c>
      <c r="AJ59">
        <f t="shared" si="22"/>
        <v>1.474286636088838E-5</v>
      </c>
      <c r="AK59">
        <f t="shared" si="23"/>
        <v>2.0864505533794368E-6</v>
      </c>
      <c r="AL59">
        <f t="shared" si="24"/>
        <v>3.4224143611096888E-5</v>
      </c>
      <c r="AM59">
        <f t="shared" si="25"/>
        <v>7.3192130544387964E-6</v>
      </c>
    </row>
    <row r="60" spans="1:39" x14ac:dyDescent="0.25">
      <c r="A60" s="1">
        <v>39176</v>
      </c>
      <c r="B60">
        <f>[6]contrs_10year_boot!A59</f>
        <v>3.9999999999999801E-4</v>
      </c>
      <c r="C60">
        <f>[6]contrs_10year_boot!B59</f>
        <v>1.63053863739047E-4</v>
      </c>
      <c r="D60">
        <f>[6]contrs_10year_boot!C59</f>
        <v>1.2564575597455899E-4</v>
      </c>
      <c r="E60" s="2">
        <f>[6]contrs_10year_boot!D59</f>
        <v>9.5868836506655201E-5</v>
      </c>
      <c r="F60" s="2">
        <f>[6]contrs_10year_boot!E59</f>
        <v>3.7933220934023201E-6</v>
      </c>
      <c r="G60" s="2">
        <f>[6]contrs_10year_boot!F59</f>
        <v>2.64495820445225E-6</v>
      </c>
      <c r="I60" s="1">
        <f t="shared" si="3"/>
        <v>39173</v>
      </c>
      <c r="J60" s="1">
        <v>39176</v>
      </c>
      <c r="K60">
        <f t="shared" si="4"/>
        <v>-3.99999999999998E-2</v>
      </c>
      <c r="L60">
        <f t="shared" si="5"/>
        <v>-1.63053863739047E-2</v>
      </c>
      <c r="M60">
        <f t="shared" si="6"/>
        <v>-1.2564575597455899E-2</v>
      </c>
      <c r="N60">
        <f t="shared" si="7"/>
        <v>-9.5868836506655206E-3</v>
      </c>
      <c r="O60">
        <f t="shared" si="8"/>
        <v>-3.7933220934023202E-4</v>
      </c>
      <c r="P60">
        <f t="shared" si="8"/>
        <v>-2.64495820445225E-4</v>
      </c>
      <c r="Q60">
        <f t="shared" si="9"/>
        <v>-1.1638221686334478E-3</v>
      </c>
      <c r="S60" s="1">
        <f t="shared" si="26"/>
        <v>38749</v>
      </c>
      <c r="T60">
        <f t="shared" si="10"/>
        <v>-1.00000000000003E-2</v>
      </c>
      <c r="U60">
        <f t="shared" si="11"/>
        <v>9.6484027009965403E-4</v>
      </c>
      <c r="V60">
        <f t="shared" si="12"/>
        <v>-7.06277855472256E-3</v>
      </c>
      <c r="W60">
        <f t="shared" si="13"/>
        <v>-6.1258208730517738E-4</v>
      </c>
      <c r="X60">
        <f t="shared" si="14"/>
        <v>-1.6632085073308154E-3</v>
      </c>
      <c r="Y60">
        <f t="shared" si="15"/>
        <v>-1.6511846642957753E-3</v>
      </c>
      <c r="Z60">
        <f t="shared" si="16"/>
        <v>-6.0979382846229058E-3</v>
      </c>
      <c r="AA60">
        <f t="shared" si="17"/>
        <v>-2.275790594635993E-3</v>
      </c>
      <c r="AC60" s="1"/>
      <c r="AD60" s="1">
        <v>39176</v>
      </c>
      <c r="AE60">
        <f t="shared" si="18"/>
        <v>1.599999999999984E-3</v>
      </c>
      <c r="AF60">
        <f t="shared" si="19"/>
        <v>2.6586562480231709E-4</v>
      </c>
      <c r="AG60">
        <f t="shared" si="20"/>
        <v>1.5786855994418425E-4</v>
      </c>
      <c r="AH60">
        <f t="shared" si="21"/>
        <v>9.1908338131397856E-5</v>
      </c>
      <c r="AI60">
        <f t="shared" si="22"/>
        <v>1.438929250429416E-7</v>
      </c>
      <c r="AJ60">
        <f t="shared" si="22"/>
        <v>6.9958039032992707E-8</v>
      </c>
      <c r="AK60">
        <f t="shared" si="23"/>
        <v>8.3347470422780721E-4</v>
      </c>
      <c r="AL60">
        <f t="shared" si="24"/>
        <v>9.9325458568230211E-5</v>
      </c>
      <c r="AM60">
        <f t="shared" si="25"/>
        <v>1.3544820402026615E-6</v>
      </c>
    </row>
    <row r="61" spans="1:39" x14ac:dyDescent="0.25">
      <c r="A61" s="1">
        <v>39204</v>
      </c>
      <c r="B61">
        <f>[6]contrs_10year_boot!A60</f>
        <v>2.00000000000006E-4</v>
      </c>
      <c r="C61" s="2">
        <f>[6]contrs_10year_boot!B60</f>
        <v>-1.01377237014709E-5</v>
      </c>
      <c r="D61" s="2">
        <f>[6]contrs_10year_boot!C60</f>
        <v>3.6265252526476102E-5</v>
      </c>
      <c r="E61" s="2">
        <f>[6]contrs_10year_boot!D60</f>
        <v>3.7397026410108097E-5</v>
      </c>
      <c r="F61" s="2">
        <f>[6]contrs_10year_boot!E60</f>
        <v>1.1357599500722E-4</v>
      </c>
      <c r="G61">
        <f>[6]contrs_10year_boot!F60</f>
        <v>1.12913393799555E-4</v>
      </c>
      <c r="I61" s="1">
        <f t="shared" si="3"/>
        <v>39203</v>
      </c>
      <c r="J61" s="1">
        <v>39204</v>
      </c>
      <c r="K61">
        <f t="shared" si="4"/>
        <v>-2.0000000000000601E-2</v>
      </c>
      <c r="L61">
        <f t="shared" si="5"/>
        <v>1.0137723701470901E-3</v>
      </c>
      <c r="M61">
        <f t="shared" si="6"/>
        <v>-3.6265252526476101E-3</v>
      </c>
      <c r="N61">
        <f t="shared" si="7"/>
        <v>-3.7397026410108097E-3</v>
      </c>
      <c r="O61">
        <f t="shared" si="8"/>
        <v>-1.1357599500722E-2</v>
      </c>
      <c r="P61">
        <f t="shared" si="8"/>
        <v>-1.12913393799555E-2</v>
      </c>
      <c r="Q61">
        <f t="shared" si="9"/>
        <v>-2.2899449757672712E-3</v>
      </c>
      <c r="S61" s="1">
        <f t="shared" si="26"/>
        <v>38777</v>
      </c>
      <c r="T61">
        <f t="shared" si="10"/>
        <v>-9.9999999999995891E-3</v>
      </c>
      <c r="U61">
        <f t="shared" si="11"/>
        <v>1.9682659587624534E-3</v>
      </c>
      <c r="V61">
        <f t="shared" si="12"/>
        <v>-3.7644962252638497E-3</v>
      </c>
      <c r="W61">
        <f t="shared" si="13"/>
        <v>-2.8096603884131474E-3</v>
      </c>
      <c r="X61">
        <f t="shared" si="14"/>
        <v>-6.078515172777855E-3</v>
      </c>
      <c r="Y61">
        <f t="shared" si="15"/>
        <v>-6.0271872719650154E-3</v>
      </c>
      <c r="Z61">
        <f t="shared" si="16"/>
        <v>-1.7962302665013963E-3</v>
      </c>
      <c r="AA61">
        <f t="shared" si="17"/>
        <v>-8.8881755611910016E-3</v>
      </c>
      <c r="AC61" s="1"/>
      <c r="AD61" s="1">
        <v>39204</v>
      </c>
      <c r="AE61">
        <f t="shared" si="18"/>
        <v>4.0000000000002403E-4</v>
      </c>
      <c r="AF61">
        <f t="shared" si="19"/>
        <v>1.0277344184736486E-6</v>
      </c>
      <c r="AG61">
        <f t="shared" si="20"/>
        <v>1.3151685408090811E-5</v>
      </c>
      <c r="AH61">
        <f t="shared" si="21"/>
        <v>1.3985375843183225E-5</v>
      </c>
      <c r="AI61">
        <f t="shared" si="22"/>
        <v>1.2899506641880063E-4</v>
      </c>
      <c r="AJ61">
        <f t="shared" si="22"/>
        <v>1.2749434499333386E-4</v>
      </c>
      <c r="AK61">
        <f t="shared" si="23"/>
        <v>6.8264776250147759E-6</v>
      </c>
      <c r="AL61">
        <f t="shared" si="24"/>
        <v>2.2792853195877007E-4</v>
      </c>
      <c r="AM61">
        <f t="shared" si="25"/>
        <v>5.2438479920417682E-6</v>
      </c>
    </row>
    <row r="62" spans="1:39" x14ac:dyDescent="0.25">
      <c r="A62" s="1">
        <v>39239</v>
      </c>
      <c r="B62" s="2">
        <f>[6]contrs_10year_boot!A61</f>
        <v>9.9999999999995898E-5</v>
      </c>
      <c r="C62" s="2">
        <f>[6]contrs_10year_boot!B61</f>
        <v>-7.5524656769389798E-6</v>
      </c>
      <c r="D62" s="2">
        <f>[6]contrs_10year_boot!C61</f>
        <v>5.7926731058742101E-5</v>
      </c>
      <c r="E62" s="2">
        <f>[6]contrs_10year_boot!D61</f>
        <v>5.0787357493128999E-5</v>
      </c>
      <c r="F62" s="2">
        <f>[6]contrs_10year_boot!E61</f>
        <v>-2.1731832270113899E-5</v>
      </c>
      <c r="G62" s="2">
        <f>[6]contrs_10year_boot!F61</f>
        <v>-2.22341206601957E-5</v>
      </c>
      <c r="I62" s="1">
        <f t="shared" si="3"/>
        <v>39234</v>
      </c>
      <c r="J62" s="1">
        <v>39239</v>
      </c>
      <c r="K62">
        <f t="shared" si="4"/>
        <v>-9.9999999999995891E-3</v>
      </c>
      <c r="L62">
        <f t="shared" si="5"/>
        <v>7.5524656769389797E-4</v>
      </c>
      <c r="M62">
        <f t="shared" si="6"/>
        <v>-5.7926731058742104E-3</v>
      </c>
      <c r="N62">
        <f t="shared" si="7"/>
        <v>-5.0787357493128999E-3</v>
      </c>
      <c r="O62">
        <f t="shared" si="8"/>
        <v>2.1731832270113901E-3</v>
      </c>
      <c r="P62">
        <f t="shared" si="8"/>
        <v>2.2234120660195702E-3</v>
      </c>
      <c r="Q62">
        <f t="shared" si="9"/>
        <v>-2.0570209395177671E-3</v>
      </c>
      <c r="S62" s="1">
        <f t="shared" si="26"/>
        <v>38808</v>
      </c>
      <c r="T62">
        <f t="shared" si="10"/>
        <v>-1.9999999999999199E-2</v>
      </c>
      <c r="U62">
        <f t="shared" si="11"/>
        <v>3.1752667656526731E-3</v>
      </c>
      <c r="V62">
        <f t="shared" si="12"/>
        <v>-1.138868384973165E-2</v>
      </c>
      <c r="W62">
        <f t="shared" si="13"/>
        <v>6.3585346689772971E-4</v>
      </c>
      <c r="X62">
        <f t="shared" si="14"/>
        <v>-1.0286596949332845E-2</v>
      </c>
      <c r="Y62">
        <f t="shared" si="15"/>
        <v>-1.0269466305174146E-2</v>
      </c>
      <c r="Z62">
        <f t="shared" si="16"/>
        <v>-8.2134170840789771E-3</v>
      </c>
      <c r="AA62">
        <f t="shared" si="17"/>
        <v>-9.650743482435116E-3</v>
      </c>
      <c r="AC62" s="1"/>
      <c r="AD62" s="1">
        <v>39239</v>
      </c>
      <c r="AE62">
        <f t="shared" si="18"/>
        <v>9.9999999999991778E-5</v>
      </c>
      <c r="AF62">
        <f t="shared" si="19"/>
        <v>5.703973780134136E-7</v>
      </c>
      <c r="AG62">
        <f t="shared" si="20"/>
        <v>3.3555061711518369E-5</v>
      </c>
      <c r="AH62">
        <f t="shared" si="21"/>
        <v>2.5793556811348865E-5</v>
      </c>
      <c r="AI62">
        <f t="shared" si="22"/>
        <v>4.7227253381636391E-6</v>
      </c>
      <c r="AJ62">
        <f t="shared" si="22"/>
        <v>4.9435612153214134E-6</v>
      </c>
      <c r="AK62">
        <f t="shared" si="23"/>
        <v>2.5375666127563282E-5</v>
      </c>
      <c r="AL62">
        <f t="shared" si="24"/>
        <v>8.4422354598526651E-6</v>
      </c>
      <c r="AM62">
        <f t="shared" si="25"/>
        <v>4.2313351456145575E-6</v>
      </c>
    </row>
    <row r="63" spans="1:39" x14ac:dyDescent="0.25">
      <c r="A63" s="1">
        <v>39267</v>
      </c>
      <c r="B63">
        <f>[6]contrs_10year_boot!A62</f>
        <v>1.00000000000003E-4</v>
      </c>
      <c r="C63" s="2">
        <f>[6]contrs_10year_boot!B62</f>
        <v>3.2248302354674001E-6</v>
      </c>
      <c r="D63" s="2">
        <f>[6]contrs_10year_boot!C62</f>
        <v>6.0339552957245198E-5</v>
      </c>
      <c r="E63" s="2">
        <f>[6]contrs_10year_boot!D62</f>
        <v>3.7432119162547299E-5</v>
      </c>
      <c r="F63" s="2">
        <f>[6]contrs_10year_boot!E62</f>
        <v>3.0802228240502603E-5</v>
      </c>
      <c r="G63" s="2">
        <f>[6]contrs_10year_boot!F62</f>
        <v>3.0343205203855499E-5</v>
      </c>
      <c r="I63" s="1">
        <f t="shared" si="3"/>
        <v>39264</v>
      </c>
      <c r="J63" s="1">
        <v>39267</v>
      </c>
      <c r="K63">
        <f t="shared" si="4"/>
        <v>-1.00000000000003E-2</v>
      </c>
      <c r="L63">
        <f t="shared" si="5"/>
        <v>-3.2248302354674001E-4</v>
      </c>
      <c r="M63">
        <f t="shared" si="6"/>
        <v>-6.0339552957245201E-3</v>
      </c>
      <c r="N63">
        <f t="shared" si="7"/>
        <v>-3.7432119162547298E-3</v>
      </c>
      <c r="O63">
        <f t="shared" si="8"/>
        <v>-3.0802228240502604E-3</v>
      </c>
      <c r="P63">
        <f t="shared" si="8"/>
        <v>-3.0343205203855498E-3</v>
      </c>
      <c r="Q63">
        <f t="shared" si="9"/>
        <v>3.1798730595759494E-3</v>
      </c>
      <c r="S63" s="1">
        <f t="shared" si="26"/>
        <v>38838</v>
      </c>
      <c r="T63">
        <f t="shared" si="10"/>
        <v>3.0000000000000197E-2</v>
      </c>
      <c r="U63">
        <f t="shared" si="11"/>
        <v>1.9093404009252052E-2</v>
      </c>
      <c r="V63">
        <f t="shared" si="12"/>
        <v>5.4583444833451907E-4</v>
      </c>
      <c r="W63">
        <f t="shared" si="13"/>
        <v>6.3281539434600718E-3</v>
      </c>
      <c r="X63">
        <f t="shared" si="14"/>
        <v>4.9141794224245149E-3</v>
      </c>
      <c r="Y63">
        <f t="shared" si="15"/>
        <v>4.8202075840115049E-3</v>
      </c>
      <c r="Z63">
        <f t="shared" si="16"/>
        <v>1.9639238457586569E-2</v>
      </c>
      <c r="AA63">
        <f t="shared" si="17"/>
        <v>1.1242333365884587E-2</v>
      </c>
      <c r="AC63" s="1"/>
      <c r="AD63" s="1">
        <v>39267</v>
      </c>
      <c r="AE63">
        <f t="shared" si="18"/>
        <v>1.0000000000000601E-4</v>
      </c>
      <c r="AF63">
        <f t="shared" si="19"/>
        <v>1.0399530047584727E-7</v>
      </c>
      <c r="AG63">
        <f t="shared" si="20"/>
        <v>3.6408616510801978E-5</v>
      </c>
      <c r="AH63">
        <f t="shared" si="21"/>
        <v>1.4011635449991407E-5</v>
      </c>
      <c r="AI63">
        <f t="shared" si="22"/>
        <v>9.4877726458001613E-6</v>
      </c>
      <c r="AJ63">
        <f t="shared" si="22"/>
        <v>9.2071010204328332E-6</v>
      </c>
      <c r="AK63">
        <f t="shared" si="23"/>
        <v>4.0404308106700046E-5</v>
      </c>
      <c r="AL63">
        <f t="shared" si="24"/>
        <v>4.6559261655201038E-5</v>
      </c>
      <c r="AM63">
        <f t="shared" si="25"/>
        <v>1.011159267501691E-5</v>
      </c>
    </row>
    <row r="64" spans="1:39" x14ac:dyDescent="0.25">
      <c r="A64" s="1">
        <v>39302</v>
      </c>
      <c r="B64">
        <f>[6]contrs_10year_boot!A63</f>
        <v>-1.00000000000003E-4</v>
      </c>
      <c r="C64" s="2">
        <f>[6]contrs_10year_boot!B63</f>
        <v>-4.9106767125447103E-5</v>
      </c>
      <c r="D64" s="2">
        <f>[6]contrs_10year_boot!C63</f>
        <v>2.5752693328344799E-5</v>
      </c>
      <c r="E64" s="2">
        <f>[6]contrs_10year_boot!D63</f>
        <v>-9.29876540876505E-6</v>
      </c>
      <c r="F64" s="2">
        <f>[6]contrs_10year_boot!E63</f>
        <v>-7.5730285897524698E-5</v>
      </c>
      <c r="G64" s="2">
        <f>[6]contrs_10year_boot!F63</f>
        <v>-7.5322219289232994E-5</v>
      </c>
      <c r="I64" s="1">
        <f t="shared" si="3"/>
        <v>39295</v>
      </c>
      <c r="J64" s="1">
        <v>39302</v>
      </c>
      <c r="K64">
        <f t="shared" si="4"/>
        <v>1.00000000000003E-2</v>
      </c>
      <c r="L64">
        <f t="shared" si="5"/>
        <v>4.91067671254471E-3</v>
      </c>
      <c r="M64">
        <f t="shared" si="6"/>
        <v>-2.5752693328344799E-3</v>
      </c>
      <c r="N64">
        <f t="shared" si="7"/>
        <v>9.2987654087650499E-4</v>
      </c>
      <c r="O64">
        <f t="shared" si="8"/>
        <v>7.5730285897524698E-3</v>
      </c>
      <c r="P64">
        <f t="shared" si="8"/>
        <v>7.5322219289232998E-3</v>
      </c>
      <c r="Q64">
        <f t="shared" si="9"/>
        <v>-8.3831251033890386E-4</v>
      </c>
      <c r="S64" s="1">
        <f t="shared" si="26"/>
        <v>38869</v>
      </c>
      <c r="T64">
        <f t="shared" si="10"/>
        <v>0</v>
      </c>
      <c r="U64">
        <f t="shared" si="11"/>
        <v>4.6847227279280505E-4</v>
      </c>
      <c r="V64">
        <f t="shared" si="12"/>
        <v>2.9562174103640301E-4</v>
      </c>
      <c r="W64">
        <f t="shared" si="13"/>
        <v>-1.3212386158374472E-3</v>
      </c>
      <c r="X64">
        <f t="shared" si="14"/>
        <v>1.7834887542046045E-3</v>
      </c>
      <c r="Y64">
        <f t="shared" si="15"/>
        <v>1.7961836286160746E-3</v>
      </c>
      <c r="Z64">
        <f t="shared" si="16"/>
        <v>7.6409401382920806E-4</v>
      </c>
      <c r="AA64">
        <f t="shared" si="17"/>
        <v>4.6225013836715735E-4</v>
      </c>
      <c r="AC64" s="1"/>
      <c r="AD64" s="1">
        <v>39302</v>
      </c>
      <c r="AE64">
        <f t="shared" si="18"/>
        <v>1.0000000000000601E-4</v>
      </c>
      <c r="AF64">
        <f t="shared" si="19"/>
        <v>2.4114745775128921E-5</v>
      </c>
      <c r="AG64">
        <f t="shared" si="20"/>
        <v>6.6320121366377474E-6</v>
      </c>
      <c r="AH64">
        <f t="shared" si="21"/>
        <v>8.6467038127245448E-7</v>
      </c>
      <c r="AI64">
        <f t="shared" si="22"/>
        <v>5.7350762021208285E-5</v>
      </c>
      <c r="AJ64">
        <f t="shared" si="22"/>
        <v>5.6734367186553037E-5</v>
      </c>
      <c r="AK64">
        <f t="shared" si="23"/>
        <v>5.4541276292050033E-6</v>
      </c>
      <c r="AL64">
        <f t="shared" si="24"/>
        <v>7.2299395660476543E-5</v>
      </c>
      <c r="AM64">
        <f t="shared" si="25"/>
        <v>7.027678649907148E-7</v>
      </c>
    </row>
    <row r="65" spans="1:39" x14ac:dyDescent="0.25">
      <c r="A65" s="1">
        <v>39330</v>
      </c>
      <c r="B65">
        <f>[6]contrs_10year_boot!A64</f>
        <v>-1.0000000000001001E-4</v>
      </c>
      <c r="C65" s="2">
        <f>[6]contrs_10year_boot!B64</f>
        <v>-3.0720743508902398E-6</v>
      </c>
      <c r="D65" s="2">
        <f>[6]contrs_10year_boot!C64</f>
        <v>1.2990904372812499E-5</v>
      </c>
      <c r="E65" s="2">
        <f>[6]contrs_10year_boot!D64</f>
        <v>2.19899565239722E-5</v>
      </c>
      <c r="F65" s="2">
        <f>[6]contrs_10year_boot!E64</f>
        <v>-9.5559218612445594E-5</v>
      </c>
      <c r="G65" s="2">
        <f>[6]contrs_10year_boot!F64</f>
        <v>-9.5507014452097903E-5</v>
      </c>
      <c r="I65" s="1">
        <f t="shared" si="3"/>
        <v>39326</v>
      </c>
      <c r="J65" s="1">
        <v>39330</v>
      </c>
      <c r="K65">
        <f t="shared" si="4"/>
        <v>1.0000000000001001E-2</v>
      </c>
      <c r="L65">
        <f t="shared" si="5"/>
        <v>3.0720743508902399E-4</v>
      </c>
      <c r="M65">
        <f t="shared" si="6"/>
        <v>-1.29909043728125E-3</v>
      </c>
      <c r="N65">
        <f t="shared" si="7"/>
        <v>-2.19899565239722E-3</v>
      </c>
      <c r="O65">
        <f t="shared" si="8"/>
        <v>9.5559218612445603E-3</v>
      </c>
      <c r="P65">
        <f t="shared" si="8"/>
        <v>9.5507014452097909E-3</v>
      </c>
      <c r="Q65">
        <f t="shared" si="9"/>
        <v>3.6349567933458872E-3</v>
      </c>
      <c r="S65" s="1">
        <f t="shared" si="26"/>
        <v>38899</v>
      </c>
      <c r="T65">
        <f t="shared" si="10"/>
        <v>1.0000000000001001E-2</v>
      </c>
      <c r="U65">
        <f t="shared" si="11"/>
        <v>9.5747024041480697E-4</v>
      </c>
      <c r="V65">
        <f t="shared" si="12"/>
        <v>1.7241634469397346E-2</v>
      </c>
      <c r="W65">
        <f t="shared" si="13"/>
        <v>-3.414057879201867E-3</v>
      </c>
      <c r="X65">
        <f t="shared" si="14"/>
        <v>-5.7824514422230846E-3</v>
      </c>
      <c r="Y65">
        <f t="shared" si="15"/>
        <v>-5.7240350539155454E-3</v>
      </c>
      <c r="Z65">
        <f t="shared" si="16"/>
        <v>1.8199104709812154E-2</v>
      </c>
      <c r="AA65">
        <f t="shared" si="17"/>
        <v>-9.1965093214249512E-3</v>
      </c>
      <c r="AC65" s="1"/>
      <c r="AD65" s="1">
        <v>39330</v>
      </c>
      <c r="AE65">
        <f t="shared" si="18"/>
        <v>1.0000000000002002E-4</v>
      </c>
      <c r="AF65">
        <f t="shared" si="19"/>
        <v>9.4376408173976883E-8</v>
      </c>
      <c r="AG65">
        <f t="shared" si="20"/>
        <v>1.6876359642355893E-6</v>
      </c>
      <c r="AH65">
        <f t="shared" si="21"/>
        <v>4.8355818792618754E-6</v>
      </c>
      <c r="AI65">
        <f t="shared" si="22"/>
        <v>9.1315642618211698E-5</v>
      </c>
      <c r="AJ65">
        <f t="shared" si="22"/>
        <v>9.121589809553239E-5</v>
      </c>
      <c r="AK65">
        <f t="shared" si="23"/>
        <v>9.838318900378635E-7</v>
      </c>
      <c r="AL65">
        <f t="shared" si="24"/>
        <v>5.4124363242424901E-5</v>
      </c>
      <c r="AM65">
        <f t="shared" si="25"/>
        <v>1.3212910889491415E-5</v>
      </c>
    </row>
    <row r="66" spans="1:39" x14ac:dyDescent="0.25">
      <c r="A66" s="1">
        <v>39358</v>
      </c>
      <c r="B66">
        <f>[6]contrs_10year_boot!A65</f>
        <v>0</v>
      </c>
      <c r="C66" s="2">
        <f>[6]contrs_10year_boot!B65</f>
        <v>1.9261286460323701E-5</v>
      </c>
      <c r="D66" s="2">
        <f>[6]contrs_10year_boot!C65</f>
        <v>-2.64949264737539E-5</v>
      </c>
      <c r="E66" s="2">
        <f>[6]contrs_10year_boot!D65</f>
        <v>1.8742419697611101E-5</v>
      </c>
      <c r="F66" s="2">
        <f>[6]contrs_10year_boot!E65</f>
        <v>-4.9501859884143103E-5</v>
      </c>
      <c r="G66" s="2">
        <f>[6]contrs_10year_boot!F65</f>
        <v>-4.9521175255968398E-5</v>
      </c>
      <c r="I66" s="1">
        <f t="shared" si="3"/>
        <v>39356</v>
      </c>
      <c r="J66" s="1">
        <v>39358</v>
      </c>
      <c r="K66">
        <f t="shared" si="4"/>
        <v>0</v>
      </c>
      <c r="L66">
        <f t="shared" si="5"/>
        <v>-1.92612864603237E-3</v>
      </c>
      <c r="M66">
        <f t="shared" si="6"/>
        <v>2.6494926473753901E-3</v>
      </c>
      <c r="N66">
        <f t="shared" si="7"/>
        <v>-1.8742419697611102E-3</v>
      </c>
      <c r="O66">
        <f t="shared" si="8"/>
        <v>4.9501859884143106E-3</v>
      </c>
      <c r="P66">
        <f t="shared" si="8"/>
        <v>4.9521175255968402E-3</v>
      </c>
      <c r="Q66">
        <f t="shared" si="9"/>
        <v>-3.7993080199962203E-3</v>
      </c>
      <c r="S66" s="1">
        <f t="shared" si="26"/>
        <v>38930</v>
      </c>
      <c r="T66">
        <f t="shared" si="10"/>
        <v>1.00000000000003E-2</v>
      </c>
      <c r="U66">
        <f t="shared" si="11"/>
        <v>1.0438025837258441E-3</v>
      </c>
      <c r="V66">
        <f t="shared" si="12"/>
        <v>1.5486178152112752E-3</v>
      </c>
      <c r="W66">
        <f t="shared" si="13"/>
        <v>6.7793908287234474E-4</v>
      </c>
      <c r="X66">
        <f t="shared" si="14"/>
        <v>1.0564744115859623E-2</v>
      </c>
      <c r="Y66">
        <f t="shared" si="15"/>
        <v>1.0529933114283884E-2</v>
      </c>
      <c r="Z66">
        <f t="shared" si="16"/>
        <v>2.5924203989371192E-3</v>
      </c>
      <c r="AA66">
        <f t="shared" si="17"/>
        <v>1.1242683198731968E-2</v>
      </c>
      <c r="AC66" s="1"/>
      <c r="AD66" s="1">
        <v>39358</v>
      </c>
      <c r="AE66">
        <f t="shared" si="18"/>
        <v>0</v>
      </c>
      <c r="AF66">
        <f t="shared" si="19"/>
        <v>3.7099715610664909E-6</v>
      </c>
      <c r="AG66">
        <f t="shared" si="20"/>
        <v>7.0198112884962533E-6</v>
      </c>
      <c r="AH66">
        <f t="shared" si="21"/>
        <v>3.5127829612140062E-6</v>
      </c>
      <c r="AI66">
        <f t="shared" si="22"/>
        <v>2.4504341319893367E-5</v>
      </c>
      <c r="AJ66">
        <f t="shared" si="22"/>
        <v>2.4523467987323372E-5</v>
      </c>
      <c r="AK66">
        <f t="shared" si="23"/>
        <v>5.2325547843898477E-7</v>
      </c>
      <c r="AL66">
        <f t="shared" si="24"/>
        <v>9.4614316058883986E-6</v>
      </c>
      <c r="AM66">
        <f t="shared" si="25"/>
        <v>1.4434741430807601E-5</v>
      </c>
    </row>
    <row r="67" spans="1:39" x14ac:dyDescent="0.25">
      <c r="A67" s="1">
        <v>39393</v>
      </c>
      <c r="B67">
        <f>[6]contrs_10year_boot!A66</f>
        <v>0</v>
      </c>
      <c r="C67" s="2">
        <f>[6]contrs_10year_boot!B66</f>
        <v>-1.03166155693637E-5</v>
      </c>
      <c r="D67">
        <f>[6]contrs_10year_boot!C66</f>
        <v>-1.14561328787277E-4</v>
      </c>
      <c r="E67" s="2">
        <f>[6]contrs_10year_boot!D66</f>
        <v>7.5058196557866295E-5</v>
      </c>
      <c r="F67" s="2">
        <f>[6]contrs_10year_boot!E66</f>
        <v>1.9881194411584401E-5</v>
      </c>
      <c r="G67" s="2">
        <f>[6]contrs_10year_boot!F66</f>
        <v>1.8962373794313399E-5</v>
      </c>
      <c r="I67" s="1">
        <f t="shared" ref="I67:I130" si="27">EOMONTH(J67,-1)+1</f>
        <v>39387</v>
      </c>
      <c r="J67" s="1">
        <v>39393</v>
      </c>
      <c r="K67">
        <f t="shared" ref="K67:K130" si="28">B67*-100</f>
        <v>0</v>
      </c>
      <c r="L67">
        <f t="shared" ref="L67:L130" si="29">C67*-100</f>
        <v>1.03166155693637E-3</v>
      </c>
      <c r="M67">
        <f t="shared" ref="M67:M130" si="30">D67*-100</f>
        <v>1.1456132878727701E-2</v>
      </c>
      <c r="N67">
        <f t="shared" ref="N67:N130" si="31">E67*-100</f>
        <v>-7.5058196557866294E-3</v>
      </c>
      <c r="O67">
        <f t="shared" ref="O67:P130" si="32">F67*-100</f>
        <v>-1.9881194411584401E-3</v>
      </c>
      <c r="P67">
        <f t="shared" si="32"/>
        <v>-1.8962373794313399E-3</v>
      </c>
      <c r="Q67">
        <f t="shared" ref="Q67:Q130" si="33">K67-L67-M67-N67-O67</f>
        <v>-2.9938553387190013E-3</v>
      </c>
      <c r="S67" s="1">
        <f t="shared" si="26"/>
        <v>38961</v>
      </c>
      <c r="T67">
        <f t="shared" ref="T67:T130" si="34">INDEX(K$2:K$200,MATCH($S67,$I$2:$I$200,0),1)</f>
        <v>1.00000000000003E-2</v>
      </c>
      <c r="U67">
        <f t="shared" ref="U67:U130" si="35">INDEX(L$2:L$200,MATCH($S67,$I$2:$I$200,0),1)-L$203</f>
        <v>-4.8446651167821696E-4</v>
      </c>
      <c r="V67">
        <f t="shared" ref="V67:V130" si="36">INDEX(M$2:M$200,MATCH($S67,$I$2:$I$200,0),1)-M$203</f>
        <v>1.471290133353975E-2</v>
      </c>
      <c r="W67">
        <f t="shared" ref="W67:W130" si="37">INDEX(N$2:N$200,MATCH($S67,$I$2:$I$200,0),1)-N$203</f>
        <v>-1.2145391862660175E-3</v>
      </c>
      <c r="X67">
        <f t="shared" ref="X67:X130" si="38">INDEX(O$2:O$200,MATCH($S67,$I$2:$I$200,0),1)-O$203</f>
        <v>3.2797249032142257E-4</v>
      </c>
      <c r="Y67">
        <f t="shared" ref="Y67:Y130" si="39">INDEX(P$2:P$200,MATCH($S67,$I$2:$I$200,0),1)-P$203</f>
        <v>3.4287489560576057E-4</v>
      </c>
      <c r="Z67">
        <f t="shared" ref="Z67:Z130" si="40">U67+V67</f>
        <v>1.4228434821861534E-2</v>
      </c>
      <c r="AA67">
        <f t="shared" ref="AA67:AA130" si="41">W67+X67</f>
        <v>-8.8656669594459501E-4</v>
      </c>
      <c r="AC67" s="1"/>
      <c r="AD67" s="1">
        <v>39393</v>
      </c>
      <c r="AE67">
        <f t="shared" ref="AE67:AE130" si="42">K67^2</f>
        <v>0</v>
      </c>
      <c r="AF67">
        <f t="shared" ref="AF67:AF130" si="43">L67^2</f>
        <v>1.0643255680603749E-6</v>
      </c>
      <c r="AG67">
        <f t="shared" ref="AG67:AG130" si="44">M67^2</f>
        <v>1.3124298053506585E-4</v>
      </c>
      <c r="AH67">
        <f t="shared" ref="AH67:AH130" si="45">N67^2</f>
        <v>5.6337328705192913E-5</v>
      </c>
      <c r="AI67">
        <f t="shared" ref="AI67:AJ130" si="46">O67^2</f>
        <v>3.9526189123121478E-6</v>
      </c>
      <c r="AJ67">
        <f t="shared" si="46"/>
        <v>3.5957161991526355E-6</v>
      </c>
      <c r="AK67">
        <f t="shared" ref="AK67:AK130" si="47">(L67+M67)^2</f>
        <v>1.5594500986740252E-4</v>
      </c>
      <c r="AL67">
        <f t="shared" ref="AL67:AL130" si="48">(N67+O67)^2</f>
        <v>9.013487957650217E-5</v>
      </c>
      <c r="AM67">
        <f t="shared" ref="AM67:AM130" si="49">Q67^2</f>
        <v>8.9631697891762663E-6</v>
      </c>
    </row>
    <row r="68" spans="1:39" x14ac:dyDescent="0.25">
      <c r="A68" s="1">
        <v>39421</v>
      </c>
      <c r="B68">
        <f>[6]contrs_10year_boot!A67</f>
        <v>3.9999999999999801E-4</v>
      </c>
      <c r="C68" s="2">
        <f>[6]contrs_10year_boot!B67</f>
        <v>3.9696647321279398E-5</v>
      </c>
      <c r="D68">
        <f>[6]contrs_10year_boot!C67</f>
        <v>3.2998768664758602E-4</v>
      </c>
      <c r="E68" s="2">
        <f>[6]contrs_10year_boot!D67</f>
        <v>-7.6584817143231495E-5</v>
      </c>
      <c r="F68" s="2">
        <f>[6]contrs_10year_boot!E67</f>
        <v>1.07328695289244E-4</v>
      </c>
      <c r="G68">
        <f>[6]contrs_10year_boot!F67</f>
        <v>1.08155920918624E-4</v>
      </c>
      <c r="I68" s="1">
        <f t="shared" si="27"/>
        <v>39417</v>
      </c>
      <c r="J68" s="1">
        <v>39421</v>
      </c>
      <c r="K68">
        <f t="shared" si="28"/>
        <v>-3.99999999999998E-2</v>
      </c>
      <c r="L68">
        <f t="shared" si="29"/>
        <v>-3.9696647321279394E-3</v>
      </c>
      <c r="M68">
        <f t="shared" si="30"/>
        <v>-3.29987686647586E-2</v>
      </c>
      <c r="N68">
        <f t="shared" si="31"/>
        <v>7.6584817143231492E-3</v>
      </c>
      <c r="O68">
        <f t="shared" si="32"/>
        <v>-1.07328695289244E-2</v>
      </c>
      <c r="P68">
        <f t="shared" si="32"/>
        <v>-1.08155920918624E-2</v>
      </c>
      <c r="Q68">
        <f t="shared" si="33"/>
        <v>4.2821211487990493E-5</v>
      </c>
      <c r="S68" s="1">
        <f t="shared" ref="S68:S131" si="50">EOMONTH(S67,0)+1</f>
        <v>38991</v>
      </c>
      <c r="T68">
        <f t="shared" si="34"/>
        <v>-1.9999999999999199E-2</v>
      </c>
      <c r="U68">
        <f t="shared" si="35"/>
        <v>2.8802260380392229E-3</v>
      </c>
      <c r="V68">
        <f t="shared" si="36"/>
        <v>-1.453600059879125E-2</v>
      </c>
      <c r="W68">
        <f t="shared" si="37"/>
        <v>-3.910753412856998E-3</v>
      </c>
      <c r="X68">
        <f t="shared" si="38"/>
        <v>-5.4424147118924352E-3</v>
      </c>
      <c r="Y68">
        <f t="shared" si="39"/>
        <v>-5.3784114200753951E-3</v>
      </c>
      <c r="Z68">
        <f t="shared" si="40"/>
        <v>-1.1655774560752027E-2</v>
      </c>
      <c r="AA68">
        <f t="shared" si="41"/>
        <v>-9.3531681247494333E-3</v>
      </c>
      <c r="AC68" s="1"/>
      <c r="AD68" s="1">
        <v>39421</v>
      </c>
      <c r="AE68">
        <f t="shared" si="42"/>
        <v>1.599999999999984E-3</v>
      </c>
      <c r="AF68">
        <f t="shared" si="43"/>
        <v>1.5758238085500385E-5</v>
      </c>
      <c r="AG68">
        <f t="shared" si="44"/>
        <v>1.088918733390254E-3</v>
      </c>
      <c r="AH68">
        <f t="shared" si="45"/>
        <v>5.8652342168622043E-5</v>
      </c>
      <c r="AI68">
        <f t="shared" si="46"/>
        <v>1.1519448832491387E-4</v>
      </c>
      <c r="AJ68">
        <f t="shared" si="46"/>
        <v>1.1697703229755649E-4</v>
      </c>
      <c r="AK68">
        <f t="shared" si="47"/>
        <v>1.366665067820036E-3</v>
      </c>
      <c r="AL68">
        <f t="shared" si="48"/>
        <v>9.4518604345686534E-6</v>
      </c>
      <c r="AM68">
        <f t="shared" si="49"/>
        <v>1.8336561532992089E-9</v>
      </c>
    </row>
    <row r="69" spans="1:39" x14ac:dyDescent="0.25">
      <c r="A69" s="1">
        <v>39483</v>
      </c>
      <c r="B69">
        <f>[6]contrs_10year_boot!A68</f>
        <v>4.0000000000000501E-4</v>
      </c>
      <c r="C69" s="2">
        <f>[6]contrs_10year_boot!B68</f>
        <v>-3.0406100699225E-5</v>
      </c>
      <c r="D69">
        <f>[6]contrs_10year_boot!C68</f>
        <v>3.1549847386517198E-4</v>
      </c>
      <c r="E69" s="2">
        <f>[6]contrs_10year_boot!D68</f>
        <v>-3.6270152275712198E-5</v>
      </c>
      <c r="F69" s="2">
        <f>[6]contrs_10year_boot!E68</f>
        <v>4.8024630734475601E-5</v>
      </c>
      <c r="G69" s="2">
        <f>[6]contrs_10year_boot!F68</f>
        <v>4.8476541315677302E-5</v>
      </c>
      <c r="I69" s="1">
        <f t="shared" si="27"/>
        <v>39479</v>
      </c>
      <c r="J69" s="1">
        <v>39483</v>
      </c>
      <c r="K69">
        <f t="shared" si="28"/>
        <v>-4.00000000000005E-2</v>
      </c>
      <c r="L69">
        <f t="shared" si="29"/>
        <v>3.0406100699225001E-3</v>
      </c>
      <c r="M69">
        <f t="shared" si="30"/>
        <v>-3.1549847386517199E-2</v>
      </c>
      <c r="N69">
        <f t="shared" si="31"/>
        <v>3.6270152275712196E-3</v>
      </c>
      <c r="O69">
        <f t="shared" si="32"/>
        <v>-4.8024630734475604E-3</v>
      </c>
      <c r="P69">
        <f t="shared" si="32"/>
        <v>-4.8476541315677305E-3</v>
      </c>
      <c r="Q69">
        <f t="shared" si="33"/>
        <v>-1.0315314837529458E-2</v>
      </c>
      <c r="S69" s="1">
        <f t="shared" si="50"/>
        <v>39022</v>
      </c>
      <c r="T69">
        <f t="shared" si="34"/>
        <v>-1.99999999999999E-2</v>
      </c>
      <c r="U69">
        <f t="shared" si="35"/>
        <v>1.1474981110005909E-3</v>
      </c>
      <c r="V69">
        <f t="shared" si="36"/>
        <v>-2.0038985442439351E-2</v>
      </c>
      <c r="W69">
        <f t="shared" si="37"/>
        <v>4.9734907662195415E-3</v>
      </c>
      <c r="X69">
        <f t="shared" si="38"/>
        <v>2.3475120254849244E-3</v>
      </c>
      <c r="Y69">
        <f t="shared" si="39"/>
        <v>2.2773902901774548E-3</v>
      </c>
      <c r="Z69">
        <f t="shared" si="40"/>
        <v>-1.889148733143876E-2</v>
      </c>
      <c r="AA69">
        <f t="shared" si="41"/>
        <v>7.3210027917044659E-3</v>
      </c>
      <c r="AC69" s="1"/>
      <c r="AD69" s="1">
        <v>39483</v>
      </c>
      <c r="AE69">
        <f t="shared" si="42"/>
        <v>1.60000000000004E-3</v>
      </c>
      <c r="AF69">
        <f t="shared" si="43"/>
        <v>9.2453095973141114E-6</v>
      </c>
      <c r="AG69">
        <f t="shared" si="44"/>
        <v>9.9539287011252619E-4</v>
      </c>
      <c r="AH69">
        <f t="shared" si="45"/>
        <v>1.3155239461033507E-5</v>
      </c>
      <c r="AI69">
        <f t="shared" si="46"/>
        <v>2.3063651571827389E-5</v>
      </c>
      <c r="AJ69">
        <f t="shared" si="46"/>
        <v>2.3499750579305689E-5</v>
      </c>
      <c r="AK69">
        <f t="shared" si="47"/>
        <v>8.1277661237391565E-4</v>
      </c>
      <c r="AL69">
        <f t="shared" si="48"/>
        <v>1.3816776383753299E-6</v>
      </c>
      <c r="AM69">
        <f t="shared" si="49"/>
        <v>1.0640572019735539E-4</v>
      </c>
    </row>
    <row r="70" spans="1:39" x14ac:dyDescent="0.25">
      <c r="A70" s="1">
        <v>39511</v>
      </c>
      <c r="B70">
        <f>[6]contrs_10year_boot!A69</f>
        <v>1.9999999999999901E-4</v>
      </c>
      <c r="C70" s="2">
        <f>[6]contrs_10year_boot!B69</f>
        <v>8.1647185179439802E-5</v>
      </c>
      <c r="D70">
        <f>[6]contrs_10year_boot!C69</f>
        <v>4.0911373603661302E-4</v>
      </c>
      <c r="E70" s="2">
        <f>[6]contrs_10year_boot!D69</f>
        <v>-1.6992399923901401E-4</v>
      </c>
      <c r="F70" s="2">
        <f>[6]contrs_10year_boot!E69</f>
        <v>-8.4991374054409598E-5</v>
      </c>
      <c r="G70" s="2">
        <f>[6]contrs_10year_boot!F69</f>
        <v>-8.2482689892839905E-5</v>
      </c>
      <c r="I70" s="1">
        <f t="shared" si="27"/>
        <v>39508</v>
      </c>
      <c r="J70" s="1">
        <v>39511</v>
      </c>
      <c r="K70">
        <f t="shared" si="28"/>
        <v>-1.99999999999999E-2</v>
      </c>
      <c r="L70">
        <f t="shared" si="29"/>
        <v>-8.1647185179439807E-3</v>
      </c>
      <c r="M70">
        <f t="shared" si="30"/>
        <v>-4.0911373603661302E-2</v>
      </c>
      <c r="N70">
        <f t="shared" si="31"/>
        <v>1.6992399923901402E-2</v>
      </c>
      <c r="O70">
        <f t="shared" si="32"/>
        <v>8.4991374054409589E-3</v>
      </c>
      <c r="P70">
        <f t="shared" si="32"/>
        <v>8.2482689892839911E-3</v>
      </c>
      <c r="Q70">
        <f t="shared" si="33"/>
        <v>3.5845547922630228E-3</v>
      </c>
      <c r="S70" s="1">
        <f t="shared" si="50"/>
        <v>39052</v>
      </c>
      <c r="T70">
        <f t="shared" si="34"/>
        <v>0</v>
      </c>
      <c r="U70">
        <f t="shared" si="35"/>
        <v>7.9110827419620611E-4</v>
      </c>
      <c r="V70">
        <f t="shared" si="36"/>
        <v>-4.5350214522679993E-4</v>
      </c>
      <c r="W70">
        <f t="shared" si="37"/>
        <v>-1.4624915203608375E-3</v>
      </c>
      <c r="X70">
        <f t="shared" si="38"/>
        <v>-7.6496061036275542E-4</v>
      </c>
      <c r="Y70">
        <f t="shared" si="39"/>
        <v>-7.4415677273440548E-4</v>
      </c>
      <c r="Z70">
        <f t="shared" si="40"/>
        <v>3.3760612896940618E-4</v>
      </c>
      <c r="AA70">
        <f t="shared" si="41"/>
        <v>-2.227452130723593E-3</v>
      </c>
      <c r="AC70" s="1"/>
      <c r="AD70" s="1">
        <v>39511</v>
      </c>
      <c r="AE70">
        <f t="shared" si="42"/>
        <v>3.9999999999999601E-4</v>
      </c>
      <c r="AF70">
        <f t="shared" si="43"/>
        <v>6.6662628477257357E-5</v>
      </c>
      <c r="AG70">
        <f t="shared" si="44"/>
        <v>1.6737404901383548E-3</v>
      </c>
      <c r="AH70">
        <f t="shared" si="45"/>
        <v>2.8874165517380433E-4</v>
      </c>
      <c r="AI70">
        <f t="shared" si="46"/>
        <v>7.2235336636565671E-5</v>
      </c>
      <c r="AJ70">
        <f t="shared" si="46"/>
        <v>6.8033941319583957E-5</v>
      </c>
      <c r="AK70">
        <f t="shared" si="47"/>
        <v>2.4084628179282881E-3</v>
      </c>
      <c r="AL70">
        <f t="shared" si="48"/>
        <v>6.4981847541325502E-4</v>
      </c>
      <c r="AM70">
        <f t="shared" si="49"/>
        <v>1.2849033058735803E-5</v>
      </c>
    </row>
    <row r="71" spans="1:39" x14ac:dyDescent="0.25">
      <c r="A71" s="1">
        <v>39539</v>
      </c>
      <c r="B71">
        <f>[6]contrs_10year_boot!A70</f>
        <v>-2.00000000000006E-4</v>
      </c>
      <c r="C71" s="2">
        <f>[6]contrs_10year_boot!B70</f>
        <v>7.22362598953193E-5</v>
      </c>
      <c r="D71" s="2">
        <f>[6]contrs_10year_boot!C70</f>
        <v>4.9185621088892303E-5</v>
      </c>
      <c r="E71" s="2">
        <f>[6]contrs_10year_boot!D70</f>
        <v>-9.9200241316667494E-5</v>
      </c>
      <c r="F71" s="2">
        <f>[6]contrs_10year_boot!E70</f>
        <v>-1.8917938182995699E-4</v>
      </c>
      <c r="G71">
        <f>[6]contrs_10year_boot!F70</f>
        <v>-1.8732873758379101E-4</v>
      </c>
      <c r="I71" s="1">
        <f t="shared" si="27"/>
        <v>39539</v>
      </c>
      <c r="J71" s="1">
        <v>39539</v>
      </c>
      <c r="K71">
        <f t="shared" si="28"/>
        <v>2.0000000000000601E-2</v>
      </c>
      <c r="L71">
        <f t="shared" si="29"/>
        <v>-7.2236259895319304E-3</v>
      </c>
      <c r="M71">
        <f t="shared" si="30"/>
        <v>-4.9185621088892306E-3</v>
      </c>
      <c r="N71">
        <f t="shared" si="31"/>
        <v>9.9200241316667499E-3</v>
      </c>
      <c r="O71">
        <f t="shared" si="32"/>
        <v>1.8917938182995697E-2</v>
      </c>
      <c r="P71">
        <f t="shared" si="32"/>
        <v>1.87328737583791E-2</v>
      </c>
      <c r="Q71">
        <f t="shared" si="33"/>
        <v>3.3042257837593118E-3</v>
      </c>
      <c r="S71" s="1">
        <f t="shared" si="50"/>
        <v>39083</v>
      </c>
      <c r="T71" t="e">
        <f t="shared" si="34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4.0000000000002403E-4</v>
      </c>
      <c r="AF71">
        <f t="shared" si="43"/>
        <v>5.2180772436641158E-5</v>
      </c>
      <c r="AG71">
        <f t="shared" si="44"/>
        <v>2.4192253219000874E-5</v>
      </c>
      <c r="AH71">
        <f t="shared" si="45"/>
        <v>9.840687877285065E-5</v>
      </c>
      <c r="AI71">
        <f t="shared" si="46"/>
        <v>3.5788838509564656E-4</v>
      </c>
      <c r="AJ71">
        <f t="shared" si="46"/>
        <v>3.5092055924736831E-4</v>
      </c>
      <c r="AK71">
        <f t="shared" si="47"/>
        <v>1.4743273181744052E-4</v>
      </c>
      <c r="AL71">
        <f t="shared" si="48"/>
        <v>8.3162807046189148E-4</v>
      </c>
      <c r="AM71">
        <f t="shared" si="49"/>
        <v>1.0917908030059838E-5</v>
      </c>
    </row>
    <row r="72" spans="1:39" x14ac:dyDescent="0.25">
      <c r="A72" s="1">
        <v>39574</v>
      </c>
      <c r="B72">
        <f>[6]contrs_10year_boot!A71</f>
        <v>2.00000000000006E-4</v>
      </c>
      <c r="C72" s="2">
        <f>[6]contrs_10year_boot!B71</f>
        <v>5.8663205732235702E-5</v>
      </c>
      <c r="D72">
        <f>[6]contrs_10year_boot!C71</f>
        <v>3.06606780294723E-4</v>
      </c>
      <c r="E72" s="2">
        <f>[6]contrs_10year_boot!D71</f>
        <v>1.8154247252219E-5</v>
      </c>
      <c r="F72" s="2">
        <f>[6]contrs_10year_boot!E71</f>
        <v>-1.40967738494081E-4</v>
      </c>
      <c r="G72">
        <f>[6]contrs_10year_boot!F71</f>
        <v>-1.4075398785531301E-4</v>
      </c>
      <c r="I72" s="1">
        <f t="shared" si="27"/>
        <v>39569</v>
      </c>
      <c r="J72" s="1">
        <v>39574</v>
      </c>
      <c r="K72">
        <f t="shared" si="28"/>
        <v>-2.0000000000000601E-2</v>
      </c>
      <c r="L72">
        <f t="shared" si="29"/>
        <v>-5.8663205732235706E-3</v>
      </c>
      <c r="M72">
        <f t="shared" si="30"/>
        <v>-3.06606780294723E-2</v>
      </c>
      <c r="N72">
        <f t="shared" si="31"/>
        <v>-1.8154247252219001E-3</v>
      </c>
      <c r="O72">
        <f t="shared" si="32"/>
        <v>1.4096773849408099E-2</v>
      </c>
      <c r="P72">
        <f t="shared" si="32"/>
        <v>1.4075398785531301E-2</v>
      </c>
      <c r="Q72">
        <f t="shared" si="33"/>
        <v>4.2456494785090698E-3</v>
      </c>
      <c r="S72" s="1">
        <f t="shared" si="50"/>
        <v>39114</v>
      </c>
      <c r="T72">
        <f t="shared" si="34"/>
        <v>9.9999999999995891E-3</v>
      </c>
      <c r="U72">
        <f t="shared" si="35"/>
        <v>-8.9269798785508682E-4</v>
      </c>
      <c r="V72">
        <f t="shared" si="36"/>
        <v>1.5735186748330649E-2</v>
      </c>
      <c r="W72">
        <f t="shared" si="37"/>
        <v>-1.1685634340544574E-3</v>
      </c>
      <c r="X72">
        <f t="shared" si="38"/>
        <v>3.4416158068411046E-3</v>
      </c>
      <c r="Y72">
        <f t="shared" si="39"/>
        <v>3.448248551999435E-3</v>
      </c>
      <c r="Z72">
        <f t="shared" si="40"/>
        <v>1.4842488760475562E-2</v>
      </c>
      <c r="AA72">
        <f t="shared" si="41"/>
        <v>2.2730523727866473E-3</v>
      </c>
      <c r="AC72" s="1"/>
      <c r="AD72" s="1">
        <v>39574</v>
      </c>
      <c r="AE72">
        <f t="shared" si="42"/>
        <v>4.0000000000002403E-4</v>
      </c>
      <c r="AF72">
        <f t="shared" si="43"/>
        <v>3.4413717067826121E-5</v>
      </c>
      <c r="AG72">
        <f t="shared" si="44"/>
        <v>9.4007717722696541E-4</v>
      </c>
      <c r="AH72">
        <f t="shared" si="45"/>
        <v>3.2957669329470114E-6</v>
      </c>
      <c r="AI72">
        <f t="shared" si="46"/>
        <v>1.9871903296135604E-4</v>
      </c>
      <c r="AJ72">
        <f t="shared" si="46"/>
        <v>1.9811685097173603E-4</v>
      </c>
      <c r="AK72">
        <f t="shared" si="47"/>
        <v>1.334221626921346E-3</v>
      </c>
      <c r="AL72">
        <f t="shared" si="48"/>
        <v>1.5083153631014913E-4</v>
      </c>
      <c r="AM72">
        <f t="shared" si="49"/>
        <v>1.8025539494364338E-5</v>
      </c>
    </row>
    <row r="73" spans="1:39" x14ac:dyDescent="0.25">
      <c r="A73" s="1">
        <v>39602</v>
      </c>
      <c r="B73">
        <f>[6]contrs_10year_boot!A72</f>
        <v>5.0000000000000001E-4</v>
      </c>
      <c r="C73" s="2">
        <f>[6]contrs_10year_boot!B72</f>
        <v>2.2723560342441601E-5</v>
      </c>
      <c r="D73">
        <f>[6]contrs_10year_boot!C72</f>
        <v>3.4030099876866101E-4</v>
      </c>
      <c r="E73" s="2">
        <f>[6]contrs_10year_boot!D72</f>
        <v>4.20981865216816E-5</v>
      </c>
      <c r="F73" s="2">
        <f>[6]contrs_10year_boot!E72</f>
        <v>6.5821046093924405E-5</v>
      </c>
      <c r="G73" s="2">
        <f>[6]contrs_10year_boot!F72</f>
        <v>6.5215345329568806E-5</v>
      </c>
      <c r="I73" s="1">
        <f t="shared" si="27"/>
        <v>39600</v>
      </c>
      <c r="J73" s="1">
        <v>39602</v>
      </c>
      <c r="K73">
        <f t="shared" si="28"/>
        <v>-0.05</v>
      </c>
      <c r="L73">
        <f t="shared" si="29"/>
        <v>-2.2723560342441601E-3</v>
      </c>
      <c r="M73">
        <f t="shared" si="30"/>
        <v>-3.4030099876866102E-2</v>
      </c>
      <c r="N73">
        <f t="shared" si="31"/>
        <v>-4.2098186521681603E-3</v>
      </c>
      <c r="O73">
        <f t="shared" si="32"/>
        <v>-6.5821046093924402E-3</v>
      </c>
      <c r="P73">
        <f t="shared" si="32"/>
        <v>-6.5215345329568807E-3</v>
      </c>
      <c r="Q73">
        <f t="shared" si="33"/>
        <v>-2.9056208273291412E-3</v>
      </c>
      <c r="S73" s="1">
        <f t="shared" si="50"/>
        <v>39142</v>
      </c>
      <c r="T73">
        <f t="shared" si="34"/>
        <v>-9.9999999999995891E-3</v>
      </c>
      <c r="U73">
        <f t="shared" si="35"/>
        <v>1.1830464736884952E-3</v>
      </c>
      <c r="V73">
        <f t="shared" si="36"/>
        <v>-1.3144233914145799E-3</v>
      </c>
      <c r="W73">
        <f t="shared" si="37"/>
        <v>-1.3288596804973875E-3</v>
      </c>
      <c r="X73">
        <f t="shared" si="38"/>
        <v>-3.2082026090779654E-3</v>
      </c>
      <c r="Y73">
        <f t="shared" si="39"/>
        <v>-3.1831049467495954E-3</v>
      </c>
      <c r="Z73">
        <f t="shared" si="40"/>
        <v>-1.3137691772608468E-4</v>
      </c>
      <c r="AA73">
        <f t="shared" si="41"/>
        <v>-4.537062289575353E-3</v>
      </c>
      <c r="AC73" s="1"/>
      <c r="AD73" s="1">
        <v>39602</v>
      </c>
      <c r="AE73">
        <f t="shared" si="42"/>
        <v>2.5000000000000005E-3</v>
      </c>
      <c r="AF73">
        <f t="shared" si="43"/>
        <v>5.1636019463658463E-6</v>
      </c>
      <c r="AG73">
        <f t="shared" si="44"/>
        <v>1.1580476976294823E-3</v>
      </c>
      <c r="AH73">
        <f t="shared" si="45"/>
        <v>1.7722573084142947E-5</v>
      </c>
      <c r="AI73">
        <f t="shared" si="46"/>
        <v>4.3324101088985206E-5</v>
      </c>
      <c r="AJ73">
        <f t="shared" si="46"/>
        <v>4.2530412664549119E-5</v>
      </c>
      <c r="AK73">
        <f t="shared" si="47"/>
        <v>1.3178683051781044E-3</v>
      </c>
      <c r="AL73">
        <f t="shared" si="48"/>
        <v>1.164656076834128E-4</v>
      </c>
      <c r="AM73">
        <f t="shared" si="49"/>
        <v>8.4426323922088826E-6</v>
      </c>
    </row>
    <row r="74" spans="1:39" x14ac:dyDescent="0.25">
      <c r="A74" s="1">
        <v>39630</v>
      </c>
      <c r="B74">
        <f>[6]contrs_10year_boot!A73</f>
        <v>2.9999999999999499E-4</v>
      </c>
      <c r="C74" s="2">
        <f>[6]contrs_10year_boot!B73</f>
        <v>3.2687730418311399E-5</v>
      </c>
      <c r="D74">
        <f>[6]contrs_10year_boot!C73</f>
        <v>2.54214792128742E-4</v>
      </c>
      <c r="E74" s="2">
        <f>[6]contrs_10year_boot!D73</f>
        <v>-1.4961455021925699E-5</v>
      </c>
      <c r="F74" s="2">
        <f>[6]contrs_10year_boot!E73</f>
        <v>4.3100130129235001E-5</v>
      </c>
      <c r="G74" s="2">
        <f>[6]contrs_10year_boot!F73</f>
        <v>4.32885377430837E-5</v>
      </c>
      <c r="I74" s="1">
        <f t="shared" si="27"/>
        <v>39630</v>
      </c>
      <c r="J74" s="1">
        <v>39630</v>
      </c>
      <c r="K74">
        <f t="shared" si="28"/>
        <v>-2.9999999999999499E-2</v>
      </c>
      <c r="L74">
        <f t="shared" si="29"/>
        <v>-3.2687730418311401E-3</v>
      </c>
      <c r="M74">
        <f t="shared" si="30"/>
        <v>-2.5421479212874201E-2</v>
      </c>
      <c r="N74">
        <f t="shared" si="31"/>
        <v>1.49614550219257E-3</v>
      </c>
      <c r="O74">
        <f t="shared" si="32"/>
        <v>-4.3100130129235005E-3</v>
      </c>
      <c r="P74">
        <f t="shared" si="32"/>
        <v>-4.3288537743083697E-3</v>
      </c>
      <c r="Q74">
        <f t="shared" si="33"/>
        <v>1.5041197654367708E-3</v>
      </c>
      <c r="S74" s="1">
        <f t="shared" si="50"/>
        <v>39173</v>
      </c>
      <c r="T74">
        <f t="shared" si="34"/>
        <v>-3.99999999999998E-2</v>
      </c>
      <c r="U74">
        <f t="shared" si="35"/>
        <v>-1.5648847279745248E-2</v>
      </c>
      <c r="V74">
        <f t="shared" si="36"/>
        <v>-1.1908036503296448E-2</v>
      </c>
      <c r="W74">
        <f t="shared" si="37"/>
        <v>-8.9303445565060684E-3</v>
      </c>
      <c r="X74">
        <f t="shared" si="38"/>
        <v>2.7720688481922256E-4</v>
      </c>
      <c r="Y74">
        <f t="shared" si="39"/>
        <v>3.9204327371422957E-4</v>
      </c>
      <c r="Z74">
        <f t="shared" si="40"/>
        <v>-2.7556883783041698E-2</v>
      </c>
      <c r="AA74">
        <f t="shared" si="41"/>
        <v>-8.6531376716868467E-3</v>
      </c>
      <c r="AC74" s="1"/>
      <c r="AD74" s="1">
        <v>39630</v>
      </c>
      <c r="AE74">
        <f t="shared" si="42"/>
        <v>8.9999999999996994E-4</v>
      </c>
      <c r="AF74">
        <f t="shared" si="43"/>
        <v>1.0684877199002004E-5</v>
      </c>
      <c r="AG74">
        <f t="shared" si="44"/>
        <v>6.4625160537059515E-4</v>
      </c>
      <c r="AH74">
        <f t="shared" si="45"/>
        <v>2.2384513637310577E-6</v>
      </c>
      <c r="AI74">
        <f t="shared" si="46"/>
        <v>1.8576212171569911E-5</v>
      </c>
      <c r="AJ74">
        <f t="shared" si="46"/>
        <v>1.8738974999343817E-5</v>
      </c>
      <c r="AK74">
        <f t="shared" si="47"/>
        <v>8.2313057443862486E-4</v>
      </c>
      <c r="AL74">
        <f t="shared" si="48"/>
        <v>7.9178503679470829E-6</v>
      </c>
      <c r="AM74">
        <f t="shared" si="49"/>
        <v>2.2623762687775661E-6</v>
      </c>
    </row>
    <row r="75" spans="1:39" x14ac:dyDescent="0.25">
      <c r="A75" s="1">
        <v>39665</v>
      </c>
      <c r="B75">
        <f>[6]contrs_10year_boot!A74</f>
        <v>0</v>
      </c>
      <c r="C75">
        <f>[6]contrs_10year_boot!B74</f>
        <v>3.4904831280438599E-4</v>
      </c>
      <c r="D75">
        <f>[6]contrs_10year_boot!C74</f>
        <v>1.0118131924358E-4</v>
      </c>
      <c r="E75" s="2">
        <f>[6]contrs_10year_boot!D74</f>
        <v>-2.5102482345444501E-4</v>
      </c>
      <c r="F75" s="2">
        <f>[6]contrs_10year_boot!E74</f>
        <v>-3.03918605347445E-5</v>
      </c>
      <c r="G75" s="2">
        <f>[6]contrs_10year_boot!F74</f>
        <v>-2.69686699926995E-5</v>
      </c>
      <c r="I75" s="1">
        <f t="shared" si="27"/>
        <v>39661</v>
      </c>
      <c r="J75" s="1">
        <v>39665</v>
      </c>
      <c r="K75">
        <f t="shared" si="28"/>
        <v>0</v>
      </c>
      <c r="L75">
        <f t="shared" si="29"/>
        <v>-3.49048312804386E-2</v>
      </c>
      <c r="M75">
        <f t="shared" si="30"/>
        <v>-1.0118131924357999E-2</v>
      </c>
      <c r="N75">
        <f t="shared" si="31"/>
        <v>2.5102482345444502E-2</v>
      </c>
      <c r="O75">
        <f t="shared" si="32"/>
        <v>3.0391860534744498E-3</v>
      </c>
      <c r="P75">
        <f t="shared" si="32"/>
        <v>2.6968669992699502E-3</v>
      </c>
      <c r="Q75">
        <f t="shared" si="33"/>
        <v>1.6881294805877644E-2</v>
      </c>
      <c r="S75" s="1">
        <f t="shared" si="50"/>
        <v>39203</v>
      </c>
      <c r="T75">
        <f t="shared" si="34"/>
        <v>-2.0000000000000601E-2</v>
      </c>
      <c r="U75">
        <f t="shared" si="35"/>
        <v>1.6703114643065431E-3</v>
      </c>
      <c r="V75">
        <f t="shared" si="36"/>
        <v>-2.9699861584881601E-3</v>
      </c>
      <c r="W75">
        <f t="shared" si="37"/>
        <v>-3.083163546851357E-3</v>
      </c>
      <c r="X75">
        <f t="shared" si="38"/>
        <v>-1.0701060406562546E-2</v>
      </c>
      <c r="Y75">
        <f t="shared" si="39"/>
        <v>-1.0634800285796046E-2</v>
      </c>
      <c r="Z75">
        <f t="shared" si="40"/>
        <v>-1.2996746941816169E-3</v>
      </c>
      <c r="AA75">
        <f t="shared" si="41"/>
        <v>-1.3784223953413903E-2</v>
      </c>
      <c r="AC75" s="1"/>
      <c r="AD75" s="1">
        <v>39665</v>
      </c>
      <c r="AE75">
        <f t="shared" si="42"/>
        <v>0</v>
      </c>
      <c r="AF75">
        <f t="shared" si="43"/>
        <v>1.218347246715885E-3</v>
      </c>
      <c r="AG75">
        <f t="shared" si="44"/>
        <v>1.023765936387125E-4</v>
      </c>
      <c r="AH75">
        <f t="shared" si="45"/>
        <v>6.301346199033529E-4</v>
      </c>
      <c r="AI75">
        <f t="shared" si="46"/>
        <v>9.2366518676336018E-6</v>
      </c>
      <c r="AJ75">
        <f t="shared" si="46"/>
        <v>7.2730916117513056E-6</v>
      </c>
      <c r="AK75">
        <f t="shared" si="47"/>
        <v>2.027067215740468E-3</v>
      </c>
      <c r="AL75">
        <f t="shared" si="48"/>
        <v>7.9195350027471355E-4</v>
      </c>
      <c r="AM75">
        <f t="shared" si="49"/>
        <v>2.8497811432295152E-4</v>
      </c>
    </row>
    <row r="76" spans="1:39" x14ac:dyDescent="0.25">
      <c r="A76" s="1">
        <v>39693</v>
      </c>
      <c r="B76">
        <f>[6]contrs_10year_boot!A75</f>
        <v>1.00000000000003E-4</v>
      </c>
      <c r="C76" s="2">
        <f>[6]contrs_10year_boot!B75</f>
        <v>-7.0008989826252495E-5</v>
      </c>
      <c r="D76" s="2">
        <f>[6]contrs_10year_boot!C75</f>
        <v>9.5838490131769494E-5</v>
      </c>
      <c r="E76" s="2">
        <f>[6]contrs_10year_boot!D75</f>
        <v>1.9846337185973901E-5</v>
      </c>
      <c r="F76" s="2">
        <f>[6]contrs_10year_boot!E75</f>
        <v>1.06331940902911E-4</v>
      </c>
      <c r="G76">
        <f>[6]contrs_10year_boot!F75</f>
        <v>1.05914225159113E-4</v>
      </c>
      <c r="I76" s="1">
        <f t="shared" si="27"/>
        <v>39692</v>
      </c>
      <c r="J76" s="1">
        <v>39693</v>
      </c>
      <c r="K76">
        <f t="shared" si="28"/>
        <v>-1.00000000000003E-2</v>
      </c>
      <c r="L76">
        <f t="shared" si="29"/>
        <v>7.0008989826252496E-3</v>
      </c>
      <c r="M76">
        <f t="shared" si="30"/>
        <v>-9.5838490131769493E-3</v>
      </c>
      <c r="N76">
        <f t="shared" si="31"/>
        <v>-1.9846337185973903E-3</v>
      </c>
      <c r="O76">
        <f t="shared" si="32"/>
        <v>-1.06331940902911E-2</v>
      </c>
      <c r="P76">
        <f t="shared" si="32"/>
        <v>-1.0591422515911299E-2</v>
      </c>
      <c r="Q76">
        <f t="shared" si="33"/>
        <v>5.2007778394398884E-3</v>
      </c>
      <c r="S76" s="1">
        <f t="shared" si="50"/>
        <v>39234</v>
      </c>
      <c r="T76">
        <f t="shared" si="34"/>
        <v>-9.9999999999995891E-3</v>
      </c>
      <c r="U76">
        <f t="shared" si="35"/>
        <v>1.411785661853351E-3</v>
      </c>
      <c r="V76">
        <f t="shared" si="36"/>
        <v>-5.1361340117147599E-3</v>
      </c>
      <c r="W76">
        <f t="shared" si="37"/>
        <v>-4.4221966551534469E-3</v>
      </c>
      <c r="X76">
        <f t="shared" si="38"/>
        <v>2.8297223211708449E-3</v>
      </c>
      <c r="Y76">
        <f t="shared" si="39"/>
        <v>2.8799511601790249E-3</v>
      </c>
      <c r="Z76">
        <f t="shared" si="40"/>
        <v>-3.7243483498614087E-3</v>
      </c>
      <c r="AA76">
        <f t="shared" si="41"/>
        <v>-1.592474333982602E-3</v>
      </c>
      <c r="AC76" s="1"/>
      <c r="AD76" s="1">
        <v>39693</v>
      </c>
      <c r="AE76">
        <f t="shared" si="42"/>
        <v>1.0000000000000601E-4</v>
      </c>
      <c r="AF76">
        <f t="shared" si="43"/>
        <v>4.9012586564923258E-5</v>
      </c>
      <c r="AG76">
        <f t="shared" si="44"/>
        <v>9.1850161907372786E-5</v>
      </c>
      <c r="AH76">
        <f t="shared" si="45"/>
        <v>3.9387709969937057E-6</v>
      </c>
      <c r="AI76">
        <f t="shared" si="46"/>
        <v>1.1306481656180156E-4</v>
      </c>
      <c r="AJ76">
        <f t="shared" si="46"/>
        <v>1.1217823091055284E-4</v>
      </c>
      <c r="AK76">
        <f t="shared" si="47"/>
        <v>6.6716308603270262E-6</v>
      </c>
      <c r="AL76">
        <f t="shared" si="48"/>
        <v>1.5920957861475968E-4</v>
      </c>
      <c r="AM76">
        <f t="shared" si="49"/>
        <v>2.7048090135209036E-5</v>
      </c>
    </row>
    <row r="77" spans="1:39" x14ac:dyDescent="0.25">
      <c r="A77" s="1">
        <v>39728</v>
      </c>
      <c r="B77">
        <f>[6]contrs_10year_boot!A76</f>
        <v>8.9999999999999802E-4</v>
      </c>
      <c r="C77">
        <f>[6]contrs_10year_boot!B76</f>
        <v>1.22893238677187E-3</v>
      </c>
      <c r="D77">
        <f>[6]contrs_10year_boot!C76</f>
        <v>-9.9963608591935706E-4</v>
      </c>
      <c r="E77" s="2">
        <f>[6]contrs_10year_boot!D76</f>
        <v>-2.6629961736051002E-5</v>
      </c>
      <c r="F77" s="2">
        <f>[6]contrs_10year_boot!E76</f>
        <v>7.39645019794189E-4</v>
      </c>
      <c r="G77">
        <f>[6]contrs_10year_boot!F76</f>
        <v>7.3826742771155001E-4</v>
      </c>
      <c r="I77" s="1">
        <f t="shared" si="27"/>
        <v>39722</v>
      </c>
      <c r="J77" s="1">
        <v>39728</v>
      </c>
      <c r="K77">
        <f t="shared" si="28"/>
        <v>-8.9999999999999802E-2</v>
      </c>
      <c r="L77">
        <f t="shared" si="29"/>
        <v>-0.122893238677187</v>
      </c>
      <c r="M77">
        <f t="shared" si="30"/>
        <v>9.9963608591935704E-2</v>
      </c>
      <c r="N77">
        <f t="shared" si="31"/>
        <v>2.6629961736051003E-3</v>
      </c>
      <c r="O77">
        <f t="shared" si="32"/>
        <v>-7.3964501979418895E-2</v>
      </c>
      <c r="P77">
        <f t="shared" si="32"/>
        <v>-7.3826742771155002E-2</v>
      </c>
      <c r="Q77">
        <f t="shared" si="33"/>
        <v>4.231135891065288E-3</v>
      </c>
      <c r="S77" s="1">
        <f t="shared" si="50"/>
        <v>39264</v>
      </c>
      <c r="T77">
        <f t="shared" si="34"/>
        <v>-1.00000000000003E-2</v>
      </c>
      <c r="U77">
        <f t="shared" si="35"/>
        <v>3.3405607061271305E-4</v>
      </c>
      <c r="V77">
        <f t="shared" si="36"/>
        <v>-5.3774162015650696E-3</v>
      </c>
      <c r="W77">
        <f t="shared" si="37"/>
        <v>-3.0866728220952772E-3</v>
      </c>
      <c r="X77">
        <f t="shared" si="38"/>
        <v>-2.423683729890806E-3</v>
      </c>
      <c r="Y77">
        <f t="shared" si="39"/>
        <v>-2.377781426226095E-3</v>
      </c>
      <c r="Z77">
        <f t="shared" si="40"/>
        <v>-5.0433601309523568E-3</v>
      </c>
      <c r="AA77">
        <f t="shared" si="41"/>
        <v>-5.5103565519860828E-3</v>
      </c>
      <c r="AC77" s="1"/>
      <c r="AD77" s="1">
        <v>39728</v>
      </c>
      <c r="AE77">
        <f t="shared" si="42"/>
        <v>8.0999999999999649E-3</v>
      </c>
      <c r="AF77">
        <f t="shared" si="43"/>
        <v>1.5102748112568051E-2</v>
      </c>
      <c r="AG77">
        <f t="shared" si="44"/>
        <v>9.9927230427217222E-3</v>
      </c>
      <c r="AH77">
        <f t="shared" si="45"/>
        <v>7.0915486206354055E-6</v>
      </c>
      <c r="AI77">
        <f t="shared" si="46"/>
        <v>5.470747553063462E-3</v>
      </c>
      <c r="AJ77">
        <f t="shared" si="46"/>
        <v>5.4503879481982874E-3</v>
      </c>
      <c r="AK77">
        <f t="shared" si="47"/>
        <v>5.2576793584646142E-4</v>
      </c>
      <c r="AL77">
        <f t="shared" si="48"/>
        <v>5.0839047301764976E-3</v>
      </c>
      <c r="AM77">
        <f t="shared" si="49"/>
        <v>1.7902510928660849E-5</v>
      </c>
    </row>
    <row r="78" spans="1:39" x14ac:dyDescent="0.25">
      <c r="A78" s="1">
        <v>39756</v>
      </c>
      <c r="B78">
        <f>[6]contrs_10year_boot!A77</f>
        <v>3.9999999999999801E-4</v>
      </c>
      <c r="C78">
        <f>[6]contrs_10year_boot!B77</f>
        <v>7.5450109640172295E-4</v>
      </c>
      <c r="D78">
        <f>[6]contrs_10year_boot!C77</f>
        <v>-1.9994304662098101E-4</v>
      </c>
      <c r="E78" s="2">
        <f>[6]contrs_10year_boot!D77</f>
        <v>-5.2384168045869597E-5</v>
      </c>
      <c r="F78" s="2">
        <f>[6]contrs_10year_boot!E77</f>
        <v>1.17928784526997E-5</v>
      </c>
      <c r="G78" s="2">
        <f>[6]contrs_10year_boot!F77</f>
        <v>1.2542543061936701E-5</v>
      </c>
      <c r="I78" s="1">
        <f t="shared" si="27"/>
        <v>39753</v>
      </c>
      <c r="J78" s="1">
        <v>39756</v>
      </c>
      <c r="K78">
        <f t="shared" si="28"/>
        <v>-3.99999999999998E-2</v>
      </c>
      <c r="L78">
        <f t="shared" si="29"/>
        <v>-7.5450109640172291E-2</v>
      </c>
      <c r="M78">
        <f t="shared" si="30"/>
        <v>1.99943046620981E-2</v>
      </c>
      <c r="N78">
        <f t="shared" si="31"/>
        <v>5.2384168045869596E-3</v>
      </c>
      <c r="O78">
        <f t="shared" si="32"/>
        <v>-1.1792878452699699E-3</v>
      </c>
      <c r="P78">
        <f t="shared" si="32"/>
        <v>-1.25425430619367E-3</v>
      </c>
      <c r="Q78">
        <f t="shared" si="33"/>
        <v>1.1396676018757403E-2</v>
      </c>
      <c r="S78" s="1">
        <f t="shared" si="50"/>
        <v>39295</v>
      </c>
      <c r="T78">
        <f t="shared" si="34"/>
        <v>1.00000000000003E-2</v>
      </c>
      <c r="U78">
        <f t="shared" si="35"/>
        <v>5.567215806704163E-3</v>
      </c>
      <c r="V78">
        <f t="shared" si="36"/>
        <v>-1.9187302386750298E-3</v>
      </c>
      <c r="W78">
        <f t="shared" si="37"/>
        <v>1.5864156350359577E-3</v>
      </c>
      <c r="X78">
        <f t="shared" si="38"/>
        <v>8.2295676839119238E-3</v>
      </c>
      <c r="Y78">
        <f t="shared" si="39"/>
        <v>8.1887610230827537E-3</v>
      </c>
      <c r="Z78">
        <f t="shared" si="40"/>
        <v>3.6484855680291332E-3</v>
      </c>
      <c r="AA78">
        <f t="shared" si="41"/>
        <v>9.8159833189478823E-3</v>
      </c>
      <c r="AC78" s="1"/>
      <c r="AD78" s="1">
        <v>39756</v>
      </c>
      <c r="AE78">
        <f t="shared" si="42"/>
        <v>1.599999999999984E-3</v>
      </c>
      <c r="AF78">
        <f t="shared" si="43"/>
        <v>5.6927190447140195E-3</v>
      </c>
      <c r="AG78">
        <f t="shared" si="44"/>
        <v>3.9977221892079778E-4</v>
      </c>
      <c r="AH78">
        <f t="shared" si="45"/>
        <v>2.7441010618579052E-5</v>
      </c>
      <c r="AI78">
        <f t="shared" si="46"/>
        <v>1.3907198220014884E-6</v>
      </c>
      <c r="AJ78">
        <f t="shared" si="46"/>
        <v>1.5731538646053647E-6</v>
      </c>
      <c r="AK78">
        <f t="shared" si="47"/>
        <v>3.075346305766198E-3</v>
      </c>
      <c r="AL78">
        <f t="shared" si="48"/>
        <v>1.6476527908365828E-5</v>
      </c>
      <c r="AM78">
        <f t="shared" si="49"/>
        <v>1.298842242765201E-4</v>
      </c>
    </row>
    <row r="79" spans="1:39" x14ac:dyDescent="0.25">
      <c r="A79" s="1">
        <v>39784</v>
      </c>
      <c r="B79">
        <f>[6]contrs_10year_boot!A78</f>
        <v>-5.0000000000000001E-4</v>
      </c>
      <c r="C79">
        <f>[6]contrs_10year_boot!B78</f>
        <v>-3.1594380696738398E-4</v>
      </c>
      <c r="D79">
        <f>[6]contrs_10year_boot!C78</f>
        <v>-4.6111925540452399E-4</v>
      </c>
      <c r="E79" s="2">
        <f>[6]contrs_10year_boot!D78</f>
        <v>9.7880726064925107E-5</v>
      </c>
      <c r="F79" s="2">
        <f>[6]contrs_10year_boot!E78</f>
        <v>4.19862205369984E-4</v>
      </c>
      <c r="G79">
        <f>[6]contrs_10year_boot!F78</f>
        <v>4.1766223283640702E-4</v>
      </c>
      <c r="I79" s="1">
        <f t="shared" si="27"/>
        <v>39783</v>
      </c>
      <c r="J79" s="1">
        <v>39784</v>
      </c>
      <c r="K79">
        <f t="shared" si="28"/>
        <v>0.05</v>
      </c>
      <c r="L79">
        <f t="shared" si="29"/>
        <v>3.1594380696738401E-2</v>
      </c>
      <c r="M79">
        <f t="shared" si="30"/>
        <v>4.6111925540452396E-2</v>
      </c>
      <c r="N79">
        <f t="shared" si="31"/>
        <v>-9.7880726064925108E-3</v>
      </c>
      <c r="O79">
        <f t="shared" si="32"/>
        <v>-4.1986220536998402E-2</v>
      </c>
      <c r="P79">
        <f t="shared" si="32"/>
        <v>-4.1766223283640699E-2</v>
      </c>
      <c r="Q79">
        <f t="shared" si="33"/>
        <v>2.4067986906300118E-2</v>
      </c>
      <c r="S79" s="1">
        <f t="shared" si="50"/>
        <v>39326</v>
      </c>
      <c r="T79">
        <f t="shared" si="34"/>
        <v>1.0000000000001001E-2</v>
      </c>
      <c r="U79">
        <f t="shared" si="35"/>
        <v>9.6374652924847699E-4</v>
      </c>
      <c r="V79">
        <f t="shared" si="36"/>
        <v>-6.4255134312179996E-4</v>
      </c>
      <c r="W79">
        <f t="shared" si="37"/>
        <v>-1.5424565582377674E-3</v>
      </c>
      <c r="X79">
        <f t="shared" si="38"/>
        <v>1.0212460955404014E-2</v>
      </c>
      <c r="Y79">
        <f t="shared" si="39"/>
        <v>1.0207240539369245E-2</v>
      </c>
      <c r="Z79">
        <f t="shared" si="40"/>
        <v>3.2119518612667704E-4</v>
      </c>
      <c r="AA79">
        <f t="shared" si="41"/>
        <v>8.6700043971662463E-3</v>
      </c>
      <c r="AC79" s="1"/>
      <c r="AD79" s="1">
        <v>39784</v>
      </c>
      <c r="AE79">
        <f t="shared" si="42"/>
        <v>2.5000000000000005E-3</v>
      </c>
      <c r="AF79">
        <f t="shared" si="43"/>
        <v>9.9820489161043602E-4</v>
      </c>
      <c r="AG79">
        <f t="shared" si="44"/>
        <v>2.1263096770482259E-3</v>
      </c>
      <c r="AH79">
        <f t="shared" si="45"/>
        <v>9.5806365349969093E-5</v>
      </c>
      <c r="AI79">
        <f t="shared" si="46"/>
        <v>1.7628427149814663E-3</v>
      </c>
      <c r="AJ79">
        <f t="shared" si="46"/>
        <v>1.7444174073789306E-3</v>
      </c>
      <c r="AK79">
        <f t="shared" si="47"/>
        <v>6.0382700290280778E-3</v>
      </c>
      <c r="AL79">
        <f t="shared" si="48"/>
        <v>2.68057743050813E-3</v>
      </c>
      <c r="AM79">
        <f t="shared" si="49"/>
        <v>5.7926799372183394E-4</v>
      </c>
    </row>
    <row r="80" spans="1:39" x14ac:dyDescent="0.25">
      <c r="A80" s="1">
        <v>39847</v>
      </c>
      <c r="B80">
        <f>[6]contrs_10year_boot!A79</f>
        <v>-9.9999999999999395E-4</v>
      </c>
      <c r="C80">
        <f>[6]contrs_10year_boot!B79</f>
        <v>-1.22050556518135E-4</v>
      </c>
      <c r="D80">
        <f>[6]contrs_10year_boot!C79</f>
        <v>-5.6707832307467503E-4</v>
      </c>
      <c r="E80" s="2">
        <f>[6]contrs_10year_boot!D79</f>
        <v>-1.1291725849571199E-4</v>
      </c>
      <c r="F80" s="2">
        <f>[6]contrs_10year_boot!E79</f>
        <v>-1.49962281497319E-5</v>
      </c>
      <c r="G80" s="2">
        <f>[6]contrs_10year_boot!F79</f>
        <v>-1.3397496058114901E-5</v>
      </c>
      <c r="I80" s="1">
        <f t="shared" si="27"/>
        <v>39845</v>
      </c>
      <c r="J80" s="1">
        <v>39847</v>
      </c>
      <c r="K80">
        <f t="shared" si="28"/>
        <v>9.9999999999999395E-2</v>
      </c>
      <c r="L80">
        <f t="shared" si="29"/>
        <v>1.22050556518135E-2</v>
      </c>
      <c r="M80">
        <f t="shared" si="30"/>
        <v>5.6707832307467503E-2</v>
      </c>
      <c r="N80">
        <f t="shared" si="31"/>
        <v>1.1291725849571199E-2</v>
      </c>
      <c r="O80">
        <f t="shared" si="32"/>
        <v>1.49962281497319E-3</v>
      </c>
      <c r="P80">
        <f t="shared" si="32"/>
        <v>1.3397496058114901E-3</v>
      </c>
      <c r="Q80">
        <f t="shared" si="33"/>
        <v>1.8295763376174005E-2</v>
      </c>
      <c r="S80" s="1">
        <f t="shared" si="50"/>
        <v>39356</v>
      </c>
      <c r="T80">
        <f t="shared" si="34"/>
        <v>0</v>
      </c>
      <c r="U80">
        <f t="shared" si="35"/>
        <v>-1.2695895518729169E-3</v>
      </c>
      <c r="V80">
        <f t="shared" si="36"/>
        <v>3.3060317415348401E-3</v>
      </c>
      <c r="W80">
        <f t="shared" si="37"/>
        <v>-1.2177028756016576E-3</v>
      </c>
      <c r="X80">
        <f t="shared" si="38"/>
        <v>5.6067250825737654E-3</v>
      </c>
      <c r="Y80">
        <f t="shared" si="39"/>
        <v>5.608656619756295E-3</v>
      </c>
      <c r="Z80">
        <f t="shared" si="40"/>
        <v>2.0364421896619232E-3</v>
      </c>
      <c r="AA80">
        <f t="shared" si="41"/>
        <v>4.3890222069721081E-3</v>
      </c>
      <c r="AC80" s="1"/>
      <c r="AD80" s="1">
        <v>39847</v>
      </c>
      <c r="AE80">
        <f t="shared" si="42"/>
        <v>9.9999999999998788E-3</v>
      </c>
      <c r="AF80">
        <f t="shared" si="43"/>
        <v>1.4896338346386467E-4</v>
      </c>
      <c r="AG80">
        <f t="shared" si="44"/>
        <v>3.2157782450118549E-3</v>
      </c>
      <c r="AH80">
        <f t="shared" si="45"/>
        <v>1.275030726618744E-4</v>
      </c>
      <c r="AI80">
        <f t="shared" si="46"/>
        <v>2.2488685871881144E-6</v>
      </c>
      <c r="AJ80">
        <f t="shared" si="46"/>
        <v>1.794929006272043E-6</v>
      </c>
      <c r="AK80">
        <f t="shared" si="47"/>
        <v>4.7489861268884175E-3</v>
      </c>
      <c r="AL80">
        <f t="shared" si="48"/>
        <v>1.6361860065794152E-4</v>
      </c>
      <c r="AM80">
        <f t="shared" si="49"/>
        <v>3.3473495751695E-4</v>
      </c>
    </row>
    <row r="81" spans="1:39" x14ac:dyDescent="0.25">
      <c r="A81" s="1">
        <v>39875</v>
      </c>
      <c r="B81">
        <f>[6]contrs_10year_boot!A80</f>
        <v>-6.9999999999999902E-4</v>
      </c>
      <c r="C81">
        <f>[6]contrs_10year_boot!B80</f>
        <v>-4.8328908996951299E-4</v>
      </c>
      <c r="D81">
        <f>[6]contrs_10year_boot!C80</f>
        <v>-2.1258234197315599E-4</v>
      </c>
      <c r="E81">
        <f>[6]contrs_10year_boot!D80</f>
        <v>-2.7049901105402201E-4</v>
      </c>
      <c r="F81" s="2">
        <f>[6]contrs_10year_boot!E80</f>
        <v>3.5360493402663299E-4</v>
      </c>
      <c r="G81">
        <f>[6]contrs_10year_boot!F80</f>
        <v>3.5633350767416201E-4</v>
      </c>
      <c r="I81" s="1">
        <f t="shared" si="27"/>
        <v>39873</v>
      </c>
      <c r="J81" s="1">
        <v>39875</v>
      </c>
      <c r="K81">
        <f t="shared" si="28"/>
        <v>6.9999999999999896E-2</v>
      </c>
      <c r="L81">
        <f t="shared" si="29"/>
        <v>4.8328908996951296E-2</v>
      </c>
      <c r="M81">
        <f t="shared" si="30"/>
        <v>2.1258234197315599E-2</v>
      </c>
      <c r="N81">
        <f t="shared" si="31"/>
        <v>2.7049901105402202E-2</v>
      </c>
      <c r="O81">
        <f t="shared" si="32"/>
        <v>-3.5360493402663298E-2</v>
      </c>
      <c r="P81">
        <f t="shared" si="32"/>
        <v>-3.5633350767416201E-2</v>
      </c>
      <c r="Q81">
        <f t="shared" si="33"/>
        <v>8.7234491029940971E-3</v>
      </c>
      <c r="S81" s="1">
        <f t="shared" si="50"/>
        <v>39387</v>
      </c>
      <c r="T81">
        <f t="shared" si="34"/>
        <v>0</v>
      </c>
      <c r="U81">
        <f t="shared" si="35"/>
        <v>1.688200651095823E-3</v>
      </c>
      <c r="V81">
        <f t="shared" si="36"/>
        <v>1.2112671972887151E-2</v>
      </c>
      <c r="W81">
        <f t="shared" si="37"/>
        <v>-6.8492805616271763E-3</v>
      </c>
      <c r="X81">
        <f t="shared" si="38"/>
        <v>-1.3315803469989855E-3</v>
      </c>
      <c r="Y81">
        <f t="shared" si="39"/>
        <v>-1.2396982852718853E-3</v>
      </c>
      <c r="Z81">
        <f t="shared" si="40"/>
        <v>1.3800872623982975E-2</v>
      </c>
      <c r="AA81">
        <f t="shared" si="41"/>
        <v>-8.180860908626162E-3</v>
      </c>
      <c r="AC81" s="1"/>
      <c r="AD81" s="1">
        <v>39875</v>
      </c>
      <c r="AE81">
        <f t="shared" si="42"/>
        <v>4.8999999999999851E-3</v>
      </c>
      <c r="AF81">
        <f t="shared" si="43"/>
        <v>2.3356834448356001E-3</v>
      </c>
      <c r="AG81">
        <f t="shared" si="44"/>
        <v>4.519125211879184E-4</v>
      </c>
      <c r="AH81">
        <f t="shared" si="45"/>
        <v>7.316971498120393E-4</v>
      </c>
      <c r="AI81">
        <f t="shared" si="46"/>
        <v>1.2503644936797946E-3</v>
      </c>
      <c r="AJ81">
        <f t="shared" si="46"/>
        <v>1.2697356869137207E-3</v>
      </c>
      <c r="AK81">
        <f t="shared" si="47"/>
        <v>4.8423704979394062E-3</v>
      </c>
      <c r="AL81">
        <f t="shared" si="48"/>
        <v>6.9065944331295469E-5</v>
      </c>
      <c r="AM81">
        <f t="shared" si="49"/>
        <v>7.6098564252528519E-5</v>
      </c>
    </row>
    <row r="82" spans="1:39" x14ac:dyDescent="0.25">
      <c r="A82" s="1">
        <v>39910</v>
      </c>
      <c r="B82">
        <f>[6]contrs_10year_boot!A81</f>
        <v>-5.0000000000000001E-4</v>
      </c>
      <c r="C82">
        <f>[6]contrs_10year_boot!B81</f>
        <v>-1.20476819288344E-4</v>
      </c>
      <c r="D82">
        <f>[6]contrs_10year_boot!C81</f>
        <v>-2.8606694458379098E-4</v>
      </c>
      <c r="E82" s="2">
        <f>[6]contrs_10year_boot!D81</f>
        <v>-4.0649551157767798E-5</v>
      </c>
      <c r="F82" s="2">
        <f>[6]contrs_10year_boot!E81</f>
        <v>-1.3894239558936799E-5</v>
      </c>
      <c r="G82" s="2">
        <f>[6]contrs_10year_boot!F81</f>
        <v>-1.32330525552618E-5</v>
      </c>
      <c r="I82" s="1">
        <f t="shared" si="27"/>
        <v>39904</v>
      </c>
      <c r="J82" s="1">
        <v>39910</v>
      </c>
      <c r="K82">
        <f t="shared" si="28"/>
        <v>0.05</v>
      </c>
      <c r="L82">
        <f t="shared" si="29"/>
        <v>1.2047681928834399E-2</v>
      </c>
      <c r="M82">
        <f t="shared" si="30"/>
        <v>2.8606694458379097E-2</v>
      </c>
      <c r="N82">
        <f t="shared" si="31"/>
        <v>4.06495511577678E-3</v>
      </c>
      <c r="O82">
        <f t="shared" si="32"/>
        <v>1.3894239558936798E-3</v>
      </c>
      <c r="P82">
        <f t="shared" si="32"/>
        <v>1.32330525552618E-3</v>
      </c>
      <c r="Q82">
        <f t="shared" si="33"/>
        <v>3.8912445411160429E-3</v>
      </c>
      <c r="S82" s="1">
        <f t="shared" si="50"/>
        <v>39417</v>
      </c>
      <c r="T82">
        <f t="shared" si="34"/>
        <v>-3.99999999999998E-2</v>
      </c>
      <c r="U82">
        <f t="shared" si="35"/>
        <v>-3.3131256379684863E-3</v>
      </c>
      <c r="V82">
        <f t="shared" si="36"/>
        <v>-3.2342229570599151E-2</v>
      </c>
      <c r="W82">
        <f t="shared" si="37"/>
        <v>8.3150208084826014E-3</v>
      </c>
      <c r="X82">
        <f t="shared" si="38"/>
        <v>-1.0076330434764946E-2</v>
      </c>
      <c r="Y82">
        <f t="shared" si="39"/>
        <v>-1.0159052997702946E-2</v>
      </c>
      <c r="Z82">
        <f t="shared" si="40"/>
        <v>-3.5655355208567635E-2</v>
      </c>
      <c r="AA82">
        <f t="shared" si="41"/>
        <v>-1.7613096262823445E-3</v>
      </c>
      <c r="AC82" s="1"/>
      <c r="AD82" s="1">
        <v>39910</v>
      </c>
      <c r="AE82">
        <f t="shared" si="42"/>
        <v>2.5000000000000005E-3</v>
      </c>
      <c r="AF82">
        <f t="shared" si="43"/>
        <v>1.4514663985836296E-4</v>
      </c>
      <c r="AG82">
        <f t="shared" si="44"/>
        <v>8.1834296783505733E-4</v>
      </c>
      <c r="AH82">
        <f t="shared" si="45"/>
        <v>1.6523860093279815E-5</v>
      </c>
      <c r="AI82">
        <f t="shared" si="46"/>
        <v>1.9304989292112422E-6</v>
      </c>
      <c r="AJ82">
        <f t="shared" si="46"/>
        <v>1.7511367993032084E-6</v>
      </c>
      <c r="AK82">
        <f t="shared" si="47"/>
        <v>1.6527783194332222E-3</v>
      </c>
      <c r="AL82">
        <f t="shared" si="48"/>
        <v>2.975025105747671E-5</v>
      </c>
      <c r="AM82">
        <f t="shared" si="49"/>
        <v>1.5141784078765403E-5</v>
      </c>
    </row>
    <row r="83" spans="1:39" x14ac:dyDescent="0.25">
      <c r="A83" s="1">
        <v>39938</v>
      </c>
      <c r="B83">
        <f>[6]contrs_10year_boot!A82</f>
        <v>-7.0000000000000596E-4</v>
      </c>
      <c r="C83" s="2">
        <f>[6]contrs_10year_boot!B82</f>
        <v>-4.4197521026509999E-5</v>
      </c>
      <c r="D83">
        <f>[6]contrs_10year_boot!C82</f>
        <v>-4.6817380830327501E-4</v>
      </c>
      <c r="E83" s="2">
        <f>[6]contrs_10year_boot!D82</f>
        <v>-8.2971371961145196E-5</v>
      </c>
      <c r="F83" s="2">
        <f>[6]contrs_10year_boot!E82</f>
        <v>-5.98555355263657E-5</v>
      </c>
      <c r="G83" s="2">
        <f>[6]contrs_10year_boot!F82</f>
        <v>-5.8533597156846402E-5</v>
      </c>
      <c r="I83" s="1">
        <f t="shared" si="27"/>
        <v>39934</v>
      </c>
      <c r="J83" s="1">
        <v>39938</v>
      </c>
      <c r="K83">
        <f t="shared" si="28"/>
        <v>7.000000000000059E-2</v>
      </c>
      <c r="L83">
        <f t="shared" si="29"/>
        <v>4.4197521026509996E-3</v>
      </c>
      <c r="M83">
        <f t="shared" si="30"/>
        <v>4.68173808303275E-2</v>
      </c>
      <c r="N83">
        <f t="shared" si="31"/>
        <v>8.29713719611452E-3</v>
      </c>
      <c r="O83">
        <f t="shared" si="32"/>
        <v>5.9855535526365695E-3</v>
      </c>
      <c r="P83">
        <f t="shared" si="32"/>
        <v>5.8533597156846398E-3</v>
      </c>
      <c r="Q83">
        <f t="shared" si="33"/>
        <v>4.4801763182710022E-3</v>
      </c>
      <c r="S83" s="1">
        <f t="shared" si="50"/>
        <v>39448</v>
      </c>
      <c r="T83" t="e">
        <f t="shared" si="34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4.9000000000000822E-3</v>
      </c>
      <c r="AF83">
        <f t="shared" si="43"/>
        <v>1.9534208648887931E-5</v>
      </c>
      <c r="AG83">
        <f t="shared" si="44"/>
        <v>2.1918671478119169E-3</v>
      </c>
      <c r="AH83">
        <f t="shared" si="45"/>
        <v>6.8842485651147121E-5</v>
      </c>
      <c r="AI83">
        <f t="shared" si="46"/>
        <v>3.5826851331480259E-5</v>
      </c>
      <c r="AJ83">
        <f t="shared" si="46"/>
        <v>3.4261819961199764E-5</v>
      </c>
      <c r="AK83">
        <f t="shared" si="47"/>
        <v>2.6252437911917096E-3</v>
      </c>
      <c r="AL83">
        <f t="shared" si="48"/>
        <v>2.0399525502445997E-4</v>
      </c>
      <c r="AM83">
        <f t="shared" si="49"/>
        <v>2.0071979842796312E-5</v>
      </c>
    </row>
    <row r="84" spans="1:39" x14ac:dyDescent="0.25">
      <c r="A84" s="1">
        <v>39966</v>
      </c>
      <c r="B84">
        <f>[6]contrs_10year_boot!A83</f>
        <v>3.0000000000000198E-4</v>
      </c>
      <c r="C84" s="2">
        <f>[6]contrs_10year_boot!B83</f>
        <v>3.9977597740328302E-6</v>
      </c>
      <c r="D84">
        <f>[6]contrs_10year_boot!C83</f>
        <v>3.4916208182473598E-4</v>
      </c>
      <c r="E84" s="2">
        <f>[6]contrs_10year_boot!D83</f>
        <v>-5.3038876981174999E-5</v>
      </c>
      <c r="F84" s="2">
        <f>[6]contrs_10year_boot!E83</f>
        <v>-1.16438258582824E-4</v>
      </c>
      <c r="G84">
        <f>[6]contrs_10year_boot!F83</f>
        <v>-1.1536404322636901E-4</v>
      </c>
      <c r="I84" s="1">
        <f t="shared" si="27"/>
        <v>39965</v>
      </c>
      <c r="J84" s="1">
        <v>39966</v>
      </c>
      <c r="K84">
        <f t="shared" si="28"/>
        <v>-3.0000000000000197E-2</v>
      </c>
      <c r="L84">
        <f t="shared" si="29"/>
        <v>-3.9977597740328304E-4</v>
      </c>
      <c r="M84">
        <f t="shared" si="30"/>
        <v>-3.4916208182473596E-2</v>
      </c>
      <c r="N84">
        <f t="shared" si="31"/>
        <v>5.3038876981174998E-3</v>
      </c>
      <c r="O84">
        <f t="shared" si="32"/>
        <v>1.16438258582824E-2</v>
      </c>
      <c r="P84">
        <f t="shared" si="32"/>
        <v>1.15364043226369E-2</v>
      </c>
      <c r="Q84">
        <f t="shared" si="33"/>
        <v>-1.1631729396523219E-2</v>
      </c>
      <c r="S84" s="1">
        <f t="shared" si="50"/>
        <v>39479</v>
      </c>
      <c r="T84">
        <f t="shared" si="34"/>
        <v>-4.00000000000005E-2</v>
      </c>
      <c r="U84">
        <f t="shared" si="35"/>
        <v>3.6971491640819532E-3</v>
      </c>
      <c r="V84">
        <f t="shared" si="36"/>
        <v>-3.089330829235775E-2</v>
      </c>
      <c r="W84">
        <f t="shared" si="37"/>
        <v>4.2835543217306718E-3</v>
      </c>
      <c r="X84">
        <f t="shared" si="38"/>
        <v>-4.1459239792881056E-3</v>
      </c>
      <c r="Y84">
        <f t="shared" si="39"/>
        <v>-4.1911150374082757E-3</v>
      </c>
      <c r="Z84">
        <f t="shared" si="40"/>
        <v>-2.7196159128275797E-2</v>
      </c>
      <c r="AA84">
        <f t="shared" si="41"/>
        <v>1.3763034244256619E-4</v>
      </c>
      <c r="AC84" s="1"/>
      <c r="AD84" s="1">
        <v>39966</v>
      </c>
      <c r="AE84">
        <f t="shared" si="42"/>
        <v>9.0000000000001179E-4</v>
      </c>
      <c r="AF84">
        <f t="shared" si="43"/>
        <v>1.5982083210875028E-7</v>
      </c>
      <c r="AG84">
        <f t="shared" si="44"/>
        <v>1.2191415938418361E-3</v>
      </c>
      <c r="AH84">
        <f t="shared" si="45"/>
        <v>2.813122471424215E-5</v>
      </c>
      <c r="AI84">
        <f t="shared" si="46"/>
        <v>1.3557868061800588E-4</v>
      </c>
      <c r="AJ84">
        <f t="shared" si="46"/>
        <v>1.3308862469535535E-4</v>
      </c>
      <c r="AK84">
        <f t="shared" si="47"/>
        <v>1.2472187371806746E-3</v>
      </c>
      <c r="AL84">
        <f t="shared" si="48"/>
        <v>2.8722499478978097E-4</v>
      </c>
      <c r="AM84">
        <f t="shared" si="49"/>
        <v>1.3529712875394242E-4</v>
      </c>
    </row>
    <row r="85" spans="1:39" x14ac:dyDescent="0.25">
      <c r="A85" s="1">
        <v>40001</v>
      </c>
      <c r="B85">
        <f>[6]contrs_10year_boot!A84</f>
        <v>0</v>
      </c>
      <c r="C85" s="2">
        <f>[6]contrs_10year_boot!B84</f>
        <v>-1.14902947819655E-5</v>
      </c>
      <c r="D85">
        <f>[6]contrs_10year_boot!C84</f>
        <v>-1.6684161740540901E-4</v>
      </c>
      <c r="E85" s="2">
        <f>[6]contrs_10year_boot!D84</f>
        <v>5.2801978183102303E-6</v>
      </c>
      <c r="F85" s="2">
        <f>[6]contrs_10year_boot!E84</f>
        <v>1.67877880715249E-4</v>
      </c>
      <c r="G85">
        <f>[6]contrs_10year_boot!F84</f>
        <v>1.6749688038542699E-4</v>
      </c>
      <c r="I85" s="1">
        <f t="shared" si="27"/>
        <v>39995</v>
      </c>
      <c r="J85" s="1">
        <v>40001</v>
      </c>
      <c r="K85">
        <f t="shared" si="28"/>
        <v>0</v>
      </c>
      <c r="L85">
        <f t="shared" si="29"/>
        <v>1.14902947819655E-3</v>
      </c>
      <c r="M85">
        <f t="shared" si="30"/>
        <v>1.6684161740540902E-2</v>
      </c>
      <c r="N85">
        <f t="shared" si="31"/>
        <v>-5.2801978183102301E-4</v>
      </c>
      <c r="O85">
        <f t="shared" si="32"/>
        <v>-1.6787788071524899E-2</v>
      </c>
      <c r="P85">
        <f t="shared" si="32"/>
        <v>-1.6749688038542699E-2</v>
      </c>
      <c r="Q85">
        <f t="shared" si="33"/>
        <v>-5.1738336538153032E-4</v>
      </c>
      <c r="S85" s="1">
        <f t="shared" si="50"/>
        <v>39508</v>
      </c>
      <c r="T85">
        <f t="shared" si="34"/>
        <v>-1.99999999999999E-2</v>
      </c>
      <c r="U85">
        <f t="shared" si="35"/>
        <v>-7.5081794237845277E-3</v>
      </c>
      <c r="V85">
        <f t="shared" si="36"/>
        <v>-4.0254834509501854E-2</v>
      </c>
      <c r="W85">
        <f t="shared" si="37"/>
        <v>1.7648939018060854E-2</v>
      </c>
      <c r="X85">
        <f t="shared" si="38"/>
        <v>9.1556764996004129E-3</v>
      </c>
      <c r="Y85">
        <f t="shared" si="39"/>
        <v>8.904808083443445E-3</v>
      </c>
      <c r="Z85">
        <f t="shared" si="40"/>
        <v>-4.7763013933286379E-2</v>
      </c>
      <c r="AA85">
        <f t="shared" si="41"/>
        <v>2.6804615517661265E-2</v>
      </c>
      <c r="AC85" s="1"/>
      <c r="AD85" s="1">
        <v>40001</v>
      </c>
      <c r="AE85">
        <f t="shared" si="42"/>
        <v>0</v>
      </c>
      <c r="AF85">
        <f t="shared" si="43"/>
        <v>1.320268741764636E-6</v>
      </c>
      <c r="AG85">
        <f t="shared" si="44"/>
        <v>2.7836125298452881E-4</v>
      </c>
      <c r="AH85">
        <f t="shared" si="45"/>
        <v>2.7880489000488112E-7</v>
      </c>
      <c r="AI85">
        <f t="shared" si="46"/>
        <v>2.8182982833443369E-4</v>
      </c>
      <c r="AJ85">
        <f t="shared" si="46"/>
        <v>2.8055204938850039E-4</v>
      </c>
      <c r="AK85">
        <f t="shared" si="47"/>
        <v>3.1802270904405464E-4</v>
      </c>
      <c r="AL85">
        <f t="shared" si="48"/>
        <v>2.9983720161434269E-4</v>
      </c>
      <c r="AM85">
        <f t="shared" si="49"/>
        <v>2.6768554677351808E-7</v>
      </c>
    </row>
    <row r="86" spans="1:39" x14ac:dyDescent="0.25">
      <c r="A86" s="1">
        <v>40029</v>
      </c>
      <c r="B86">
        <f>[6]contrs_10year_boot!A85</f>
        <v>3.0000000000000903E-4</v>
      </c>
      <c r="C86" s="2">
        <f>[6]contrs_10year_boot!B85</f>
        <v>6.7315038686118303E-5</v>
      </c>
      <c r="D86">
        <f>[6]contrs_10year_boot!C85</f>
        <v>2.1258316870452799E-4</v>
      </c>
      <c r="E86" s="2">
        <f>[6]contrs_10year_boot!D85</f>
        <v>-1.0323179733585E-4</v>
      </c>
      <c r="F86" s="2">
        <f>[6]contrs_10year_boot!E85</f>
        <v>1.08987339580758E-4</v>
      </c>
      <c r="G86">
        <f>[6]contrs_10year_boot!F85</f>
        <v>1.10155172392344E-4</v>
      </c>
      <c r="I86" s="1">
        <f t="shared" si="27"/>
        <v>40026</v>
      </c>
      <c r="J86" s="1">
        <v>40029</v>
      </c>
      <c r="K86">
        <f t="shared" si="28"/>
        <v>-3.0000000000000901E-2</v>
      </c>
      <c r="L86">
        <f t="shared" si="29"/>
        <v>-6.7315038686118298E-3</v>
      </c>
      <c r="M86">
        <f t="shared" si="30"/>
        <v>-2.1258316870452799E-2</v>
      </c>
      <c r="N86">
        <f t="shared" si="31"/>
        <v>1.0323179733585E-2</v>
      </c>
      <c r="O86">
        <f t="shared" si="32"/>
        <v>-1.08987339580758E-2</v>
      </c>
      <c r="P86">
        <f t="shared" si="32"/>
        <v>-1.10155172392344E-2</v>
      </c>
      <c r="Q86">
        <f t="shared" si="33"/>
        <v>-1.4346250364454735E-3</v>
      </c>
      <c r="S86" s="1">
        <f t="shared" si="50"/>
        <v>39539</v>
      </c>
      <c r="T86">
        <f t="shared" si="34"/>
        <v>2.0000000000000601E-2</v>
      </c>
      <c r="U86">
        <f t="shared" si="35"/>
        <v>-6.5670868953724773E-3</v>
      </c>
      <c r="V86">
        <f t="shared" si="36"/>
        <v>-4.2620230147297801E-3</v>
      </c>
      <c r="W86">
        <f t="shared" si="37"/>
        <v>1.0576563225826202E-2</v>
      </c>
      <c r="X86">
        <f t="shared" si="38"/>
        <v>1.9574477277155153E-2</v>
      </c>
      <c r="Y86">
        <f t="shared" si="39"/>
        <v>1.9389412852538555E-2</v>
      </c>
      <c r="Z86">
        <f t="shared" si="40"/>
        <v>-1.0829109910102257E-2</v>
      </c>
      <c r="AA86">
        <f t="shared" si="41"/>
        <v>3.0151040502981355E-2</v>
      </c>
      <c r="AC86" s="1"/>
      <c r="AD86" s="1">
        <v>40029</v>
      </c>
      <c r="AE86">
        <f t="shared" si="42"/>
        <v>9.0000000000005408E-4</v>
      </c>
      <c r="AF86">
        <f t="shared" si="43"/>
        <v>4.5313144333136031E-5</v>
      </c>
      <c r="AG86">
        <f t="shared" si="44"/>
        <v>4.5191603616457813E-4</v>
      </c>
      <c r="AH86">
        <f t="shared" si="45"/>
        <v>1.0656803981190007E-4</v>
      </c>
      <c r="AI86">
        <f t="shared" si="46"/>
        <v>1.1878240188891459E-4</v>
      </c>
      <c r="AJ86">
        <f t="shared" si="46"/>
        <v>1.2134162004787027E-4</v>
      </c>
      <c r="AK86">
        <f t="shared" si="47"/>
        <v>7.8343006500497232E-4</v>
      </c>
      <c r="AL86">
        <f t="shared" si="48"/>
        <v>3.3126266532920607E-7</v>
      </c>
      <c r="AM86">
        <f t="shared" si="49"/>
        <v>2.058148995196176E-6</v>
      </c>
    </row>
    <row r="87" spans="1:39" x14ac:dyDescent="0.25">
      <c r="A87" s="1">
        <v>40057</v>
      </c>
      <c r="B87">
        <f>[6]contrs_10year_boot!A86</f>
        <v>6.0000000000000298E-4</v>
      </c>
      <c r="C87">
        <f>[6]contrs_10year_boot!B86</f>
        <v>1.7397935239293601E-4</v>
      </c>
      <c r="D87">
        <f>[6]contrs_10year_boot!C86</f>
        <v>2.8161718087318298E-4</v>
      </c>
      <c r="E87" s="2">
        <f>[6]contrs_10year_boot!D86</f>
        <v>-1.2066510114357301E-4</v>
      </c>
      <c r="F87" s="2">
        <f>[6]contrs_10year_boot!E86</f>
        <v>3.3537314590806501E-4</v>
      </c>
      <c r="G87">
        <f>[6]contrs_10year_boot!F86</f>
        <v>3.3620846284755E-4</v>
      </c>
      <c r="I87" s="1">
        <f t="shared" si="27"/>
        <v>40057</v>
      </c>
      <c r="J87" s="1">
        <v>40057</v>
      </c>
      <c r="K87">
        <f t="shared" si="28"/>
        <v>-6.0000000000000296E-2</v>
      </c>
      <c r="L87">
        <f t="shared" si="29"/>
        <v>-1.7397935239293602E-2</v>
      </c>
      <c r="M87">
        <f t="shared" si="30"/>
        <v>-2.8161718087318297E-2</v>
      </c>
      <c r="N87">
        <f t="shared" si="31"/>
        <v>1.20665101143573E-2</v>
      </c>
      <c r="O87">
        <f t="shared" si="32"/>
        <v>-3.35373145908065E-2</v>
      </c>
      <c r="P87">
        <f t="shared" si="32"/>
        <v>-3.3620846284755E-2</v>
      </c>
      <c r="Q87">
        <f t="shared" si="33"/>
        <v>7.0304578030608023E-3</v>
      </c>
      <c r="S87" s="1">
        <f t="shared" si="50"/>
        <v>39569</v>
      </c>
      <c r="T87">
        <f t="shared" si="34"/>
        <v>-2.0000000000000601E-2</v>
      </c>
      <c r="U87">
        <f t="shared" si="35"/>
        <v>-5.2097814790641175E-3</v>
      </c>
      <c r="V87">
        <f t="shared" si="36"/>
        <v>-3.0004138935312851E-2</v>
      </c>
      <c r="W87">
        <f t="shared" si="37"/>
        <v>-1.1588856310624474E-3</v>
      </c>
      <c r="X87">
        <f t="shared" si="38"/>
        <v>1.4753312943567553E-2</v>
      </c>
      <c r="Y87">
        <f t="shared" si="39"/>
        <v>1.4731937879690755E-2</v>
      </c>
      <c r="Z87">
        <f t="shared" si="40"/>
        <v>-3.5213920414376966E-2</v>
      </c>
      <c r="AA87">
        <f t="shared" si="41"/>
        <v>1.3594427312505106E-2</v>
      </c>
      <c r="AC87" s="1"/>
      <c r="AD87" s="1">
        <v>40057</v>
      </c>
      <c r="AE87">
        <f t="shared" si="42"/>
        <v>3.6000000000000355E-3</v>
      </c>
      <c r="AF87">
        <f t="shared" si="43"/>
        <v>3.0268815059065411E-4</v>
      </c>
      <c r="AG87">
        <f t="shared" si="44"/>
        <v>7.9308236562959048E-4</v>
      </c>
      <c r="AH87">
        <f t="shared" si="45"/>
        <v>1.4560066633988704E-4</v>
      </c>
      <c r="AI87">
        <f t="shared" si="46"/>
        <v>1.1247514699627226E-3</v>
      </c>
      <c r="AJ87">
        <f t="shared" si="46"/>
        <v>1.1303613049031241E-3</v>
      </c>
      <c r="AK87">
        <f t="shared" si="47"/>
        <v>2.0756820112410586E-3</v>
      </c>
      <c r="AL87">
        <f t="shared" si="48"/>
        <v>4.6099544486591094E-4</v>
      </c>
      <c r="AM87">
        <f t="shared" si="49"/>
        <v>4.942733692061852E-5</v>
      </c>
    </row>
    <row r="88" spans="1:39" x14ac:dyDescent="0.25">
      <c r="A88" s="1">
        <v>40092</v>
      </c>
      <c r="B88" s="2">
        <f>[6]contrs_10year_boot!A87</f>
        <v>-9.9999999999995898E-5</v>
      </c>
      <c r="C88">
        <f>[6]contrs_10year_boot!B87</f>
        <v>-2.0009243321143601E-4</v>
      </c>
      <c r="D88" s="2">
        <f>[6]contrs_10year_boot!C87</f>
        <v>8.6357424063778897E-5</v>
      </c>
      <c r="E88" s="2">
        <f>[6]contrs_10year_boot!D87</f>
        <v>-3.5647783434456102E-5</v>
      </c>
      <c r="F88" s="2">
        <f>[6]contrs_10year_boot!E87</f>
        <v>1.2854456890784999E-5</v>
      </c>
      <c r="G88" s="2">
        <f>[6]contrs_10year_boot!F87</f>
        <v>1.3385008997058999E-5</v>
      </c>
      <c r="I88" s="1">
        <f t="shared" si="27"/>
        <v>40087</v>
      </c>
      <c r="J88" s="1">
        <v>40092</v>
      </c>
      <c r="K88">
        <f t="shared" si="28"/>
        <v>9.9999999999995891E-3</v>
      </c>
      <c r="L88">
        <f t="shared" si="29"/>
        <v>2.0009243321143601E-2</v>
      </c>
      <c r="M88">
        <f t="shared" si="30"/>
        <v>-8.6357424063778897E-3</v>
      </c>
      <c r="N88">
        <f t="shared" si="31"/>
        <v>3.5647783434456103E-3</v>
      </c>
      <c r="O88">
        <f t="shared" si="32"/>
        <v>-1.2854456890784998E-3</v>
      </c>
      <c r="P88">
        <f t="shared" si="32"/>
        <v>-1.3385008997058999E-3</v>
      </c>
      <c r="Q88">
        <f t="shared" si="33"/>
        <v>-3.6528335691332322E-3</v>
      </c>
      <c r="S88" s="1">
        <f t="shared" si="50"/>
        <v>39600</v>
      </c>
      <c r="T88">
        <f t="shared" si="34"/>
        <v>-0.05</v>
      </c>
      <c r="U88">
        <f t="shared" si="35"/>
        <v>-1.6158169400847071E-3</v>
      </c>
      <c r="V88">
        <f t="shared" si="36"/>
        <v>-3.3373560782706653E-2</v>
      </c>
      <c r="W88">
        <f t="shared" si="37"/>
        <v>-3.5532795580087077E-3</v>
      </c>
      <c r="X88">
        <f t="shared" si="38"/>
        <v>-5.9255655152329854E-3</v>
      </c>
      <c r="Y88">
        <f t="shared" si="39"/>
        <v>-5.8649954387974259E-3</v>
      </c>
      <c r="Z88">
        <f t="shared" si="40"/>
        <v>-3.4989377722791357E-2</v>
      </c>
      <c r="AA88">
        <f t="shared" si="41"/>
        <v>-9.4788450732416936E-3</v>
      </c>
      <c r="AC88" s="1"/>
      <c r="AD88" s="1">
        <v>40092</v>
      </c>
      <c r="AE88">
        <f t="shared" si="42"/>
        <v>9.9999999999991778E-5</v>
      </c>
      <c r="AF88">
        <f t="shared" si="43"/>
        <v>4.0036981828472977E-4</v>
      </c>
      <c r="AG88">
        <f t="shared" si="44"/>
        <v>7.4576046909313387E-5</v>
      </c>
      <c r="AH88">
        <f t="shared" si="45"/>
        <v>1.2707644637898829E-5</v>
      </c>
      <c r="AI88">
        <f t="shared" si="46"/>
        <v>1.6523706195704992E-6</v>
      </c>
      <c r="AJ88">
        <f t="shared" si="46"/>
        <v>1.7915846585135035E-6</v>
      </c>
      <c r="AK88">
        <f t="shared" si="47"/>
        <v>1.2935652305817646E-4</v>
      </c>
      <c r="AL88">
        <f t="shared" si="48"/>
        <v>5.1953573492642163E-6</v>
      </c>
      <c r="AM88">
        <f t="shared" si="49"/>
        <v>1.3343193083786628E-5</v>
      </c>
    </row>
    <row r="89" spans="1:39" x14ac:dyDescent="0.25">
      <c r="A89" s="1">
        <v>40120</v>
      </c>
      <c r="B89">
        <f>[6]contrs_10year_boot!A88</f>
        <v>6.9999999999999902E-4</v>
      </c>
      <c r="C89">
        <f>[6]contrs_10year_boot!B88</f>
        <v>2.3984684011201101E-4</v>
      </c>
      <c r="D89">
        <f>[6]contrs_10year_boot!C88</f>
        <v>5.6178240909337195E-4</v>
      </c>
      <c r="E89" s="2">
        <f>[6]contrs_10year_boot!D88</f>
        <v>-9.8737426521150294E-5</v>
      </c>
      <c r="F89" s="2">
        <f>[6]contrs_10year_boot!E88</f>
        <v>-1.48709198371276E-5</v>
      </c>
      <c r="G89" s="2">
        <f>[6]contrs_10year_boot!F88</f>
        <v>-1.34559217673404E-5</v>
      </c>
      <c r="I89" s="1">
        <f t="shared" si="27"/>
        <v>40118</v>
      </c>
      <c r="J89" s="1">
        <v>40120</v>
      </c>
      <c r="K89">
        <f t="shared" si="28"/>
        <v>-6.9999999999999896E-2</v>
      </c>
      <c r="L89">
        <f t="shared" si="29"/>
        <v>-2.3984684011201102E-2</v>
      </c>
      <c r="M89">
        <f t="shared" si="30"/>
        <v>-5.6178240909337193E-2</v>
      </c>
      <c r="N89">
        <f t="shared" si="31"/>
        <v>9.87374265211503E-3</v>
      </c>
      <c r="O89">
        <f t="shared" si="32"/>
        <v>1.48709198371276E-3</v>
      </c>
      <c r="P89">
        <f t="shared" si="32"/>
        <v>1.34559217673404E-3</v>
      </c>
      <c r="Q89">
        <f t="shared" si="33"/>
        <v>-1.1979097152893907E-3</v>
      </c>
      <c r="S89" s="1">
        <f t="shared" si="50"/>
        <v>39630</v>
      </c>
      <c r="T89">
        <f t="shared" si="34"/>
        <v>-2.9999999999999499E-2</v>
      </c>
      <c r="U89">
        <f t="shared" si="35"/>
        <v>-2.612233947671687E-3</v>
      </c>
      <c r="V89">
        <f t="shared" si="36"/>
        <v>-2.4764940118714752E-2</v>
      </c>
      <c r="W89">
        <f t="shared" si="37"/>
        <v>2.1526845963520226E-3</v>
      </c>
      <c r="X89">
        <f t="shared" si="38"/>
        <v>-3.6534739187640457E-3</v>
      </c>
      <c r="Y89">
        <f t="shared" si="39"/>
        <v>-3.6723146801489149E-3</v>
      </c>
      <c r="Z89">
        <f t="shared" si="40"/>
        <v>-2.7377174066386439E-2</v>
      </c>
      <c r="AA89">
        <f t="shared" si="41"/>
        <v>-1.5007893224120231E-3</v>
      </c>
      <c r="AC89" s="1"/>
      <c r="AD89" s="1">
        <v>40120</v>
      </c>
      <c r="AE89">
        <f t="shared" si="42"/>
        <v>4.8999999999999851E-3</v>
      </c>
      <c r="AF89">
        <f t="shared" si="43"/>
        <v>5.7526506711716582E-4</v>
      </c>
      <c r="AG89">
        <f t="shared" si="44"/>
        <v>3.1559947516675269E-3</v>
      </c>
      <c r="AH89">
        <f t="shared" si="45"/>
        <v>9.7490793960195552E-5</v>
      </c>
      <c r="AI89">
        <f t="shared" si="46"/>
        <v>2.2114425680227517E-6</v>
      </c>
      <c r="AJ89">
        <f t="shared" si="46"/>
        <v>1.8106183060878519E-6</v>
      </c>
      <c r="AK89">
        <f t="shared" si="47"/>
        <v>6.4260945318158598E-3</v>
      </c>
      <c r="AL89">
        <f t="shared" si="48"/>
        <v>1.2906856362262435E-4</v>
      </c>
      <c r="AM89">
        <f t="shared" si="49"/>
        <v>1.434987685984709E-6</v>
      </c>
    </row>
    <row r="90" spans="1:39" x14ac:dyDescent="0.25">
      <c r="A90" s="1">
        <v>40148</v>
      </c>
      <c r="B90">
        <f>[6]contrs_10year_boot!A89</f>
        <v>3.0000000000000198E-4</v>
      </c>
      <c r="C90" s="2">
        <f>[6]contrs_10year_boot!B89</f>
        <v>5.9472162490778404E-7</v>
      </c>
      <c r="D90">
        <f>[6]contrs_10year_boot!C89</f>
        <v>5.6346650796465796E-4</v>
      </c>
      <c r="E90" s="2">
        <f>[6]contrs_10year_boot!D89</f>
        <v>-1.25142657817274E-4</v>
      </c>
      <c r="F90" s="2">
        <f>[6]contrs_10year_boot!E89</f>
        <v>-1.39299408884641E-4</v>
      </c>
      <c r="G90">
        <f>[6]contrs_10year_boot!F89</f>
        <v>-1.37236133971599E-4</v>
      </c>
      <c r="I90" s="1">
        <f t="shared" si="27"/>
        <v>40148</v>
      </c>
      <c r="J90" s="1">
        <v>40148</v>
      </c>
      <c r="K90">
        <f t="shared" si="28"/>
        <v>-3.0000000000000197E-2</v>
      </c>
      <c r="L90">
        <f t="shared" si="29"/>
        <v>-5.9472162490778403E-5</v>
      </c>
      <c r="M90">
        <f t="shared" si="30"/>
        <v>-5.6346650796465794E-2</v>
      </c>
      <c r="N90">
        <f t="shared" si="31"/>
        <v>1.25142657817274E-2</v>
      </c>
      <c r="O90">
        <f t="shared" si="32"/>
        <v>1.3929940888464099E-2</v>
      </c>
      <c r="P90">
        <f t="shared" si="32"/>
        <v>1.3723613397159901E-2</v>
      </c>
      <c r="Q90">
        <f t="shared" si="33"/>
        <v>-3.80837112351224E-5</v>
      </c>
      <c r="S90" s="1">
        <f t="shared" si="50"/>
        <v>39661</v>
      </c>
      <c r="T90">
        <f t="shared" si="34"/>
        <v>0</v>
      </c>
      <c r="U90">
        <f t="shared" si="35"/>
        <v>-3.4248292186279145E-2</v>
      </c>
      <c r="V90">
        <f t="shared" si="36"/>
        <v>-9.4615928301985484E-3</v>
      </c>
      <c r="W90">
        <f t="shared" si="37"/>
        <v>2.5759021439603954E-2</v>
      </c>
      <c r="X90">
        <f t="shared" si="38"/>
        <v>3.6957251476339046E-3</v>
      </c>
      <c r="Y90">
        <f t="shared" si="39"/>
        <v>3.3534060934294046E-3</v>
      </c>
      <c r="Z90">
        <f t="shared" si="40"/>
        <v>-4.3709885016477691E-2</v>
      </c>
      <c r="AA90">
        <f t="shared" si="41"/>
        <v>2.9454746587237859E-2</v>
      </c>
      <c r="AC90" s="1"/>
      <c r="AD90" s="1">
        <v>40148</v>
      </c>
      <c r="AE90">
        <f t="shared" si="42"/>
        <v>9.0000000000001179E-4</v>
      </c>
      <c r="AF90">
        <f t="shared" si="43"/>
        <v>3.5369381113295498E-9</v>
      </c>
      <c r="AG90">
        <f t="shared" si="44"/>
        <v>3.1749450559788593E-3</v>
      </c>
      <c r="AH90">
        <f t="shared" si="45"/>
        <v>1.566068480557133E-4</v>
      </c>
      <c r="AI90">
        <f t="shared" si="46"/>
        <v>1.9404325315610399E-4</v>
      </c>
      <c r="AJ90">
        <f t="shared" si="46"/>
        <v>1.8833756467470672E-4</v>
      </c>
      <c r="AK90">
        <f t="shared" si="47"/>
        <v>3.1816507072609276E-3</v>
      </c>
      <c r="AL90">
        <f t="shared" si="48"/>
        <v>6.9929606641580045E-4</v>
      </c>
      <c r="AM90">
        <f t="shared" si="49"/>
        <v>1.4503690614401882E-9</v>
      </c>
    </row>
    <row r="91" spans="1:39" x14ac:dyDescent="0.25">
      <c r="A91" s="1">
        <v>40211</v>
      </c>
      <c r="B91">
        <f>[6]contrs_10year_boot!A90</f>
        <v>0</v>
      </c>
      <c r="C91">
        <f>[6]contrs_10year_boot!B90</f>
        <v>4.9991749952167999E-4</v>
      </c>
      <c r="D91" s="2">
        <f>[6]contrs_10year_boot!C90</f>
        <v>4.2845580233507001E-5</v>
      </c>
      <c r="E91" s="2">
        <f>[6]contrs_10year_boot!D90</f>
        <v>-9.6357794516043898E-5</v>
      </c>
      <c r="F91" s="2">
        <f>[6]contrs_10year_boot!E90</f>
        <v>-2.5581206580634899E-4</v>
      </c>
      <c r="G91">
        <f>[6]contrs_10year_boot!F90</f>
        <v>-2.5383394505096399E-4</v>
      </c>
      <c r="I91" s="1">
        <f t="shared" si="27"/>
        <v>40210</v>
      </c>
      <c r="J91" s="1">
        <v>40211</v>
      </c>
      <c r="K91">
        <f t="shared" si="28"/>
        <v>0</v>
      </c>
      <c r="L91">
        <f t="shared" si="29"/>
        <v>-4.9991749952167999E-2</v>
      </c>
      <c r="M91">
        <f t="shared" si="30"/>
        <v>-4.2845580233506998E-3</v>
      </c>
      <c r="N91">
        <f t="shared" si="31"/>
        <v>9.6357794516043899E-3</v>
      </c>
      <c r="O91">
        <f t="shared" si="32"/>
        <v>2.55812065806349E-2</v>
      </c>
      <c r="P91">
        <f t="shared" si="32"/>
        <v>2.5383394505096399E-2</v>
      </c>
      <c r="Q91">
        <f t="shared" si="33"/>
        <v>1.9059321943279407E-2</v>
      </c>
      <c r="S91" s="1">
        <f t="shared" si="50"/>
        <v>39692</v>
      </c>
      <c r="T91">
        <f t="shared" si="34"/>
        <v>-1.00000000000003E-2</v>
      </c>
      <c r="U91">
        <f t="shared" si="35"/>
        <v>7.6574380767847026E-3</v>
      </c>
      <c r="V91">
        <f t="shared" si="36"/>
        <v>-8.9273099190174988E-3</v>
      </c>
      <c r="W91">
        <f t="shared" si="37"/>
        <v>-1.3280946244379377E-3</v>
      </c>
      <c r="X91">
        <f t="shared" si="38"/>
        <v>-9.9766549961316457E-3</v>
      </c>
      <c r="Y91">
        <f t="shared" si="39"/>
        <v>-9.9348834217518455E-3</v>
      </c>
      <c r="Z91">
        <f t="shared" si="40"/>
        <v>-1.2698718422327962E-3</v>
      </c>
      <c r="AA91">
        <f t="shared" si="41"/>
        <v>-1.1304749620569583E-2</v>
      </c>
      <c r="AC91" s="1"/>
      <c r="AD91" s="1">
        <v>40211</v>
      </c>
      <c r="AE91">
        <f t="shared" si="42"/>
        <v>0</v>
      </c>
      <c r="AF91">
        <f t="shared" si="43"/>
        <v>2.4991750632800892E-3</v>
      </c>
      <c r="AG91">
        <f t="shared" si="44"/>
        <v>1.8357437455458854E-5</v>
      </c>
      <c r="AH91">
        <f t="shared" si="45"/>
        <v>9.2848245639961391E-5</v>
      </c>
      <c r="AI91">
        <f t="shared" si="46"/>
        <v>6.5439813012111835E-4</v>
      </c>
      <c r="AJ91">
        <f t="shared" si="46"/>
        <v>6.4431671660135803E-4</v>
      </c>
      <c r="AK91">
        <f t="shared" si="47"/>
        <v>2.9459176074533543E-3</v>
      </c>
      <c r="AL91">
        <f t="shared" si="48"/>
        <v>1.240236105194937E-3</v>
      </c>
      <c r="AM91">
        <f t="shared" si="49"/>
        <v>3.632577529375719E-4</v>
      </c>
    </row>
    <row r="92" spans="1:39" x14ac:dyDescent="0.25">
      <c r="A92" s="1">
        <v>40239</v>
      </c>
      <c r="B92">
        <f>[6]contrs_10year_boot!A91</f>
        <v>5.0000000000000001E-4</v>
      </c>
      <c r="C92">
        <f>[6]contrs_10year_boot!B91</f>
        <v>-2.5629908498396499E-4</v>
      </c>
      <c r="D92">
        <f>[6]contrs_10year_boot!C91</f>
        <v>3.9026662288083302E-4</v>
      </c>
      <c r="E92" s="2">
        <f>[6]contrs_10year_boot!D91</f>
        <v>5.2790160820949901E-5</v>
      </c>
      <c r="F92" s="2">
        <f>[6]contrs_10year_boot!E91</f>
        <v>4.0561511772769598E-4</v>
      </c>
      <c r="G92">
        <f>[6]contrs_10year_boot!F91</f>
        <v>4.0403353850551301E-4</v>
      </c>
      <c r="I92" s="1">
        <f t="shared" si="27"/>
        <v>40238</v>
      </c>
      <c r="J92" s="1">
        <v>40239</v>
      </c>
      <c r="K92">
        <f t="shared" si="28"/>
        <v>-0.05</v>
      </c>
      <c r="L92">
        <f t="shared" si="29"/>
        <v>2.5629908498396501E-2</v>
      </c>
      <c r="M92">
        <f t="shared" si="30"/>
        <v>-3.9026662288083304E-2</v>
      </c>
      <c r="N92">
        <f t="shared" si="31"/>
        <v>-5.2790160820949898E-3</v>
      </c>
      <c r="O92">
        <f t="shared" si="32"/>
        <v>-4.05615117727696E-2</v>
      </c>
      <c r="P92">
        <f t="shared" si="32"/>
        <v>-4.0403353850551299E-2</v>
      </c>
      <c r="Q92">
        <f t="shared" si="33"/>
        <v>9.2372816445513914E-3</v>
      </c>
      <c r="S92" s="1">
        <f t="shared" si="50"/>
        <v>39722</v>
      </c>
      <c r="T92">
        <f t="shared" si="34"/>
        <v>-8.9999999999999802E-2</v>
      </c>
      <c r="U92">
        <f t="shared" si="35"/>
        <v>-0.12223669958302755</v>
      </c>
      <c r="V92">
        <f t="shared" si="36"/>
        <v>0.10062014768609516</v>
      </c>
      <c r="W92">
        <f t="shared" si="37"/>
        <v>3.3195352677645529E-3</v>
      </c>
      <c r="X92">
        <f t="shared" si="38"/>
        <v>-7.3307962885259439E-2</v>
      </c>
      <c r="Y92">
        <f t="shared" si="39"/>
        <v>-7.3170203676995546E-2</v>
      </c>
      <c r="Z92">
        <f t="shared" si="40"/>
        <v>-2.1616551896932387E-2</v>
      </c>
      <c r="AA92">
        <f t="shared" si="41"/>
        <v>-6.9988427617494881E-2</v>
      </c>
      <c r="AC92" s="1"/>
      <c r="AD92" s="1">
        <v>40239</v>
      </c>
      <c r="AE92">
        <f t="shared" si="42"/>
        <v>2.5000000000000005E-3</v>
      </c>
      <c r="AF92">
        <f t="shared" si="43"/>
        <v>6.5689220963617719E-4</v>
      </c>
      <c r="AG92">
        <f t="shared" si="44"/>
        <v>1.5230803693481035E-3</v>
      </c>
      <c r="AH92">
        <f t="shared" si="45"/>
        <v>2.7868010795017537E-5</v>
      </c>
      <c r="AI92">
        <f t="shared" si="46"/>
        <v>1.6452362372925268E-3</v>
      </c>
      <c r="AJ92">
        <f t="shared" si="46"/>
        <v>1.6324310023728586E-3</v>
      </c>
      <c r="AK92">
        <f t="shared" si="47"/>
        <v>1.7947301210148771E-4</v>
      </c>
      <c r="AL92">
        <f t="shared" si="48"/>
        <v>2.101353994012616E-3</v>
      </c>
      <c r="AM92">
        <f t="shared" si="49"/>
        <v>8.5327372180766056E-5</v>
      </c>
    </row>
    <row r="93" spans="1:39" x14ac:dyDescent="0.25">
      <c r="A93" s="1">
        <v>40274</v>
      </c>
      <c r="B93">
        <f>[6]contrs_10year_boot!A92</f>
        <v>0</v>
      </c>
      <c r="C93">
        <f>[6]contrs_10year_boot!B92</f>
        <v>-1.4303103138361999E-4</v>
      </c>
      <c r="D93" s="2">
        <f>[6]contrs_10year_boot!C92</f>
        <v>-2.1391841202806901E-5</v>
      </c>
      <c r="E93" s="2">
        <f>[6]contrs_10year_boot!D92</f>
        <v>4.2846656829008802E-5</v>
      </c>
      <c r="F93" s="2">
        <f>[6]contrs_10year_boot!E92</f>
        <v>9.8287569494614799E-5</v>
      </c>
      <c r="G93" s="2">
        <f>[6]contrs_10year_boot!F92</f>
        <v>9.7592158856906901E-5</v>
      </c>
      <c r="I93" s="1">
        <f t="shared" si="27"/>
        <v>40269</v>
      </c>
      <c r="J93" s="1">
        <v>40274</v>
      </c>
      <c r="K93">
        <f t="shared" si="28"/>
        <v>0</v>
      </c>
      <c r="L93">
        <f t="shared" si="29"/>
        <v>1.4303103138362E-2</v>
      </c>
      <c r="M93">
        <f t="shared" si="30"/>
        <v>2.1391841202806901E-3</v>
      </c>
      <c r="N93">
        <f t="shared" si="31"/>
        <v>-4.2846656829008799E-3</v>
      </c>
      <c r="O93">
        <f t="shared" si="32"/>
        <v>-9.8287569494614792E-3</v>
      </c>
      <c r="P93">
        <f t="shared" si="32"/>
        <v>-9.7592158856906908E-3</v>
      </c>
      <c r="Q93">
        <f t="shared" si="33"/>
        <v>-2.3288646262803313E-3</v>
      </c>
      <c r="S93" s="1">
        <f t="shared" si="50"/>
        <v>39753</v>
      </c>
      <c r="T93">
        <f t="shared" si="34"/>
        <v>-3.99999999999998E-2</v>
      </c>
      <c r="U93">
        <f t="shared" si="35"/>
        <v>-7.4793570546012836E-2</v>
      </c>
      <c r="V93">
        <f t="shared" si="36"/>
        <v>2.0650843756257548E-2</v>
      </c>
      <c r="W93">
        <f t="shared" si="37"/>
        <v>5.8949558987464127E-3</v>
      </c>
      <c r="X93">
        <f t="shared" si="38"/>
        <v>-5.2274875111051533E-4</v>
      </c>
      <c r="Y93">
        <f t="shared" si="39"/>
        <v>-5.9771521203421545E-4</v>
      </c>
      <c r="Z93">
        <f t="shared" si="40"/>
        <v>-5.4142726789755291E-2</v>
      </c>
      <c r="AA93">
        <f t="shared" si="41"/>
        <v>5.3722071476358969E-3</v>
      </c>
      <c r="AC93" s="1"/>
      <c r="AD93" s="1">
        <v>40274</v>
      </c>
      <c r="AE93">
        <f t="shared" si="42"/>
        <v>0</v>
      </c>
      <c r="AF93">
        <f t="shared" si="43"/>
        <v>2.0457875938662091E-4</v>
      </c>
      <c r="AG93">
        <f t="shared" si="44"/>
        <v>4.5761087004610696E-6</v>
      </c>
      <c r="AH93">
        <f t="shared" si="45"/>
        <v>1.8358360014228464E-5</v>
      </c>
      <c r="AI93">
        <f t="shared" si="46"/>
        <v>9.6604463171587318E-5</v>
      </c>
      <c r="AJ93">
        <f t="shared" si="46"/>
        <v>9.5242294703517537E-5</v>
      </c>
      <c r="AK93">
        <f t="shared" si="47"/>
        <v>2.7034881029572376E-4</v>
      </c>
      <c r="AL93">
        <f t="shared" si="48"/>
        <v>1.9918869839967806E-4</v>
      </c>
      <c r="AM93">
        <f t="shared" si="49"/>
        <v>5.4236104475398272E-6</v>
      </c>
    </row>
    <row r="94" spans="1:39" x14ac:dyDescent="0.25">
      <c r="A94" s="1">
        <v>40302</v>
      </c>
      <c r="B94">
        <f>[6]contrs_10year_boot!A93</f>
        <v>0</v>
      </c>
      <c r="C94" s="2">
        <f>[6]contrs_10year_boot!B93</f>
        <v>-8.4593304281883498E-5</v>
      </c>
      <c r="D94">
        <f>[6]contrs_10year_boot!C93</f>
        <v>2.7427482272584098E-4</v>
      </c>
      <c r="E94" s="2">
        <f>[6]contrs_10year_boot!D93</f>
        <v>-4.3109407834899102E-5</v>
      </c>
      <c r="F94" s="2">
        <f>[6]contrs_10year_boot!E93</f>
        <v>-1.4946939821534701E-4</v>
      </c>
      <c r="G94">
        <f>[6]contrs_10year_boot!F93</f>
        <v>-1.4844220717994501E-4</v>
      </c>
      <c r="I94" s="1">
        <f t="shared" si="27"/>
        <v>40299</v>
      </c>
      <c r="J94" s="1">
        <v>40302</v>
      </c>
      <c r="K94">
        <f t="shared" si="28"/>
        <v>0</v>
      </c>
      <c r="L94">
        <f t="shared" si="29"/>
        <v>8.4593304281883504E-3</v>
      </c>
      <c r="M94">
        <f t="shared" si="30"/>
        <v>-2.7427482272584097E-2</v>
      </c>
      <c r="N94">
        <f t="shared" si="31"/>
        <v>4.3109407834899102E-3</v>
      </c>
      <c r="O94">
        <f t="shared" si="32"/>
        <v>1.4946939821534701E-2</v>
      </c>
      <c r="P94">
        <f t="shared" si="32"/>
        <v>1.4844220717994501E-2</v>
      </c>
      <c r="Q94">
        <f t="shared" si="33"/>
        <v>-2.8972876062886496E-4</v>
      </c>
      <c r="S94" s="1">
        <f t="shared" si="50"/>
        <v>39783</v>
      </c>
      <c r="T94">
        <f t="shared" si="34"/>
        <v>0.05</v>
      </c>
      <c r="U94">
        <f t="shared" si="35"/>
        <v>3.2250919790897857E-2</v>
      </c>
      <c r="V94">
        <f t="shared" si="36"/>
        <v>4.6768464634611845E-2</v>
      </c>
      <c r="W94">
        <f t="shared" si="37"/>
        <v>-9.1315335123330586E-3</v>
      </c>
      <c r="X94">
        <f t="shared" si="38"/>
        <v>-4.1329681442838946E-2</v>
      </c>
      <c r="Y94">
        <f t="shared" si="39"/>
        <v>-4.1109684189481244E-2</v>
      </c>
      <c r="Z94">
        <f t="shared" si="40"/>
        <v>7.9019384425509709E-2</v>
      </c>
      <c r="AA94">
        <f t="shared" si="41"/>
        <v>-5.0461214955172001E-2</v>
      </c>
      <c r="AC94" s="1"/>
      <c r="AD94" s="1">
        <v>40302</v>
      </c>
      <c r="AE94">
        <f t="shared" si="42"/>
        <v>0</v>
      </c>
      <c r="AF94">
        <f t="shared" si="43"/>
        <v>7.15602712932733E-5</v>
      </c>
      <c r="AG94">
        <f t="shared" si="44"/>
        <v>7.5226678381291488E-4</v>
      </c>
      <c r="AH94">
        <f t="shared" si="45"/>
        <v>1.85842104387566E-5</v>
      </c>
      <c r="AI94">
        <f t="shared" si="46"/>
        <v>2.2341101002857979E-4</v>
      </c>
      <c r="AJ94">
        <f t="shared" si="46"/>
        <v>2.2035088872453718E-4</v>
      </c>
      <c r="AK94">
        <f t="shared" si="47"/>
        <v>3.5979078439205377E-4</v>
      </c>
      <c r="AL94">
        <f t="shared" si="48"/>
        <v>3.7086596539738308E-4</v>
      </c>
      <c r="AM94">
        <f t="shared" si="49"/>
        <v>8.3942754735538126E-8</v>
      </c>
    </row>
    <row r="95" spans="1:39" x14ac:dyDescent="0.25">
      <c r="A95" s="1">
        <v>40330</v>
      </c>
      <c r="B95">
        <f>[6]contrs_10year_boot!A94</f>
        <v>-2.00000000000006E-4</v>
      </c>
      <c r="C95" s="2">
        <f>[6]contrs_10year_boot!B94</f>
        <v>1.6385636933512798E-5</v>
      </c>
      <c r="D95">
        <f>[6]contrs_10year_boot!C94</f>
        <v>-1.9624276764482101E-4</v>
      </c>
      <c r="E95" s="2">
        <f>[6]contrs_10year_boot!D94</f>
        <v>5.2429960208214598E-5</v>
      </c>
      <c r="F95" s="2">
        <f>[6]contrs_10year_boot!E94</f>
        <v>-1.7853304020388999E-5</v>
      </c>
      <c r="G95" s="2">
        <f>[6]contrs_10year_boot!F94</f>
        <v>-1.8386400848942601E-5</v>
      </c>
      <c r="I95" s="1">
        <f t="shared" si="27"/>
        <v>40330</v>
      </c>
      <c r="J95" s="1">
        <v>40330</v>
      </c>
      <c r="K95">
        <f t="shared" si="28"/>
        <v>2.0000000000000601E-2</v>
      </c>
      <c r="L95">
        <f t="shared" si="29"/>
        <v>-1.6385636933512798E-3</v>
      </c>
      <c r="M95">
        <f t="shared" si="30"/>
        <v>1.9624276764482102E-2</v>
      </c>
      <c r="N95">
        <f t="shared" si="31"/>
        <v>-5.2429960208214598E-3</v>
      </c>
      <c r="O95">
        <f t="shared" si="32"/>
        <v>1.7853304020388999E-3</v>
      </c>
      <c r="P95">
        <f t="shared" si="32"/>
        <v>1.8386400848942601E-3</v>
      </c>
      <c r="Q95">
        <f t="shared" si="33"/>
        <v>5.4719525476523371E-3</v>
      </c>
      <c r="S95" s="1">
        <f t="shared" si="50"/>
        <v>39814</v>
      </c>
      <c r="T95" t="e">
        <f t="shared" si="34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4.0000000000002403E-4</v>
      </c>
      <c r="AF95">
        <f t="shared" si="43"/>
        <v>2.684890977168987E-6</v>
      </c>
      <c r="AG95">
        <f t="shared" si="44"/>
        <v>3.8511223852899214E-4</v>
      </c>
      <c r="AH95">
        <f t="shared" si="45"/>
        <v>2.7489007274349662E-5</v>
      </c>
      <c r="AI95">
        <f t="shared" si="46"/>
        <v>3.1874046444443798E-6</v>
      </c>
      <c r="AJ95">
        <f t="shared" si="46"/>
        <v>3.380597361779972E-6</v>
      </c>
      <c r="AK95">
        <f t="shared" si="47"/>
        <v>3.2348587467704616E-4</v>
      </c>
      <c r="AL95">
        <f t="shared" si="48"/>
        <v>1.1955451531310983E-5</v>
      </c>
      <c r="AM95">
        <f t="shared" si="49"/>
        <v>2.9942264683758901E-5</v>
      </c>
    </row>
    <row r="96" spans="1:39" x14ac:dyDescent="0.25">
      <c r="A96" s="1">
        <v>40365</v>
      </c>
      <c r="B96">
        <f>[6]contrs_10year_boot!A95</f>
        <v>1.00000000000003E-4</v>
      </c>
      <c r="C96" s="2">
        <f>[6]contrs_10year_boot!B95</f>
        <v>-3.3629402853151099E-5</v>
      </c>
      <c r="D96" s="2">
        <f>[6]contrs_10year_boot!C95</f>
        <v>7.9723030360913499E-5</v>
      </c>
      <c r="E96" s="2">
        <f>[6]contrs_10year_boot!D95</f>
        <v>3.8208293375140503E-5</v>
      </c>
      <c r="F96" s="2">
        <f>[6]contrs_10year_boot!E95</f>
        <v>4.0329193745365E-5</v>
      </c>
      <c r="G96" s="2">
        <f>[6]contrs_10year_boot!F95</f>
        <v>3.9836647032131198E-5</v>
      </c>
      <c r="I96" s="1">
        <f t="shared" si="27"/>
        <v>40360</v>
      </c>
      <c r="J96" s="1">
        <v>40365</v>
      </c>
      <c r="K96">
        <f t="shared" si="28"/>
        <v>-1.00000000000003E-2</v>
      </c>
      <c r="L96">
        <f t="shared" si="29"/>
        <v>3.3629402853151101E-3</v>
      </c>
      <c r="M96">
        <f t="shared" si="30"/>
        <v>-7.9723030360913504E-3</v>
      </c>
      <c r="N96">
        <f t="shared" si="31"/>
        <v>-3.8208293375140501E-3</v>
      </c>
      <c r="O96">
        <f t="shared" si="32"/>
        <v>-4.0329193745365002E-3</v>
      </c>
      <c r="P96">
        <f t="shared" si="32"/>
        <v>-3.9836647032131202E-3</v>
      </c>
      <c r="Q96">
        <f t="shared" si="33"/>
        <v>2.4631114628264903E-3</v>
      </c>
      <c r="S96" s="1">
        <f t="shared" si="50"/>
        <v>39845</v>
      </c>
      <c r="T96">
        <f t="shared" si="34"/>
        <v>9.9999999999999395E-2</v>
      </c>
      <c r="U96">
        <f t="shared" si="35"/>
        <v>1.2861594745972954E-2</v>
      </c>
      <c r="V96">
        <f t="shared" si="36"/>
        <v>5.7364371401626951E-2</v>
      </c>
      <c r="W96">
        <f t="shared" si="37"/>
        <v>1.1948264943730651E-2</v>
      </c>
      <c r="X96">
        <f t="shared" si="38"/>
        <v>2.1561619091326444E-3</v>
      </c>
      <c r="Y96">
        <f t="shared" si="39"/>
        <v>1.9962886999709446E-3</v>
      </c>
      <c r="Z96">
        <f t="shared" si="40"/>
        <v>7.0225966147599905E-2</v>
      </c>
      <c r="AA96">
        <f t="shared" si="41"/>
        <v>1.4104426852863295E-2</v>
      </c>
      <c r="AC96" s="1"/>
      <c r="AD96" s="1">
        <v>40365</v>
      </c>
      <c r="AE96">
        <f t="shared" si="42"/>
        <v>1.0000000000000601E-4</v>
      </c>
      <c r="AF96">
        <f t="shared" si="43"/>
        <v>1.1309367362595274E-5</v>
      </c>
      <c r="AG96">
        <f t="shared" si="44"/>
        <v>6.3557615699271367E-5</v>
      </c>
      <c r="AH96">
        <f t="shared" si="45"/>
        <v>1.4598736826408056E-5</v>
      </c>
      <c r="AI96">
        <f t="shared" si="46"/>
        <v>1.6264438681511874E-5</v>
      </c>
      <c r="AJ96">
        <f t="shared" si="46"/>
        <v>1.5869584467626078E-5</v>
      </c>
      <c r="AK96">
        <f t="shared" si="47"/>
        <v>2.124622496824351E-5</v>
      </c>
      <c r="AL96">
        <f t="shared" si="48"/>
        <v>6.1681368832035695E-5</v>
      </c>
      <c r="AM96">
        <f t="shared" si="49"/>
        <v>6.0669180783072528E-6</v>
      </c>
    </row>
    <row r="97" spans="1:39" x14ac:dyDescent="0.25">
      <c r="A97" s="1">
        <v>40393</v>
      </c>
      <c r="B97">
        <f>[6]contrs_10year_boot!A96</f>
        <v>0</v>
      </c>
      <c r="C97" s="2">
        <f>[6]contrs_10year_boot!B96</f>
        <v>-3.9175367220211396E-6</v>
      </c>
      <c r="D97" s="2">
        <f>[6]contrs_10year_boot!C96</f>
        <v>1.14981996519855E-5</v>
      </c>
      <c r="E97" s="2">
        <f>[6]contrs_10year_boot!D96</f>
        <v>3.51100188954967E-5</v>
      </c>
      <c r="F97" s="2">
        <f>[6]contrs_10year_boot!E96</f>
        <v>-4.2357696142007403E-5</v>
      </c>
      <c r="G97" s="2">
        <f>[6]contrs_10year_boot!F96</f>
        <v>-4.2606346732336797E-5</v>
      </c>
      <c r="I97" s="1">
        <f t="shared" si="27"/>
        <v>40391</v>
      </c>
      <c r="J97" s="1">
        <v>40393</v>
      </c>
      <c r="K97">
        <f t="shared" si="28"/>
        <v>0</v>
      </c>
      <c r="L97">
        <f t="shared" si="29"/>
        <v>3.9175367220211396E-4</v>
      </c>
      <c r="M97">
        <f t="shared" si="30"/>
        <v>-1.14981996519855E-3</v>
      </c>
      <c r="N97">
        <f t="shared" si="31"/>
        <v>-3.5110018895496702E-3</v>
      </c>
      <c r="O97">
        <f t="shared" si="32"/>
        <v>4.2357696142007401E-3</v>
      </c>
      <c r="P97">
        <f t="shared" si="32"/>
        <v>4.2606346732336799E-3</v>
      </c>
      <c r="Q97">
        <f t="shared" si="33"/>
        <v>3.3298568345365744E-5</v>
      </c>
      <c r="S97" s="1">
        <f t="shared" si="50"/>
        <v>39873</v>
      </c>
      <c r="T97">
        <f t="shared" si="34"/>
        <v>6.9999999999999896E-2</v>
      </c>
      <c r="U97">
        <f t="shared" si="35"/>
        <v>4.8985448091110752E-2</v>
      </c>
      <c r="V97">
        <f t="shared" si="36"/>
        <v>2.1914773291475047E-2</v>
      </c>
      <c r="W97">
        <f t="shared" si="37"/>
        <v>2.7706440199561654E-2</v>
      </c>
      <c r="X97">
        <f t="shared" si="38"/>
        <v>-3.4703954308503843E-2</v>
      </c>
      <c r="Y97">
        <f t="shared" si="39"/>
        <v>-3.4976811673256746E-2</v>
      </c>
      <c r="Z97">
        <f t="shared" si="40"/>
        <v>7.0900221382585796E-2</v>
      </c>
      <c r="AA97">
        <f t="shared" si="41"/>
        <v>-6.9975141089421884E-3</v>
      </c>
      <c r="AC97" s="1"/>
      <c r="AD97" s="1">
        <v>40393</v>
      </c>
      <c r="AE97">
        <f t="shared" si="42"/>
        <v>0</v>
      </c>
      <c r="AF97">
        <f t="shared" si="43"/>
        <v>1.5347093968384136E-7</v>
      </c>
      <c r="AG97">
        <f t="shared" si="44"/>
        <v>1.3220859523691949E-6</v>
      </c>
      <c r="AH97">
        <f t="shared" si="45"/>
        <v>1.2327134268421355E-5</v>
      </c>
      <c r="AI97">
        <f t="shared" si="46"/>
        <v>1.7941744224586285E-5</v>
      </c>
      <c r="AJ97">
        <f t="shared" si="46"/>
        <v>1.8153007818761067E-5</v>
      </c>
      <c r="AK97">
        <f t="shared" si="47"/>
        <v>5.7466450457735848E-7</v>
      </c>
      <c r="AL97">
        <f t="shared" si="48"/>
        <v>5.2528825469588906E-7</v>
      </c>
      <c r="AM97">
        <f t="shared" si="49"/>
        <v>1.1087946538509936E-9</v>
      </c>
    </row>
    <row r="98" spans="1:39" x14ac:dyDescent="0.25">
      <c r="A98" s="1">
        <v>40428</v>
      </c>
      <c r="B98">
        <f>[6]contrs_10year_boot!A97</f>
        <v>4.0000000000000501E-4</v>
      </c>
      <c r="C98" s="2">
        <f>[6]contrs_10year_boot!B97</f>
        <v>-2.0741550562259299E-5</v>
      </c>
      <c r="D98">
        <f>[6]contrs_10year_boot!C97</f>
        <v>3.0420343370200201E-4</v>
      </c>
      <c r="E98" s="2">
        <f>[6]contrs_10year_boot!D97</f>
        <v>1.46437937012043E-5</v>
      </c>
      <c r="F98" s="2">
        <f>[6]contrs_10year_boot!E97</f>
        <v>2.3976078887641701E-5</v>
      </c>
      <c r="G98" s="2">
        <f>[6]contrs_10year_boot!F97</f>
        <v>2.3828663361769601E-5</v>
      </c>
      <c r="I98" s="1">
        <f t="shared" si="27"/>
        <v>40422</v>
      </c>
      <c r="J98" s="1">
        <v>40428</v>
      </c>
      <c r="K98">
        <f t="shared" si="28"/>
        <v>-4.00000000000005E-2</v>
      </c>
      <c r="L98">
        <f t="shared" si="29"/>
        <v>2.07415505622593E-3</v>
      </c>
      <c r="M98">
        <f t="shared" si="30"/>
        <v>-3.0420343370200199E-2</v>
      </c>
      <c r="N98">
        <f t="shared" si="31"/>
        <v>-1.46437937012043E-3</v>
      </c>
      <c r="O98">
        <f t="shared" si="32"/>
        <v>-2.3976078887641703E-3</v>
      </c>
      <c r="P98">
        <f t="shared" si="32"/>
        <v>-2.3828663361769599E-3</v>
      </c>
      <c r="Q98">
        <f t="shared" si="33"/>
        <v>-7.7918244271416295E-3</v>
      </c>
      <c r="S98" s="1">
        <f t="shared" si="50"/>
        <v>39904</v>
      </c>
      <c r="T98">
        <f t="shared" si="34"/>
        <v>0.05</v>
      </c>
      <c r="U98">
        <f t="shared" si="35"/>
        <v>1.2704221022993852E-2</v>
      </c>
      <c r="V98">
        <f t="shared" si="36"/>
        <v>2.9263233552538546E-2</v>
      </c>
      <c r="W98">
        <f t="shared" si="37"/>
        <v>4.721494209936233E-3</v>
      </c>
      <c r="X98">
        <f t="shared" si="38"/>
        <v>2.0459630500531344E-3</v>
      </c>
      <c r="Y98">
        <f t="shared" si="39"/>
        <v>1.9798443496856343E-3</v>
      </c>
      <c r="Z98">
        <f t="shared" si="40"/>
        <v>4.1967454575532401E-2</v>
      </c>
      <c r="AA98">
        <f t="shared" si="41"/>
        <v>6.7674572599893679E-3</v>
      </c>
      <c r="AC98" s="1"/>
      <c r="AD98" s="1">
        <v>40428</v>
      </c>
      <c r="AE98">
        <f t="shared" si="42"/>
        <v>1.60000000000004E-3</v>
      </c>
      <c r="AF98">
        <f t="shared" si="43"/>
        <v>4.3021191972675912E-6</v>
      </c>
      <c r="AG98">
        <f t="shared" si="44"/>
        <v>9.2539729076088326E-4</v>
      </c>
      <c r="AH98">
        <f t="shared" si="45"/>
        <v>2.1444069396343074E-6</v>
      </c>
      <c r="AI98">
        <f t="shared" si="46"/>
        <v>5.7485235882641816E-6</v>
      </c>
      <c r="AJ98">
        <f t="shared" si="46"/>
        <v>5.6780519760854091E-6</v>
      </c>
      <c r="AK98">
        <f t="shared" si="47"/>
        <v>8.035063919312914E-4</v>
      </c>
      <c r="AL98">
        <f t="shared" si="48"/>
        <v>1.4914945587786989E-5</v>
      </c>
      <c r="AM98">
        <f t="shared" si="49"/>
        <v>6.0712527903400983E-5</v>
      </c>
    </row>
    <row r="99" spans="1:39" x14ac:dyDescent="0.25">
      <c r="A99" s="1">
        <v>40456</v>
      </c>
      <c r="B99">
        <f>[6]contrs_10year_boot!A98</f>
        <v>1.00000000000001E-3</v>
      </c>
      <c r="C99">
        <f>[6]contrs_10year_boot!B98</f>
        <v>3.54971254936769E-4</v>
      </c>
      <c r="D99">
        <f>[6]contrs_10year_boot!C98</f>
        <v>3.7722066432151999E-4</v>
      </c>
      <c r="E99" s="2">
        <f>[6]contrs_10year_boot!D98</f>
        <v>1.54950075282037E-5</v>
      </c>
      <c r="F99" s="2">
        <f>[6]contrs_10year_boot!E98</f>
        <v>2.5606421009284299E-4</v>
      </c>
      <c r="G99">
        <f>[6]contrs_10year_boot!F98</f>
        <v>2.5533370095918198E-4</v>
      </c>
      <c r="I99" s="1">
        <f t="shared" si="27"/>
        <v>40452</v>
      </c>
      <c r="J99" s="1">
        <v>40456</v>
      </c>
      <c r="K99">
        <f t="shared" si="28"/>
        <v>-0.100000000000001</v>
      </c>
      <c r="L99">
        <f t="shared" si="29"/>
        <v>-3.5497125493676902E-2</v>
      </c>
      <c r="M99">
        <f t="shared" si="30"/>
        <v>-3.7722066432152E-2</v>
      </c>
      <c r="N99">
        <f t="shared" si="31"/>
        <v>-1.5495007528203699E-3</v>
      </c>
      <c r="O99">
        <f t="shared" si="32"/>
        <v>-2.56064210092843E-2</v>
      </c>
      <c r="P99">
        <f t="shared" si="32"/>
        <v>-2.5533370095918197E-2</v>
      </c>
      <c r="Q99">
        <f t="shared" si="33"/>
        <v>3.7511368793256145E-4</v>
      </c>
      <c r="S99" s="1">
        <f t="shared" si="50"/>
        <v>39934</v>
      </c>
      <c r="T99">
        <f t="shared" si="34"/>
        <v>7.000000000000059E-2</v>
      </c>
      <c r="U99">
        <f t="shared" si="35"/>
        <v>5.0762911968104526E-3</v>
      </c>
      <c r="V99">
        <f t="shared" si="36"/>
        <v>4.7473919924486949E-2</v>
      </c>
      <c r="W99">
        <f t="shared" si="37"/>
        <v>8.9536762902739722E-3</v>
      </c>
      <c r="X99">
        <f t="shared" si="38"/>
        <v>6.6420926467960243E-3</v>
      </c>
      <c r="Y99">
        <f t="shared" si="39"/>
        <v>6.5098988098440946E-3</v>
      </c>
      <c r="Z99">
        <f t="shared" si="40"/>
        <v>5.2550211121297402E-2</v>
      </c>
      <c r="AA99">
        <f t="shared" si="41"/>
        <v>1.5595768937069997E-2</v>
      </c>
      <c r="AC99" s="1"/>
      <c r="AD99" s="1">
        <v>40456</v>
      </c>
      <c r="AE99">
        <f t="shared" si="42"/>
        <v>1.0000000000000201E-2</v>
      </c>
      <c r="AF99">
        <f t="shared" si="43"/>
        <v>1.2600459183138466E-3</v>
      </c>
      <c r="AG99">
        <f t="shared" si="44"/>
        <v>1.4229542959116887E-3</v>
      </c>
      <c r="AH99">
        <f t="shared" si="45"/>
        <v>2.4009525829908931E-6</v>
      </c>
      <c r="AI99">
        <f t="shared" si="46"/>
        <v>6.5568879690471634E-4</v>
      </c>
      <c r="AJ99">
        <f t="shared" si="46"/>
        <v>6.5195298845512962E-4</v>
      </c>
      <c r="AK99">
        <f t="shared" si="47"/>
        <v>5.3610500662713686E-3</v>
      </c>
      <c r="AL99">
        <f t="shared" si="48"/>
        <v>7.3744408674955E-4</v>
      </c>
      <c r="AM99">
        <f t="shared" si="49"/>
        <v>1.4071027887436709E-7</v>
      </c>
    </row>
    <row r="100" spans="1:39" x14ac:dyDescent="0.25">
      <c r="A100" s="1">
        <v>40484</v>
      </c>
      <c r="B100">
        <f>[6]contrs_10year_boot!A99</f>
        <v>-2.00000000000006E-4</v>
      </c>
      <c r="C100">
        <f>[6]contrs_10year_boot!B99</f>
        <v>-2.6721218155261801E-4</v>
      </c>
      <c r="D100" s="2">
        <f>[6]contrs_10year_boot!C99</f>
        <v>-1.4713983853940599E-5</v>
      </c>
      <c r="E100" s="2">
        <f>[6]contrs_10year_boot!D99</f>
        <v>-1.08813566422003E-4</v>
      </c>
      <c r="F100" s="2">
        <f>[6]contrs_10year_boot!E99</f>
        <v>1.89361915504908E-4</v>
      </c>
      <c r="G100">
        <f>[6]contrs_10year_boot!F99</f>
        <v>1.90403833785663E-4</v>
      </c>
      <c r="I100" s="1">
        <f t="shared" si="27"/>
        <v>40483</v>
      </c>
      <c r="J100" s="1">
        <v>40484</v>
      </c>
      <c r="K100">
        <f t="shared" si="28"/>
        <v>2.0000000000000601E-2</v>
      </c>
      <c r="L100">
        <f t="shared" si="29"/>
        <v>2.6721218155261801E-2</v>
      </c>
      <c r="M100">
        <f t="shared" si="30"/>
        <v>1.47139838539406E-3</v>
      </c>
      <c r="N100">
        <f t="shared" si="31"/>
        <v>1.08813566422003E-2</v>
      </c>
      <c r="O100">
        <f t="shared" si="32"/>
        <v>-1.89361915504908E-2</v>
      </c>
      <c r="P100">
        <f t="shared" si="32"/>
        <v>-1.9040383378566301E-2</v>
      </c>
      <c r="Q100">
        <f t="shared" si="33"/>
        <v>-1.3778163236475779E-4</v>
      </c>
      <c r="S100" s="1">
        <f t="shared" si="50"/>
        <v>39965</v>
      </c>
      <c r="T100">
        <f t="shared" si="34"/>
        <v>-3.0000000000000197E-2</v>
      </c>
      <c r="U100">
        <f t="shared" si="35"/>
        <v>2.5676311675617002E-4</v>
      </c>
      <c r="V100">
        <f t="shared" si="36"/>
        <v>-3.4259669088314147E-2</v>
      </c>
      <c r="W100">
        <f t="shared" si="37"/>
        <v>5.9604267922769519E-3</v>
      </c>
      <c r="X100">
        <f t="shared" si="38"/>
        <v>1.2300364952441854E-2</v>
      </c>
      <c r="Y100">
        <f t="shared" si="39"/>
        <v>1.2192943416796354E-2</v>
      </c>
      <c r="Z100">
        <f t="shared" si="40"/>
        <v>-3.400290597155798E-2</v>
      </c>
      <c r="AA100">
        <f t="shared" si="41"/>
        <v>1.8260791744718806E-2</v>
      </c>
      <c r="AC100" s="1"/>
      <c r="AD100" s="1">
        <v>40484</v>
      </c>
      <c r="AE100">
        <f t="shared" si="42"/>
        <v>4.0000000000002403E-4</v>
      </c>
      <c r="AF100">
        <f t="shared" si="43"/>
        <v>7.1402349970109294E-4</v>
      </c>
      <c r="AG100">
        <f t="shared" si="44"/>
        <v>2.165013208540247E-6</v>
      </c>
      <c r="AH100">
        <f t="shared" si="45"/>
        <v>1.1840392237475658E-4</v>
      </c>
      <c r="AI100">
        <f t="shared" si="46"/>
        <v>3.5857935043687921E-4</v>
      </c>
      <c r="AJ100">
        <f t="shared" si="46"/>
        <v>3.6253619920278388E-4</v>
      </c>
      <c r="AK100">
        <f t="shared" si="47"/>
        <v>7.9482362740846237E-4</v>
      </c>
      <c r="AL100">
        <f t="shared" si="48"/>
        <v>6.4880365399815239E-5</v>
      </c>
      <c r="AM100">
        <f t="shared" si="49"/>
        <v>1.8983778217097273E-8</v>
      </c>
    </row>
    <row r="101" spans="1:39" x14ac:dyDescent="0.25">
      <c r="A101" s="1">
        <v>40519</v>
      </c>
      <c r="B101">
        <f>[6]contrs_10year_boot!A100</f>
        <v>0</v>
      </c>
      <c r="C101" s="2">
        <f>[6]contrs_10year_boot!B100</f>
        <v>1.83073685484044E-5</v>
      </c>
      <c r="D101" s="2">
        <f>[6]contrs_10year_boot!C100</f>
        <v>8.1841099564308598E-5</v>
      </c>
      <c r="E101" s="2">
        <f>[6]contrs_10year_boot!D100</f>
        <v>1.3465278937720101E-5</v>
      </c>
      <c r="F101" s="2">
        <f>[6]contrs_10year_boot!E100</f>
        <v>-7.1586991846873298E-5</v>
      </c>
      <c r="G101" s="2">
        <f>[6]contrs_10year_boot!F100</f>
        <v>-7.1483605588466099E-5</v>
      </c>
      <c r="I101" s="1">
        <f t="shared" si="27"/>
        <v>40513</v>
      </c>
      <c r="J101" s="1">
        <v>40519</v>
      </c>
      <c r="K101">
        <f t="shared" si="28"/>
        <v>0</v>
      </c>
      <c r="L101">
        <f t="shared" si="29"/>
        <v>-1.8307368548404401E-3</v>
      </c>
      <c r="M101">
        <f t="shared" si="30"/>
        <v>-8.18410995643086E-3</v>
      </c>
      <c r="N101">
        <f t="shared" si="31"/>
        <v>-1.3465278937720101E-3</v>
      </c>
      <c r="O101">
        <f t="shared" si="32"/>
        <v>7.1586991846873298E-3</v>
      </c>
      <c r="P101">
        <f t="shared" si="32"/>
        <v>7.1483605588466099E-3</v>
      </c>
      <c r="Q101">
        <f t="shared" si="33"/>
        <v>4.2026755203559809E-3</v>
      </c>
      <c r="S101" s="1">
        <f t="shared" si="50"/>
        <v>39995</v>
      </c>
      <c r="T101">
        <f t="shared" si="34"/>
        <v>0</v>
      </c>
      <c r="U101">
        <f t="shared" si="35"/>
        <v>1.8055685723560031E-3</v>
      </c>
      <c r="V101">
        <f t="shared" si="36"/>
        <v>1.7340700834700351E-2</v>
      </c>
      <c r="W101">
        <f t="shared" si="37"/>
        <v>1.2851931232842962E-4</v>
      </c>
      <c r="X101">
        <f t="shared" si="38"/>
        <v>-1.6131248977365443E-2</v>
      </c>
      <c r="Y101">
        <f t="shared" si="39"/>
        <v>-1.6093148944383243E-2</v>
      </c>
      <c r="Z101">
        <f t="shared" si="40"/>
        <v>1.9146269407056354E-2</v>
      </c>
      <c r="AA101">
        <f t="shared" si="41"/>
        <v>-1.6002729665037012E-2</v>
      </c>
      <c r="AC101" s="1"/>
      <c r="AD101" s="1">
        <v>40519</v>
      </c>
      <c r="AE101">
        <f t="shared" si="42"/>
        <v>0</v>
      </c>
      <c r="AF101">
        <f t="shared" si="43"/>
        <v>3.3515974316710664E-6</v>
      </c>
      <c r="AG101">
        <f t="shared" si="44"/>
        <v>6.6979655778950738E-5</v>
      </c>
      <c r="AH101">
        <f t="shared" si="45"/>
        <v>1.8131373687060857E-6</v>
      </c>
      <c r="AI101">
        <f t="shared" si="46"/>
        <v>5.1246974016843041E-5</v>
      </c>
      <c r="AJ101">
        <f t="shared" si="46"/>
        <v>5.1099058679273815E-5</v>
      </c>
      <c r="AK101">
        <f t="shared" si="47"/>
        <v>1.0029715665323095E-4</v>
      </c>
      <c r="AL101">
        <f t="shared" si="48"/>
        <v>3.3781335114940247E-5</v>
      </c>
      <c r="AM101">
        <f t="shared" si="49"/>
        <v>1.7662481529399414E-5</v>
      </c>
    </row>
    <row r="102" spans="1:39" x14ac:dyDescent="0.25">
      <c r="A102" s="1">
        <v>40575</v>
      </c>
      <c r="B102">
        <f>[6]contrs_10year_boot!A101</f>
        <v>0</v>
      </c>
      <c r="C102" s="2">
        <f>[6]contrs_10year_boot!B101</f>
        <v>2.14258261904799E-5</v>
      </c>
      <c r="D102" s="2">
        <f>[6]contrs_10year_boot!C101</f>
        <v>2.35216392423449E-5</v>
      </c>
      <c r="E102" s="2">
        <f>[6]contrs_10year_boot!D101</f>
        <v>-1.4003796843217699E-5</v>
      </c>
      <c r="F102" s="2">
        <f>[6]contrs_10year_boot!E101</f>
        <v>1.2612470798397399E-5</v>
      </c>
      <c r="G102" s="2">
        <f>[6]contrs_10year_boot!F101</f>
        <v>1.2863640653350899E-5</v>
      </c>
      <c r="I102" s="1">
        <f t="shared" si="27"/>
        <v>40575</v>
      </c>
      <c r="J102" s="1">
        <v>40575</v>
      </c>
      <c r="K102">
        <f t="shared" si="28"/>
        <v>0</v>
      </c>
      <c r="L102">
        <f t="shared" si="29"/>
        <v>-2.14258261904799E-3</v>
      </c>
      <c r="M102">
        <f t="shared" si="30"/>
        <v>-2.3521639242344902E-3</v>
      </c>
      <c r="N102">
        <f t="shared" si="31"/>
        <v>1.40037968432177E-3</v>
      </c>
      <c r="O102">
        <f t="shared" si="32"/>
        <v>-1.2612470798397399E-3</v>
      </c>
      <c r="P102">
        <f t="shared" si="32"/>
        <v>-1.2863640653350899E-3</v>
      </c>
      <c r="Q102">
        <f t="shared" si="33"/>
        <v>4.3556139388004501E-3</v>
      </c>
      <c r="S102" s="1">
        <f t="shared" si="50"/>
        <v>40026</v>
      </c>
      <c r="T102">
        <f t="shared" si="34"/>
        <v>-3.0000000000000901E-2</v>
      </c>
      <c r="U102">
        <f t="shared" si="35"/>
        <v>-6.0749647744523768E-3</v>
      </c>
      <c r="V102">
        <f t="shared" si="36"/>
        <v>-2.0601777776293351E-2</v>
      </c>
      <c r="W102">
        <f t="shared" si="37"/>
        <v>1.0979718827744452E-2</v>
      </c>
      <c r="X102">
        <f t="shared" si="38"/>
        <v>-1.0242194863916346E-2</v>
      </c>
      <c r="Y102">
        <f t="shared" si="39"/>
        <v>-1.0358978145074946E-2</v>
      </c>
      <c r="Z102">
        <f t="shared" si="40"/>
        <v>-2.6676742550745727E-2</v>
      </c>
      <c r="AA102">
        <f t="shared" si="41"/>
        <v>7.3752396382810621E-4</v>
      </c>
      <c r="AC102" s="1"/>
      <c r="AD102" s="1">
        <v>40575</v>
      </c>
      <c r="AE102">
        <f t="shared" si="42"/>
        <v>0</v>
      </c>
      <c r="AF102">
        <f t="shared" si="43"/>
        <v>4.5906602794465443E-6</v>
      </c>
      <c r="AG102">
        <f t="shared" si="44"/>
        <v>5.5326751264701966E-6</v>
      </c>
      <c r="AH102">
        <f t="shared" si="45"/>
        <v>1.9610632602611401E-6</v>
      </c>
      <c r="AI102">
        <f t="shared" si="46"/>
        <v>1.5907441964042713E-6</v>
      </c>
      <c r="AJ102">
        <f t="shared" si="46"/>
        <v>1.6547325085854194E-6</v>
      </c>
      <c r="AK102">
        <f t="shared" si="47"/>
        <v>2.020274648834981E-5</v>
      </c>
      <c r="AL102">
        <f t="shared" si="48"/>
        <v>1.9357881629953026E-8</v>
      </c>
      <c r="AM102">
        <f t="shared" si="49"/>
        <v>1.8971372783872769E-5</v>
      </c>
    </row>
    <row r="103" spans="1:39" x14ac:dyDescent="0.25">
      <c r="A103" s="1">
        <v>40603</v>
      </c>
      <c r="B103">
        <f>[6]contrs_10year_boot!A102</f>
        <v>-1.00000000000003E-4</v>
      </c>
      <c r="C103" s="2">
        <f>[6]contrs_10year_boot!B102</f>
        <v>4.2639704795894202E-5</v>
      </c>
      <c r="D103" s="2">
        <f>[6]contrs_10year_boot!C102</f>
        <v>-4.8909753013052197E-5</v>
      </c>
      <c r="E103" s="2">
        <f>[6]contrs_10year_boot!D102</f>
        <v>-3.5278433883046398E-6</v>
      </c>
      <c r="F103" s="2">
        <f>[6]contrs_10year_boot!E102</f>
        <v>-1.3402752767451801E-4</v>
      </c>
      <c r="G103">
        <f>[6]contrs_10year_boot!F102</f>
        <v>-1.3355041258610099E-4</v>
      </c>
      <c r="I103" s="1">
        <f t="shared" si="27"/>
        <v>40603</v>
      </c>
      <c r="J103" s="1">
        <v>40603</v>
      </c>
      <c r="K103">
        <f t="shared" si="28"/>
        <v>1.00000000000003E-2</v>
      </c>
      <c r="L103">
        <f t="shared" si="29"/>
        <v>-4.26397047958942E-3</v>
      </c>
      <c r="M103">
        <f t="shared" si="30"/>
        <v>4.89097530130522E-3</v>
      </c>
      <c r="N103">
        <f t="shared" si="31"/>
        <v>3.5278433883046399E-4</v>
      </c>
      <c r="O103">
        <f t="shared" si="32"/>
        <v>1.34027527674518E-2</v>
      </c>
      <c r="P103">
        <f t="shared" si="32"/>
        <v>1.33550412586101E-2</v>
      </c>
      <c r="Q103">
        <f t="shared" si="33"/>
        <v>-4.3825419279977639E-3</v>
      </c>
      <c r="S103" s="1">
        <f t="shared" si="50"/>
        <v>40057</v>
      </c>
      <c r="T103">
        <f t="shared" si="34"/>
        <v>-6.0000000000000296E-2</v>
      </c>
      <c r="U103">
        <f t="shared" si="35"/>
        <v>-1.674139614513415E-2</v>
      </c>
      <c r="V103">
        <f t="shared" si="36"/>
        <v>-2.7505178993158848E-2</v>
      </c>
      <c r="W103">
        <f t="shared" si="37"/>
        <v>1.2723049208516753E-2</v>
      </c>
      <c r="X103">
        <f t="shared" si="38"/>
        <v>-3.2880775496647044E-2</v>
      </c>
      <c r="Y103">
        <f t="shared" si="39"/>
        <v>-3.2964307190595545E-2</v>
      </c>
      <c r="Z103">
        <f t="shared" si="40"/>
        <v>-4.4246575138292998E-2</v>
      </c>
      <c r="AA103">
        <f t="shared" si="41"/>
        <v>-2.0157726288130291E-2</v>
      </c>
      <c r="AC103" s="1"/>
      <c r="AD103" s="1">
        <v>40603</v>
      </c>
      <c r="AE103">
        <f t="shared" si="42"/>
        <v>1.0000000000000601E-4</v>
      </c>
      <c r="AF103">
        <f t="shared" si="43"/>
        <v>1.8181444250810029E-5</v>
      </c>
      <c r="AG103">
        <f t="shared" si="44"/>
        <v>2.3921639397977686E-5</v>
      </c>
      <c r="AH103">
        <f t="shared" si="45"/>
        <v>1.2445678972404762E-7</v>
      </c>
      <c r="AI103">
        <f t="shared" si="46"/>
        <v>1.7963378174543689E-4</v>
      </c>
      <c r="AJ103">
        <f t="shared" si="46"/>
        <v>1.7835712701917805E-4</v>
      </c>
      <c r="AK103">
        <f t="shared" si="47"/>
        <v>3.9313504645486216E-7</v>
      </c>
      <c r="AL103">
        <f t="shared" si="48"/>
        <v>1.8921480108230826E-4</v>
      </c>
      <c r="AM103">
        <f t="shared" si="49"/>
        <v>1.9206673750658358E-5</v>
      </c>
    </row>
    <row r="104" spans="1:39" x14ac:dyDescent="0.25">
      <c r="A104" s="1">
        <v>40638</v>
      </c>
      <c r="B104" s="2">
        <f>[6]contrs_10year_boot!A103</f>
        <v>-9.9999999999995898E-5</v>
      </c>
      <c r="C104" s="2">
        <f>[6]contrs_10year_boot!B103</f>
        <v>9.3610751609484395E-6</v>
      </c>
      <c r="D104" s="2">
        <f>[6]contrs_10year_boot!C103</f>
        <v>9.8586403875447904E-6</v>
      </c>
      <c r="E104" s="2">
        <f>[6]contrs_10year_boot!D103</f>
        <v>-1.9175667962601601E-5</v>
      </c>
      <c r="F104" s="2">
        <f>[6]contrs_10year_boot!E103</f>
        <v>-6.8243513847685298E-5</v>
      </c>
      <c r="G104" s="2">
        <f>[6]contrs_10year_boot!F103</f>
        <v>-6.77261376445412E-5</v>
      </c>
      <c r="I104" s="1">
        <f t="shared" si="27"/>
        <v>40634</v>
      </c>
      <c r="J104" s="1">
        <v>40638</v>
      </c>
      <c r="K104">
        <f t="shared" si="28"/>
        <v>9.9999999999995891E-3</v>
      </c>
      <c r="L104">
        <f t="shared" si="29"/>
        <v>-9.3610751609484399E-4</v>
      </c>
      <c r="M104">
        <f t="shared" si="30"/>
        <v>-9.8586403875447915E-4</v>
      </c>
      <c r="N104">
        <f t="shared" si="31"/>
        <v>1.9175667962601601E-3</v>
      </c>
      <c r="O104">
        <f t="shared" si="32"/>
        <v>6.8243513847685297E-3</v>
      </c>
      <c r="P104">
        <f t="shared" si="32"/>
        <v>6.77261376445412E-3</v>
      </c>
      <c r="Q104">
        <f t="shared" si="33"/>
        <v>3.1800533738202226E-3</v>
      </c>
      <c r="S104" s="1">
        <f t="shared" si="50"/>
        <v>40087</v>
      </c>
      <c r="T104">
        <f t="shared" si="34"/>
        <v>9.9999999999995891E-3</v>
      </c>
      <c r="U104">
        <f t="shared" si="35"/>
        <v>2.0665782415303053E-2</v>
      </c>
      <c r="V104">
        <f t="shared" si="36"/>
        <v>-7.9792033122184393E-3</v>
      </c>
      <c r="W104">
        <f t="shared" si="37"/>
        <v>4.2213174376050629E-3</v>
      </c>
      <c r="X104">
        <f t="shared" si="38"/>
        <v>-6.2890659491904527E-4</v>
      </c>
      <c r="Y104">
        <f t="shared" si="39"/>
        <v>-6.8196180554644533E-4</v>
      </c>
      <c r="Z104">
        <f t="shared" si="40"/>
        <v>1.2686579103084614E-2</v>
      </c>
      <c r="AA104">
        <f t="shared" si="41"/>
        <v>3.5924108426860176E-3</v>
      </c>
      <c r="AC104" s="1"/>
      <c r="AD104" s="1">
        <v>40638</v>
      </c>
      <c r="AE104">
        <f t="shared" si="42"/>
        <v>9.9999999999991778E-5</v>
      </c>
      <c r="AF104">
        <f t="shared" si="43"/>
        <v>8.7629728168925862E-7</v>
      </c>
      <c r="AG104">
        <f t="shared" si="44"/>
        <v>9.7192790290929321E-7</v>
      </c>
      <c r="AH104">
        <f t="shared" si="45"/>
        <v>3.6770624181194543E-6</v>
      </c>
      <c r="AI104">
        <f t="shared" si="46"/>
        <v>4.6571771822792153E-5</v>
      </c>
      <c r="AJ104">
        <f t="shared" si="46"/>
        <v>4.5868297202473408E-5</v>
      </c>
      <c r="AK104">
        <f t="shared" si="47"/>
        <v>3.6939746576499246E-6</v>
      </c>
      <c r="AL104">
        <f t="shared" si="48"/>
        <v>7.642113348379996E-5</v>
      </c>
      <c r="AM104">
        <f t="shared" si="49"/>
        <v>1.011273946034538E-5</v>
      </c>
    </row>
    <row r="105" spans="1:39" x14ac:dyDescent="0.25">
      <c r="A105" s="1">
        <v>40666</v>
      </c>
      <c r="B105">
        <f>[6]contrs_10year_boot!A104</f>
        <v>1.9999999999999901E-4</v>
      </c>
      <c r="C105" s="2">
        <f>[6]contrs_10year_boot!B104</f>
        <v>3.46737307521303E-5</v>
      </c>
      <c r="D105">
        <f>[6]contrs_10year_boot!C104</f>
        <v>1.0956892242066601E-4</v>
      </c>
      <c r="E105" s="2">
        <f>[6]contrs_10year_boot!D104</f>
        <v>1.5839973910308101E-5</v>
      </c>
      <c r="F105" s="2">
        <f>[6]contrs_10year_boot!E104</f>
        <v>-3.2742089128059499E-5</v>
      </c>
      <c r="G105" s="2">
        <f>[6]contrs_10year_boot!F104</f>
        <v>-3.2765171296311E-5</v>
      </c>
      <c r="I105" s="1">
        <f t="shared" si="27"/>
        <v>40664</v>
      </c>
      <c r="J105" s="1">
        <v>40666</v>
      </c>
      <c r="K105">
        <f t="shared" si="28"/>
        <v>-1.99999999999999E-2</v>
      </c>
      <c r="L105">
        <f t="shared" si="29"/>
        <v>-3.46737307521303E-3</v>
      </c>
      <c r="M105">
        <f t="shared" si="30"/>
        <v>-1.09568922420666E-2</v>
      </c>
      <c r="N105">
        <f t="shared" si="31"/>
        <v>-1.5839973910308101E-3</v>
      </c>
      <c r="O105">
        <f t="shared" si="32"/>
        <v>3.27420891280595E-3</v>
      </c>
      <c r="P105">
        <f t="shared" si="32"/>
        <v>3.2765171296311002E-3</v>
      </c>
      <c r="Q105">
        <f t="shared" si="33"/>
        <v>-7.265946204495409E-3</v>
      </c>
      <c r="S105" s="1">
        <f t="shared" si="50"/>
        <v>40118</v>
      </c>
      <c r="T105">
        <f t="shared" si="34"/>
        <v>-6.9999999999999896E-2</v>
      </c>
      <c r="U105">
        <f t="shared" si="35"/>
        <v>-2.332814491704165E-2</v>
      </c>
      <c r="V105">
        <f t="shared" si="36"/>
        <v>-5.5521701815177744E-2</v>
      </c>
      <c r="W105">
        <f t="shared" si="37"/>
        <v>1.0530281746274482E-2</v>
      </c>
      <c r="X105">
        <f t="shared" si="38"/>
        <v>2.1436310778722148E-3</v>
      </c>
      <c r="Y105">
        <f t="shared" si="39"/>
        <v>2.0021312708934946E-3</v>
      </c>
      <c r="Z105">
        <f t="shared" si="40"/>
        <v>-7.8849846732219397E-2</v>
      </c>
      <c r="AA105">
        <f t="shared" si="41"/>
        <v>1.2673912824146698E-2</v>
      </c>
      <c r="AC105" s="1"/>
      <c r="AD105" s="1">
        <v>40666</v>
      </c>
      <c r="AE105">
        <f t="shared" si="42"/>
        <v>3.9999999999999601E-4</v>
      </c>
      <c r="AF105">
        <f t="shared" si="43"/>
        <v>1.2022676042712265E-5</v>
      </c>
      <c r="AG105">
        <f t="shared" si="44"/>
        <v>1.2005348760425925E-4</v>
      </c>
      <c r="AH105">
        <f t="shared" si="45"/>
        <v>2.5090477347924131E-6</v>
      </c>
      <c r="AI105">
        <f t="shared" si="46"/>
        <v>1.0720444004697921E-5</v>
      </c>
      <c r="AJ105">
        <f t="shared" si="46"/>
        <v>1.0735564500766023E-5</v>
      </c>
      <c r="AK105">
        <f t="shared" si="47"/>
        <v>2.0805942994327602E-4</v>
      </c>
      <c r="AL105">
        <f t="shared" si="48"/>
        <v>2.856814988341434E-6</v>
      </c>
      <c r="AM105">
        <f t="shared" si="49"/>
        <v>5.2793974246621237E-5</v>
      </c>
    </row>
    <row r="106" spans="1:39" x14ac:dyDescent="0.25">
      <c r="A106" s="1">
        <v>40701</v>
      </c>
      <c r="B106">
        <f>[6]contrs_10year_boot!A105</f>
        <v>1.9999999999999199E-4</v>
      </c>
      <c r="C106">
        <f>[6]contrs_10year_boot!B105</f>
        <v>1.62359112242223E-4</v>
      </c>
      <c r="D106" s="2">
        <f>[6]contrs_10year_boot!C105</f>
        <v>8.2372590120947703E-5</v>
      </c>
      <c r="E106" s="2">
        <f>[6]contrs_10year_boot!D105</f>
        <v>-1.7322830800644702E-5</v>
      </c>
      <c r="F106" s="2">
        <f>[6]contrs_10year_boot!E105</f>
        <v>-5.1753411808187002E-5</v>
      </c>
      <c r="G106" s="2">
        <f>[6]contrs_10year_boot!F105</f>
        <v>-5.1300650294311597E-5</v>
      </c>
      <c r="I106" s="1">
        <f t="shared" si="27"/>
        <v>40695</v>
      </c>
      <c r="J106" s="1">
        <v>40701</v>
      </c>
      <c r="K106">
        <f t="shared" si="28"/>
        <v>-1.9999999999999199E-2</v>
      </c>
      <c r="L106">
        <f t="shared" si="29"/>
        <v>-1.6235911224222299E-2</v>
      </c>
      <c r="M106">
        <f t="shared" si="30"/>
        <v>-8.2372590120947699E-3</v>
      </c>
      <c r="N106">
        <f t="shared" si="31"/>
        <v>1.7322830800644701E-3</v>
      </c>
      <c r="O106">
        <f t="shared" si="32"/>
        <v>5.1753411808187003E-3</v>
      </c>
      <c r="P106">
        <f t="shared" si="32"/>
        <v>5.1300650294311594E-3</v>
      </c>
      <c r="Q106">
        <f t="shared" si="33"/>
        <v>-2.4344540245653003E-3</v>
      </c>
      <c r="S106" s="1">
        <f t="shared" si="50"/>
        <v>40148</v>
      </c>
      <c r="T106">
        <f t="shared" si="34"/>
        <v>-3.0000000000000197E-2</v>
      </c>
      <c r="U106">
        <f t="shared" si="35"/>
        <v>5.9706693166867466E-4</v>
      </c>
      <c r="V106">
        <f t="shared" si="36"/>
        <v>-5.5690111702306345E-2</v>
      </c>
      <c r="W106">
        <f t="shared" si="37"/>
        <v>1.3170804875886852E-2</v>
      </c>
      <c r="X106">
        <f t="shared" si="38"/>
        <v>1.4586479982623553E-2</v>
      </c>
      <c r="Y106">
        <f t="shared" si="39"/>
        <v>1.4380152491319355E-2</v>
      </c>
      <c r="Z106">
        <f t="shared" si="40"/>
        <v>-5.5093044770637672E-2</v>
      </c>
      <c r="AA106">
        <f t="shared" si="41"/>
        <v>2.7757284858510405E-2</v>
      </c>
      <c r="AC106" s="1"/>
      <c r="AD106" s="1">
        <v>40701</v>
      </c>
      <c r="AE106">
        <f t="shared" si="42"/>
        <v>3.9999999999996798E-4</v>
      </c>
      <c r="AF106">
        <f t="shared" si="43"/>
        <v>2.6360481328082763E-4</v>
      </c>
      <c r="AG106">
        <f t="shared" si="44"/>
        <v>6.7852436032336499E-5</v>
      </c>
      <c r="AH106">
        <f t="shared" si="45"/>
        <v>3.0008046694776474E-6</v>
      </c>
      <c r="AI106">
        <f t="shared" si="46"/>
        <v>2.6784156337877898E-5</v>
      </c>
      <c r="AJ106">
        <f t="shared" si="46"/>
        <v>2.6317567206192522E-5</v>
      </c>
      <c r="AK106">
        <f t="shared" si="47"/>
        <v>5.9893606141575562E-4</v>
      </c>
      <c r="AL106">
        <f t="shared" si="48"/>
        <v>4.7715272929541766E-5</v>
      </c>
      <c r="AM106">
        <f t="shared" si="49"/>
        <v>5.926566397722188E-6</v>
      </c>
    </row>
    <row r="107" spans="1:39" x14ac:dyDescent="0.25">
      <c r="A107" s="1">
        <v>40729</v>
      </c>
      <c r="B107">
        <f>[6]contrs_10year_boot!A106</f>
        <v>1.9999999999999199E-4</v>
      </c>
      <c r="C107" s="2">
        <f>[6]contrs_10year_boot!B106</f>
        <v>9.8513515691686894E-6</v>
      </c>
      <c r="D107">
        <f>[6]contrs_10year_boot!C106</f>
        <v>2.1727323825087999E-4</v>
      </c>
      <c r="E107" s="2">
        <f>[6]contrs_10year_boot!D106</f>
        <v>-9.7381465606100199E-6</v>
      </c>
      <c r="F107" s="2">
        <f>[6]contrs_10year_boot!E106</f>
        <v>-4.9817989719191098E-5</v>
      </c>
      <c r="G107" s="2">
        <f>[6]contrs_10year_boot!F106</f>
        <v>-4.9468111613163598E-5</v>
      </c>
      <c r="I107" s="1">
        <f t="shared" si="27"/>
        <v>40725</v>
      </c>
      <c r="J107" s="1">
        <v>40729</v>
      </c>
      <c r="K107">
        <f t="shared" si="28"/>
        <v>-1.9999999999999199E-2</v>
      </c>
      <c r="L107">
        <f t="shared" si="29"/>
        <v>-9.8513515691686887E-4</v>
      </c>
      <c r="M107">
        <f t="shared" si="30"/>
        <v>-2.1727323825087998E-2</v>
      </c>
      <c r="N107">
        <f t="shared" si="31"/>
        <v>9.73814656061002E-4</v>
      </c>
      <c r="O107">
        <f t="shared" si="32"/>
        <v>4.9817989719191094E-3</v>
      </c>
      <c r="P107">
        <f t="shared" si="32"/>
        <v>4.9468111613163602E-3</v>
      </c>
      <c r="Q107">
        <f t="shared" si="33"/>
        <v>-3.2431546459744426E-3</v>
      </c>
      <c r="S107" s="1">
        <f t="shared" si="50"/>
        <v>40179</v>
      </c>
      <c r="T107" t="e">
        <f t="shared" si="34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3.9999999999996798E-4</v>
      </c>
      <c r="AF107">
        <f t="shared" si="43"/>
        <v>9.7049127739362392E-7</v>
      </c>
      <c r="AG107">
        <f t="shared" si="44"/>
        <v>4.7207660060023652E-4</v>
      </c>
      <c r="AH107">
        <f t="shared" si="45"/>
        <v>9.4831498435920764E-7</v>
      </c>
      <c r="AI107">
        <f t="shared" si="46"/>
        <v>2.4818320996614294E-5</v>
      </c>
      <c r="AJ107">
        <f t="shared" si="46"/>
        <v>2.4470940665724118E-5</v>
      </c>
      <c r="AK107">
        <f t="shared" si="47"/>
        <v>5.158557930092536E-4</v>
      </c>
      <c r="AL107">
        <f t="shared" si="48"/>
        <v>3.5469333685782431E-5</v>
      </c>
      <c r="AM107">
        <f t="shared" si="49"/>
        <v>1.0518052057705613E-5</v>
      </c>
    </row>
    <row r="108" spans="1:39" x14ac:dyDescent="0.25">
      <c r="A108" s="1">
        <v>40757</v>
      </c>
      <c r="B108">
        <f>[6]contrs_10year_boot!A107</f>
        <v>2.00000000000006E-4</v>
      </c>
      <c r="C108">
        <f>[6]contrs_10year_boot!B107</f>
        <v>2.6795265658807998E-4</v>
      </c>
      <c r="D108">
        <f>[6]contrs_10year_boot!C107</f>
        <v>2.2943087672574699E-4</v>
      </c>
      <c r="E108" s="2">
        <f>[6]contrs_10year_boot!D107</f>
        <v>-1.39413792169816E-5</v>
      </c>
      <c r="F108" s="2">
        <f>[6]contrs_10year_boot!E107</f>
        <v>-2.2696826567453801E-4</v>
      </c>
      <c r="G108">
        <f>[6]contrs_10year_boot!F107</f>
        <v>-2.2612735181595E-4</v>
      </c>
      <c r="I108" s="1">
        <f t="shared" si="27"/>
        <v>40756</v>
      </c>
      <c r="J108" s="1">
        <v>40757</v>
      </c>
      <c r="K108">
        <f t="shared" si="28"/>
        <v>-2.0000000000000601E-2</v>
      </c>
      <c r="L108">
        <f t="shared" si="29"/>
        <v>-2.6795265658807996E-2</v>
      </c>
      <c r="M108">
        <f t="shared" si="30"/>
        <v>-2.2943087672574698E-2</v>
      </c>
      <c r="N108">
        <f t="shared" si="31"/>
        <v>1.39413792169816E-3</v>
      </c>
      <c r="O108">
        <f t="shared" si="32"/>
        <v>2.2696826567453799E-2</v>
      </c>
      <c r="P108">
        <f t="shared" si="32"/>
        <v>2.2612735181595001E-2</v>
      </c>
      <c r="Q108">
        <f t="shared" si="33"/>
        <v>5.647388842230136E-3</v>
      </c>
      <c r="S108" s="1">
        <f t="shared" si="50"/>
        <v>40210</v>
      </c>
      <c r="T108">
        <f t="shared" si="34"/>
        <v>0</v>
      </c>
      <c r="U108">
        <f t="shared" si="35"/>
        <v>-4.9335210858008544E-2</v>
      </c>
      <c r="V108">
        <f t="shared" si="36"/>
        <v>-3.6280189291912498E-3</v>
      </c>
      <c r="W108">
        <f t="shared" si="37"/>
        <v>1.0292318545763842E-2</v>
      </c>
      <c r="X108">
        <f t="shared" si="38"/>
        <v>2.6237745674794356E-2</v>
      </c>
      <c r="Y108">
        <f t="shared" si="39"/>
        <v>2.6039933599255854E-2</v>
      </c>
      <c r="Z108">
        <f t="shared" si="40"/>
        <v>-5.2963229787199792E-2</v>
      </c>
      <c r="AA108">
        <f t="shared" si="41"/>
        <v>3.6530064220558198E-2</v>
      </c>
      <c r="AC108" s="1"/>
      <c r="AD108" s="1">
        <v>40757</v>
      </c>
      <c r="AE108">
        <f t="shared" si="42"/>
        <v>4.0000000000002403E-4</v>
      </c>
      <c r="AF108">
        <f t="shared" si="43"/>
        <v>7.1798626172609511E-4</v>
      </c>
      <c r="AG108">
        <f t="shared" si="44"/>
        <v>5.2638527195144908E-4</v>
      </c>
      <c r="AH108">
        <f t="shared" si="45"/>
        <v>1.9436205447168651E-6</v>
      </c>
      <c r="AI108">
        <f t="shared" si="46"/>
        <v>5.1514593623307658E-4</v>
      </c>
      <c r="AJ108">
        <f t="shared" si="46"/>
        <v>5.1133579239294436E-4</v>
      </c>
      <c r="AK108">
        <f t="shared" si="47"/>
        <v>2.4739037921174684E-3</v>
      </c>
      <c r="AL108">
        <f t="shared" si="48"/>
        <v>5.803745700175807E-4</v>
      </c>
      <c r="AM108">
        <f t="shared" si="49"/>
        <v>3.1893000735345434E-5</v>
      </c>
    </row>
    <row r="109" spans="1:39" x14ac:dyDescent="0.25">
      <c r="A109" s="1">
        <v>40792</v>
      </c>
      <c r="B109">
        <f>[6]contrs_10year_boot!A108</f>
        <v>-1.00000000000003E-4</v>
      </c>
      <c r="C109" s="2">
        <f>[6]contrs_10year_boot!B108</f>
        <v>-4.3818019844025897E-5</v>
      </c>
      <c r="D109" s="2">
        <f>[6]contrs_10year_boot!C108</f>
        <v>-2.18121207214243E-6</v>
      </c>
      <c r="E109" s="2">
        <f>[6]contrs_10year_boot!D108</f>
        <v>-7.4075927337790203E-6</v>
      </c>
      <c r="F109" s="2">
        <f>[6]contrs_10year_boot!E108</f>
        <v>-2.29251424086029E-5</v>
      </c>
      <c r="G109" s="2">
        <f>[6]contrs_10year_boot!F108</f>
        <v>-2.2671700672162699E-5</v>
      </c>
      <c r="I109" s="1">
        <f t="shared" si="27"/>
        <v>40787</v>
      </c>
      <c r="J109" s="1">
        <v>40792</v>
      </c>
      <c r="K109">
        <f t="shared" si="28"/>
        <v>1.00000000000003E-2</v>
      </c>
      <c r="L109">
        <f t="shared" si="29"/>
        <v>4.3818019844025901E-3</v>
      </c>
      <c r="M109">
        <f t="shared" si="30"/>
        <v>2.1812120721424299E-4</v>
      </c>
      <c r="N109">
        <f t="shared" si="31"/>
        <v>7.4075927337790204E-4</v>
      </c>
      <c r="O109">
        <f t="shared" si="32"/>
        <v>2.2925142408602899E-3</v>
      </c>
      <c r="P109">
        <f t="shared" si="32"/>
        <v>2.2671700672162701E-3</v>
      </c>
      <c r="Q109">
        <f t="shared" si="33"/>
        <v>2.3668032941452756E-3</v>
      </c>
      <c r="S109" s="1">
        <f t="shared" si="50"/>
        <v>40238</v>
      </c>
      <c r="T109">
        <f t="shared" si="34"/>
        <v>-0.05</v>
      </c>
      <c r="U109">
        <f t="shared" si="35"/>
        <v>2.6286447592555953E-2</v>
      </c>
      <c r="V109">
        <f t="shared" si="36"/>
        <v>-3.8370123193923855E-2</v>
      </c>
      <c r="W109">
        <f t="shared" si="37"/>
        <v>-4.6224769879355376E-3</v>
      </c>
      <c r="X109">
        <f t="shared" si="38"/>
        <v>-3.9904972678610144E-2</v>
      </c>
      <c r="Y109">
        <f t="shared" si="39"/>
        <v>-3.9746814756391843E-2</v>
      </c>
      <c r="Z109">
        <f t="shared" si="40"/>
        <v>-1.2083675601367902E-2</v>
      </c>
      <c r="AA109">
        <f t="shared" si="41"/>
        <v>-4.4527449666545683E-2</v>
      </c>
      <c r="AC109" s="1"/>
      <c r="AD109" s="1">
        <v>40792</v>
      </c>
      <c r="AE109">
        <f t="shared" si="42"/>
        <v>1.0000000000000601E-4</v>
      </c>
      <c r="AF109">
        <f t="shared" si="43"/>
        <v>1.9200188630514477E-5</v>
      </c>
      <c r="AG109">
        <f t="shared" si="44"/>
        <v>4.7576861036598727E-8</v>
      </c>
      <c r="AH109">
        <f t="shared" si="45"/>
        <v>5.4872430109535737E-7</v>
      </c>
      <c r="AI109">
        <f t="shared" si="46"/>
        <v>5.2556215445472311E-6</v>
      </c>
      <c r="AJ109">
        <f t="shared" si="46"/>
        <v>5.1400601136814268E-6</v>
      </c>
      <c r="AK109">
        <f t="shared" si="47"/>
        <v>2.1159293368774394E-5</v>
      </c>
      <c r="AL109">
        <f t="shared" si="48"/>
        <v>9.2007482121789101E-6</v>
      </c>
      <c r="AM109">
        <f t="shared" si="49"/>
        <v>5.6017578331769284E-6</v>
      </c>
    </row>
    <row r="110" spans="1:39" x14ac:dyDescent="0.25">
      <c r="A110" s="1">
        <v>40820</v>
      </c>
      <c r="B110">
        <f>[6]contrs_10year_boot!A109</f>
        <v>3.0000000000000198E-4</v>
      </c>
      <c r="C110" s="2">
        <f>[6]contrs_10year_boot!B109</f>
        <v>-1.1064140415086199E-5</v>
      </c>
      <c r="D110">
        <f>[6]contrs_10year_boot!C109</f>
        <v>2.9504230853826902E-4</v>
      </c>
      <c r="E110" s="2">
        <f>[6]contrs_10year_boot!D109</f>
        <v>-4.1331191223976399E-5</v>
      </c>
      <c r="F110" s="2">
        <f>[6]contrs_10year_boot!E109</f>
        <v>-4.3979527003531201E-7</v>
      </c>
      <c r="G110" s="2">
        <f>[6]contrs_10year_boot!F109</f>
        <v>1.97044824230703E-7</v>
      </c>
      <c r="I110" s="1">
        <f t="shared" si="27"/>
        <v>40817</v>
      </c>
      <c r="J110" s="1">
        <v>40820</v>
      </c>
      <c r="K110">
        <f t="shared" si="28"/>
        <v>-3.0000000000000197E-2</v>
      </c>
      <c r="L110">
        <f t="shared" si="29"/>
        <v>1.1064140415086199E-3</v>
      </c>
      <c r="M110">
        <f t="shared" si="30"/>
        <v>-2.9504230853826901E-2</v>
      </c>
      <c r="N110">
        <f t="shared" si="31"/>
        <v>4.13311912239764E-3</v>
      </c>
      <c r="O110">
        <f t="shared" si="32"/>
        <v>4.3979527003531201E-5</v>
      </c>
      <c r="P110">
        <f t="shared" si="32"/>
        <v>-1.9704482423070299E-5</v>
      </c>
      <c r="Q110">
        <f t="shared" si="33"/>
        <v>-5.7792818370830867E-3</v>
      </c>
      <c r="S110" s="1">
        <f t="shared" si="50"/>
        <v>40269</v>
      </c>
      <c r="T110">
        <f t="shared" si="34"/>
        <v>0</v>
      </c>
      <c r="U110">
        <f t="shared" si="35"/>
        <v>1.4959642232521452E-2</v>
      </c>
      <c r="V110">
        <f t="shared" si="36"/>
        <v>2.7957232144401401E-3</v>
      </c>
      <c r="W110">
        <f t="shared" si="37"/>
        <v>-3.6281265887414273E-3</v>
      </c>
      <c r="X110">
        <f t="shared" si="38"/>
        <v>-9.1722178553020253E-3</v>
      </c>
      <c r="Y110">
        <f t="shared" si="39"/>
        <v>-9.1026767915312369E-3</v>
      </c>
      <c r="Z110">
        <f t="shared" si="40"/>
        <v>1.7755365446961591E-2</v>
      </c>
      <c r="AA110">
        <f t="shared" si="41"/>
        <v>-1.2800344444043453E-2</v>
      </c>
      <c r="AC110" s="1"/>
      <c r="AD110" s="1">
        <v>40820</v>
      </c>
      <c r="AE110">
        <f t="shared" si="42"/>
        <v>9.0000000000001179E-4</v>
      </c>
      <c r="AF110">
        <f t="shared" si="43"/>
        <v>1.224152031247438E-6</v>
      </c>
      <c r="AG110">
        <f t="shared" si="44"/>
        <v>8.7049963827591124E-4</v>
      </c>
      <c r="AH110">
        <f t="shared" si="45"/>
        <v>1.7082673679929038E-5</v>
      </c>
      <c r="AI110">
        <f t="shared" si="46"/>
        <v>1.9341987954543301E-9</v>
      </c>
      <c r="AJ110">
        <f t="shared" si="46"/>
        <v>3.8826662756108637E-10</v>
      </c>
      <c r="AK110">
        <f t="shared" si="47"/>
        <v>8.0643599970598682E-4</v>
      </c>
      <c r="AL110">
        <f t="shared" si="48"/>
        <v>1.7448153126829091E-5</v>
      </c>
      <c r="AM110">
        <f t="shared" si="49"/>
        <v>3.3400098552438459E-5</v>
      </c>
    </row>
    <row r="111" spans="1:39" x14ac:dyDescent="0.25">
      <c r="A111" s="1">
        <v>40848</v>
      </c>
      <c r="B111">
        <f>[6]contrs_10year_boot!A110</f>
        <v>0</v>
      </c>
      <c r="C111" s="2">
        <f>[6]contrs_10year_boot!B110</f>
        <v>7.3168091722665705E-5</v>
      </c>
      <c r="D111" s="2">
        <f>[6]contrs_10year_boot!C110</f>
        <v>5.5352833521427797E-5</v>
      </c>
      <c r="E111" s="2">
        <f>[6]contrs_10year_boot!D110</f>
        <v>2.1143526576772001E-5</v>
      </c>
      <c r="F111" s="2">
        <f>[6]contrs_10year_boot!E110</f>
        <v>-1.09072433454859E-4</v>
      </c>
      <c r="G111">
        <f>[6]contrs_10year_boot!F110</f>
        <v>-1.0897597096194001E-4</v>
      </c>
      <c r="I111" s="1">
        <f t="shared" si="27"/>
        <v>40848</v>
      </c>
      <c r="J111" s="1">
        <v>40848</v>
      </c>
      <c r="K111">
        <f t="shared" si="28"/>
        <v>0</v>
      </c>
      <c r="L111">
        <f t="shared" si="29"/>
        <v>-7.3168091722665704E-3</v>
      </c>
      <c r="M111">
        <f t="shared" si="30"/>
        <v>-5.5352833521427796E-3</v>
      </c>
      <c r="N111">
        <f t="shared" si="31"/>
        <v>-2.1143526576771999E-3</v>
      </c>
      <c r="O111">
        <f t="shared" si="32"/>
        <v>1.0907243345485901E-2</v>
      </c>
      <c r="P111">
        <f t="shared" si="32"/>
        <v>1.0897597096194001E-2</v>
      </c>
      <c r="Q111">
        <f t="shared" si="33"/>
        <v>4.0592018366006483E-3</v>
      </c>
      <c r="S111" s="1">
        <f t="shared" si="50"/>
        <v>40299</v>
      </c>
      <c r="T111">
        <f t="shared" si="34"/>
        <v>0</v>
      </c>
      <c r="U111">
        <f t="shared" si="35"/>
        <v>9.1158695223478026E-3</v>
      </c>
      <c r="V111">
        <f t="shared" si="36"/>
        <v>-2.6770943178424648E-2</v>
      </c>
      <c r="W111">
        <f t="shared" si="37"/>
        <v>4.9674798776493632E-3</v>
      </c>
      <c r="X111">
        <f t="shared" si="38"/>
        <v>1.5603478915694155E-2</v>
      </c>
      <c r="Y111">
        <f t="shared" si="39"/>
        <v>1.5500759812153955E-2</v>
      </c>
      <c r="Z111">
        <f t="shared" si="40"/>
        <v>-1.7655073656076846E-2</v>
      </c>
      <c r="AA111">
        <f t="shared" si="41"/>
        <v>2.0570958793343516E-2</v>
      </c>
      <c r="AC111" s="1"/>
      <c r="AD111" s="1">
        <v>40848</v>
      </c>
      <c r="AE111">
        <f t="shared" si="42"/>
        <v>0</v>
      </c>
      <c r="AF111">
        <f t="shared" si="43"/>
        <v>5.3535696463364216E-5</v>
      </c>
      <c r="AG111">
        <f t="shared" si="44"/>
        <v>3.0639361788509005E-5</v>
      </c>
      <c r="AH111">
        <f t="shared" si="45"/>
        <v>4.4704871610266385E-6</v>
      </c>
      <c r="AI111">
        <f t="shared" si="46"/>
        <v>1.1896795739764646E-4</v>
      </c>
      <c r="AJ111">
        <f t="shared" si="46"/>
        <v>1.1875762247097592E-4</v>
      </c>
      <c r="AK111">
        <f t="shared" si="47"/>
        <v>1.6517628225597869E-4</v>
      </c>
      <c r="AL111">
        <f t="shared" si="48"/>
        <v>7.7314926647752954E-5</v>
      </c>
      <c r="AM111">
        <f t="shared" si="49"/>
        <v>1.6477119550262076E-5</v>
      </c>
    </row>
    <row r="112" spans="1:39" x14ac:dyDescent="0.25">
      <c r="A112" s="1">
        <v>40883</v>
      </c>
      <c r="B112">
        <f>[6]contrs_10year_boot!A111</f>
        <v>5.0000000000000001E-4</v>
      </c>
      <c r="C112">
        <f>[6]contrs_10year_boot!B111</f>
        <v>1.4875002512117701E-4</v>
      </c>
      <c r="D112">
        <f>[6]contrs_10year_boot!C111</f>
        <v>3.2474834325883902E-4</v>
      </c>
      <c r="E112" s="2">
        <f>[6]contrs_10year_boot!D111</f>
        <v>4.6887870973005598E-5</v>
      </c>
      <c r="F112" s="2">
        <f>[6]contrs_10year_boot!E111</f>
        <v>4.9009674597585002E-6</v>
      </c>
      <c r="G112" s="2">
        <f>[6]contrs_10year_boot!F111</f>
        <v>4.3834732350795297E-6</v>
      </c>
      <c r="I112" s="1">
        <f t="shared" si="27"/>
        <v>40878</v>
      </c>
      <c r="J112" s="1">
        <v>40883</v>
      </c>
      <c r="K112">
        <f t="shared" si="28"/>
        <v>-0.05</v>
      </c>
      <c r="L112">
        <f t="shared" si="29"/>
        <v>-1.4875002512117701E-2</v>
      </c>
      <c r="M112">
        <f t="shared" si="30"/>
        <v>-3.2474834325883904E-2</v>
      </c>
      <c r="N112">
        <f t="shared" si="31"/>
        <v>-4.6887870973005598E-3</v>
      </c>
      <c r="O112">
        <f t="shared" si="32"/>
        <v>-4.9009674597584997E-4</v>
      </c>
      <c r="P112">
        <f t="shared" si="32"/>
        <v>-4.3834732350795297E-4</v>
      </c>
      <c r="Q112">
        <f t="shared" si="33"/>
        <v>2.5287206812780118E-3</v>
      </c>
      <c r="S112" s="1">
        <f t="shared" si="50"/>
        <v>40330</v>
      </c>
      <c r="T112">
        <f t="shared" si="34"/>
        <v>2.0000000000000601E-2</v>
      </c>
      <c r="U112">
        <f t="shared" si="35"/>
        <v>-9.8202459919182676E-4</v>
      </c>
      <c r="V112">
        <f t="shared" si="36"/>
        <v>2.0280815858641551E-2</v>
      </c>
      <c r="W112">
        <f t="shared" si="37"/>
        <v>-4.5864569266620067E-3</v>
      </c>
      <c r="X112">
        <f t="shared" si="38"/>
        <v>2.4418694961983543E-3</v>
      </c>
      <c r="Y112">
        <f t="shared" si="39"/>
        <v>2.4951791790537147E-3</v>
      </c>
      <c r="Z112">
        <f t="shared" si="40"/>
        <v>1.9298791259449725E-2</v>
      </c>
      <c r="AA112">
        <f t="shared" si="41"/>
        <v>-2.1445874304636525E-3</v>
      </c>
      <c r="AC112" s="1"/>
      <c r="AD112" s="1">
        <v>40883</v>
      </c>
      <c r="AE112">
        <f t="shared" si="42"/>
        <v>2.5000000000000005E-3</v>
      </c>
      <c r="AF112">
        <f t="shared" si="43"/>
        <v>2.212656997355079E-4</v>
      </c>
      <c r="AG112">
        <f t="shared" si="44"/>
        <v>1.0546148644936075E-3</v>
      </c>
      <c r="AH112">
        <f t="shared" si="45"/>
        <v>2.1984724443812208E-5</v>
      </c>
      <c r="AI112">
        <f t="shared" si="46"/>
        <v>2.4019482041611679E-7</v>
      </c>
      <c r="AJ112">
        <f t="shared" si="46"/>
        <v>1.9214837602658598E-7</v>
      </c>
      <c r="AK112">
        <f t="shared" si="47"/>
        <v>2.2420070485853739E-3</v>
      </c>
      <c r="AL112">
        <f t="shared" si="48"/>
        <v>2.682083786214944E-5</v>
      </c>
      <c r="AM112">
        <f t="shared" si="49"/>
        <v>6.3944282839231324E-6</v>
      </c>
    </row>
    <row r="113" spans="1:39" x14ac:dyDescent="0.25">
      <c r="A113" s="1">
        <v>40946</v>
      </c>
      <c r="B113">
        <f>[6]contrs_10year_boot!A112</f>
        <v>-7.0000000000000596E-4</v>
      </c>
      <c r="C113">
        <f>[6]contrs_10year_boot!B112</f>
        <v>-2.7520613041637698E-4</v>
      </c>
      <c r="D113">
        <f>[6]contrs_10year_boot!C112</f>
        <v>-1.8749527572317699E-4</v>
      </c>
      <c r="E113" s="2">
        <f>[6]contrs_10year_boot!D112</f>
        <v>2.9304042310604099E-5</v>
      </c>
      <c r="F113" s="2">
        <f>[6]contrs_10year_boot!E112</f>
        <v>-1.4621609440421601E-4</v>
      </c>
      <c r="G113">
        <f>[6]contrs_10year_boot!F112</f>
        <v>-1.4613363658908901E-4</v>
      </c>
      <c r="I113" s="1">
        <f t="shared" si="27"/>
        <v>40940</v>
      </c>
      <c r="J113" s="1">
        <v>40946</v>
      </c>
      <c r="K113">
        <f t="shared" si="28"/>
        <v>7.000000000000059E-2</v>
      </c>
      <c r="L113">
        <f t="shared" si="29"/>
        <v>2.75206130416377E-2</v>
      </c>
      <c r="M113">
        <f t="shared" si="30"/>
        <v>1.8749527572317699E-2</v>
      </c>
      <c r="N113">
        <f t="shared" si="31"/>
        <v>-2.9304042310604101E-3</v>
      </c>
      <c r="O113">
        <f t="shared" si="32"/>
        <v>1.4621609440421601E-2</v>
      </c>
      <c r="P113">
        <f t="shared" si="32"/>
        <v>1.46133636589089E-2</v>
      </c>
      <c r="Q113">
        <f t="shared" si="33"/>
        <v>1.2038654176684002E-2</v>
      </c>
      <c r="S113" s="1">
        <f t="shared" si="50"/>
        <v>40360</v>
      </c>
      <c r="T113">
        <f t="shared" si="34"/>
        <v>-1.00000000000003E-2</v>
      </c>
      <c r="U113">
        <f t="shared" si="35"/>
        <v>4.0194793794745632E-3</v>
      </c>
      <c r="V113">
        <f t="shared" si="36"/>
        <v>-7.3157639419319E-3</v>
      </c>
      <c r="W113">
        <f t="shared" si="37"/>
        <v>-3.1642902433545975E-3</v>
      </c>
      <c r="X113">
        <f t="shared" si="38"/>
        <v>-3.3763802803770454E-3</v>
      </c>
      <c r="Y113">
        <f t="shared" si="39"/>
        <v>-3.3271256090536654E-3</v>
      </c>
      <c r="Z113">
        <f t="shared" si="40"/>
        <v>-3.2962845624573368E-3</v>
      </c>
      <c r="AA113">
        <f t="shared" si="41"/>
        <v>-6.5406705237316433E-3</v>
      </c>
      <c r="AC113" s="1"/>
      <c r="AD113" s="1">
        <v>40946</v>
      </c>
      <c r="AE113">
        <f t="shared" si="42"/>
        <v>4.9000000000000822E-3</v>
      </c>
      <c r="AF113">
        <f t="shared" si="43"/>
        <v>7.5738414218755898E-4</v>
      </c>
      <c r="AG113">
        <f t="shared" si="44"/>
        <v>3.5154478418510164E-4</v>
      </c>
      <c r="AH113">
        <f t="shared" si="45"/>
        <v>8.5872689574167536E-6</v>
      </c>
      <c r="AI113">
        <f t="shared" si="46"/>
        <v>2.1379146262822608E-4</v>
      </c>
      <c r="AJ113">
        <f t="shared" si="46"/>
        <v>2.1355039742751932E-4</v>
      </c>
      <c r="AK113">
        <f t="shared" si="47"/>
        <v>2.1409259124352052E-3</v>
      </c>
      <c r="AL113">
        <f t="shared" si="48"/>
        <v>1.3668427924739426E-4</v>
      </c>
      <c r="AM113">
        <f t="shared" si="49"/>
        <v>1.4492919438579115E-4</v>
      </c>
    </row>
    <row r="114" spans="1:39" x14ac:dyDescent="0.25">
      <c r="A114" s="1">
        <v>40974</v>
      </c>
      <c r="B114">
        <f>[6]contrs_10year_boot!A113</f>
        <v>1.9999999999999901E-4</v>
      </c>
      <c r="C114" s="2">
        <f>[6]contrs_10year_boot!B113</f>
        <v>1.22100827622974E-5</v>
      </c>
      <c r="D114">
        <f>[6]contrs_10year_boot!C113</f>
        <v>2.1366207979443499E-4</v>
      </c>
      <c r="E114" s="2">
        <f>[6]contrs_10year_boot!D113</f>
        <v>-2.5449127566807002E-5</v>
      </c>
      <c r="F114" s="2">
        <f>[6]contrs_10year_boot!E113</f>
        <v>3.06404954494443E-5</v>
      </c>
      <c r="G114" s="2">
        <f>[6]contrs_10year_boot!F113</f>
        <v>3.0995279991843801E-5</v>
      </c>
      <c r="I114" s="1">
        <f t="shared" si="27"/>
        <v>40969</v>
      </c>
      <c r="J114" s="1">
        <v>40974</v>
      </c>
      <c r="K114">
        <f t="shared" si="28"/>
        <v>-1.99999999999999E-2</v>
      </c>
      <c r="L114">
        <f t="shared" si="29"/>
        <v>-1.22100827622974E-3</v>
      </c>
      <c r="M114">
        <f t="shared" si="30"/>
        <v>-2.13662079794435E-2</v>
      </c>
      <c r="N114">
        <f t="shared" si="31"/>
        <v>2.5449127566807002E-3</v>
      </c>
      <c r="O114">
        <f t="shared" si="32"/>
        <v>-3.06404954494443E-3</v>
      </c>
      <c r="P114">
        <f t="shared" si="32"/>
        <v>-3.0995279991843801E-3</v>
      </c>
      <c r="Q114">
        <f t="shared" si="33"/>
        <v>3.1063530439370698E-3</v>
      </c>
      <c r="S114" s="1">
        <f t="shared" si="50"/>
        <v>40391</v>
      </c>
      <c r="T114">
        <f t="shared" si="34"/>
        <v>0</v>
      </c>
      <c r="U114">
        <f t="shared" si="35"/>
        <v>1.048292766361567E-3</v>
      </c>
      <c r="V114">
        <f t="shared" si="36"/>
        <v>-4.9328087103910003E-4</v>
      </c>
      <c r="W114">
        <f t="shared" si="37"/>
        <v>-2.8544627953902175E-3</v>
      </c>
      <c r="X114">
        <f t="shared" si="38"/>
        <v>4.8923087083601949E-3</v>
      </c>
      <c r="Y114">
        <f t="shared" si="39"/>
        <v>4.9171737673931347E-3</v>
      </c>
      <c r="Z114">
        <f t="shared" si="40"/>
        <v>5.5501189532246699E-4</v>
      </c>
      <c r="AA114">
        <f t="shared" si="41"/>
        <v>2.0378459129699773E-3</v>
      </c>
      <c r="AC114" s="1"/>
      <c r="AD114" s="1">
        <v>40974</v>
      </c>
      <c r="AE114">
        <f t="shared" si="42"/>
        <v>3.9999999999999601E-4</v>
      </c>
      <c r="AF114">
        <f t="shared" si="43"/>
        <v>1.4908612106215211E-6</v>
      </c>
      <c r="AG114">
        <f t="shared" si="44"/>
        <v>4.5651484342083511E-4</v>
      </c>
      <c r="AH114">
        <f t="shared" si="45"/>
        <v>6.4765809391161608E-6</v>
      </c>
      <c r="AI114">
        <f t="shared" si="46"/>
        <v>9.3883996138741676E-6</v>
      </c>
      <c r="AJ114">
        <f t="shared" si="46"/>
        <v>9.6070738177279275E-6</v>
      </c>
      <c r="AK114">
        <f t="shared" si="47"/>
        <v>5.101823381805494E-4</v>
      </c>
      <c r="AL114">
        <f t="shared" si="48"/>
        <v>2.6950300492878064E-7</v>
      </c>
      <c r="AM114">
        <f t="shared" si="49"/>
        <v>9.6494292335770996E-6</v>
      </c>
    </row>
    <row r="115" spans="1:39" x14ac:dyDescent="0.25">
      <c r="A115" s="1">
        <v>41002</v>
      </c>
      <c r="B115">
        <f>[6]contrs_10year_boot!A114</f>
        <v>3.9999999999999801E-4</v>
      </c>
      <c r="C115" s="2">
        <f>[6]contrs_10year_boot!B114</f>
        <v>-5.0734553830914898E-5</v>
      </c>
      <c r="D115">
        <f>[6]contrs_10year_boot!C114</f>
        <v>4.8746076817502099E-4</v>
      </c>
      <c r="E115" s="2">
        <f>[6]contrs_10year_boot!D114</f>
        <v>-5.2042674319540202E-5</v>
      </c>
      <c r="F115" s="2">
        <f>[6]contrs_10year_boot!E114</f>
        <v>2.2687622305812399E-5</v>
      </c>
      <c r="G115" s="2">
        <f>[6]contrs_10year_boot!F114</f>
        <v>2.3406014619580898E-5</v>
      </c>
      <c r="I115" s="1">
        <f t="shared" si="27"/>
        <v>41000</v>
      </c>
      <c r="J115" s="1">
        <v>41002</v>
      </c>
      <c r="K115">
        <f t="shared" si="28"/>
        <v>-3.99999999999998E-2</v>
      </c>
      <c r="L115">
        <f t="shared" si="29"/>
        <v>5.0734553830914901E-3</v>
      </c>
      <c r="M115">
        <f t="shared" si="30"/>
        <v>-4.87460768175021E-2</v>
      </c>
      <c r="N115">
        <f t="shared" si="31"/>
        <v>5.2042674319540206E-3</v>
      </c>
      <c r="O115">
        <f t="shared" si="32"/>
        <v>-2.26876223058124E-3</v>
      </c>
      <c r="P115">
        <f t="shared" si="32"/>
        <v>-2.3406014619580897E-3</v>
      </c>
      <c r="Q115">
        <f t="shared" si="33"/>
        <v>7.3711623303802628E-4</v>
      </c>
      <c r="S115" s="1">
        <f t="shared" si="50"/>
        <v>40422</v>
      </c>
      <c r="T115">
        <f t="shared" si="34"/>
        <v>-4.00000000000005E-2</v>
      </c>
      <c r="U115">
        <f t="shared" si="35"/>
        <v>2.7306941503853831E-3</v>
      </c>
      <c r="V115">
        <f t="shared" si="36"/>
        <v>-2.9763804276040751E-2</v>
      </c>
      <c r="W115">
        <f t="shared" si="37"/>
        <v>-8.0784027596097737E-4</v>
      </c>
      <c r="X115">
        <f t="shared" si="38"/>
        <v>-1.7410687946047157E-3</v>
      </c>
      <c r="Y115">
        <f t="shared" si="39"/>
        <v>-1.7263272420175054E-3</v>
      </c>
      <c r="Z115">
        <f t="shared" si="40"/>
        <v>-2.7033110125655367E-2</v>
      </c>
      <c r="AA115">
        <f t="shared" si="41"/>
        <v>-2.5489090705656933E-3</v>
      </c>
      <c r="AC115" s="1"/>
      <c r="AD115" s="1">
        <v>41002</v>
      </c>
      <c r="AE115">
        <f t="shared" si="42"/>
        <v>1.599999999999984E-3</v>
      </c>
      <c r="AF115">
        <f t="shared" si="43"/>
        <v>2.5739949524220019E-5</v>
      </c>
      <c r="AG115">
        <f t="shared" si="44"/>
        <v>2.3761800050978157E-3</v>
      </c>
      <c r="AH115">
        <f t="shared" si="45"/>
        <v>2.7084399503297296E-5</v>
      </c>
      <c r="AI115">
        <f t="shared" si="46"/>
        <v>5.1472820589119637E-6</v>
      </c>
      <c r="AJ115">
        <f t="shared" si="46"/>
        <v>5.4784152037203466E-6</v>
      </c>
      <c r="AK115">
        <f t="shared" si="47"/>
        <v>1.9072978629533412E-3</v>
      </c>
      <c r="AL115">
        <f t="shared" si="48"/>
        <v>8.6171907872866486E-6</v>
      </c>
      <c r="AM115">
        <f t="shared" si="49"/>
        <v>5.4334034100816991E-7</v>
      </c>
    </row>
    <row r="116" spans="1:39" x14ac:dyDescent="0.25">
      <c r="A116" s="1">
        <v>41030</v>
      </c>
      <c r="B116">
        <f>[6]contrs_10year_boot!A115</f>
        <v>2.9999999999999499E-4</v>
      </c>
      <c r="C116">
        <f>[6]contrs_10year_boot!B115</f>
        <v>3.1264106736519199E-4</v>
      </c>
      <c r="D116">
        <f>[6]contrs_10year_boot!C115</f>
        <v>1.4628753025469201E-4</v>
      </c>
      <c r="E116" s="2">
        <f>[6]contrs_10year_boot!D115</f>
        <v>7.9833162102183205E-5</v>
      </c>
      <c r="F116" s="2">
        <f>[6]contrs_10year_boot!E115</f>
        <v>-2.5216932276462899E-4</v>
      </c>
      <c r="G116">
        <f>[6]contrs_10year_boot!F115</f>
        <v>-2.5247932321973402E-4</v>
      </c>
      <c r="I116" s="1">
        <f t="shared" si="27"/>
        <v>41030</v>
      </c>
      <c r="J116" s="1">
        <v>41030</v>
      </c>
      <c r="K116">
        <f t="shared" si="28"/>
        <v>-2.9999999999999499E-2</v>
      </c>
      <c r="L116">
        <f t="shared" si="29"/>
        <v>-3.12641067365192E-2</v>
      </c>
      <c r="M116">
        <f t="shared" si="30"/>
        <v>-1.4628753025469201E-2</v>
      </c>
      <c r="N116">
        <f t="shared" si="31"/>
        <v>-7.9833162102183209E-3</v>
      </c>
      <c r="O116">
        <f t="shared" si="32"/>
        <v>2.5216932276462899E-2</v>
      </c>
      <c r="P116">
        <f t="shared" si="32"/>
        <v>2.5247932321973404E-2</v>
      </c>
      <c r="Q116">
        <f t="shared" si="33"/>
        <v>-1.3407563042556747E-3</v>
      </c>
      <c r="S116" s="1">
        <f t="shared" si="50"/>
        <v>40452</v>
      </c>
      <c r="T116">
        <f t="shared" si="34"/>
        <v>-0.100000000000001</v>
      </c>
      <c r="U116">
        <f t="shared" si="35"/>
        <v>-3.4840586399517447E-2</v>
      </c>
      <c r="V116">
        <f t="shared" si="36"/>
        <v>-3.7065527337992552E-2</v>
      </c>
      <c r="W116">
        <f t="shared" si="37"/>
        <v>-8.9296165866091732E-4</v>
      </c>
      <c r="X116">
        <f t="shared" si="38"/>
        <v>-2.4949881915124844E-2</v>
      </c>
      <c r="Y116">
        <f t="shared" si="39"/>
        <v>-2.4876831001758741E-2</v>
      </c>
      <c r="Z116">
        <f t="shared" si="40"/>
        <v>-7.1906113737509991E-2</v>
      </c>
      <c r="AA116">
        <f t="shared" si="41"/>
        <v>-2.5842843573785763E-2</v>
      </c>
      <c r="AC116" s="1"/>
      <c r="AD116" s="1">
        <v>41030</v>
      </c>
      <c r="AE116">
        <f t="shared" si="42"/>
        <v>8.9999999999996994E-4</v>
      </c>
      <c r="AF116">
        <f t="shared" si="43"/>
        <v>9.7744437003246523E-4</v>
      </c>
      <c r="AG116">
        <f t="shared" si="44"/>
        <v>2.140004150801743E-4</v>
      </c>
      <c r="AH116">
        <f t="shared" si="45"/>
        <v>6.3733337712334613E-5</v>
      </c>
      <c r="AI116">
        <f t="shared" si="46"/>
        <v>6.3589367343571627E-4</v>
      </c>
      <c r="AJ116">
        <f t="shared" si="46"/>
        <v>6.3745808653494927E-4</v>
      </c>
      <c r="AK116">
        <f t="shared" si="47"/>
        <v>2.1061545771335335E-3</v>
      </c>
      <c r="AL116">
        <f t="shared" si="48"/>
        <v>2.969975227187233E-4</v>
      </c>
      <c r="AM116">
        <f t="shared" si="49"/>
        <v>1.7976274674013354E-6</v>
      </c>
    </row>
    <row r="117" spans="1:39" x14ac:dyDescent="0.25">
      <c r="A117" s="1">
        <v>41065</v>
      </c>
      <c r="B117" s="2">
        <f>[6]contrs_10year_boot!A116</f>
        <v>9.9999999999995898E-5</v>
      </c>
      <c r="C117">
        <f>[6]contrs_10year_boot!B116</f>
        <v>-2.0278884251368601E-4</v>
      </c>
      <c r="D117" s="2">
        <f>[6]contrs_10year_boot!C116</f>
        <v>9.46543460380558E-5</v>
      </c>
      <c r="E117" s="2">
        <f>[6]contrs_10year_boot!D116</f>
        <v>6.3344151212885606E-5</v>
      </c>
      <c r="F117" s="2">
        <f>[6]contrs_10year_boot!E116</f>
        <v>1.66829729000713E-4</v>
      </c>
      <c r="G117">
        <f>[6]contrs_10year_boot!F116</f>
        <v>1.6570021813390299E-4</v>
      </c>
      <c r="I117" s="1">
        <f t="shared" si="27"/>
        <v>41061</v>
      </c>
      <c r="J117" s="1">
        <v>41065</v>
      </c>
      <c r="K117">
        <f t="shared" si="28"/>
        <v>-9.9999999999995891E-3</v>
      </c>
      <c r="L117">
        <f t="shared" si="29"/>
        <v>2.02788842513686E-2</v>
      </c>
      <c r="M117">
        <f t="shared" si="30"/>
        <v>-9.4654346038055802E-3</v>
      </c>
      <c r="N117">
        <f t="shared" si="31"/>
        <v>-6.3344151212885603E-3</v>
      </c>
      <c r="O117">
        <f t="shared" si="32"/>
        <v>-1.66829729000713E-2</v>
      </c>
      <c r="P117">
        <f t="shared" si="32"/>
        <v>-1.65700218133903E-2</v>
      </c>
      <c r="Q117">
        <f t="shared" si="33"/>
        <v>2.2039383737972509E-3</v>
      </c>
      <c r="S117" s="1">
        <f t="shared" si="50"/>
        <v>40483</v>
      </c>
      <c r="T117">
        <f t="shared" si="34"/>
        <v>2.0000000000000601E-2</v>
      </c>
      <c r="U117">
        <f t="shared" si="35"/>
        <v>2.7377757249421254E-2</v>
      </c>
      <c r="V117">
        <f t="shared" si="36"/>
        <v>2.1279374795535101E-3</v>
      </c>
      <c r="W117">
        <f t="shared" si="37"/>
        <v>1.1537895736359752E-2</v>
      </c>
      <c r="X117">
        <f t="shared" si="38"/>
        <v>-1.8279652456331345E-2</v>
      </c>
      <c r="Y117">
        <f t="shared" si="39"/>
        <v>-1.8383844284406845E-2</v>
      </c>
      <c r="Z117">
        <f t="shared" si="40"/>
        <v>2.9505694728974765E-2</v>
      </c>
      <c r="AA117">
        <f t="shared" si="41"/>
        <v>-6.7417567199715926E-3</v>
      </c>
      <c r="AC117" s="1"/>
      <c r="AD117" s="1">
        <v>41065</v>
      </c>
      <c r="AE117">
        <f t="shared" si="42"/>
        <v>9.9999999999991778E-5</v>
      </c>
      <c r="AF117">
        <f t="shared" si="43"/>
        <v>4.1123314648040544E-4</v>
      </c>
      <c r="AG117">
        <f t="shared" si="44"/>
        <v>8.9594452238920096E-5</v>
      </c>
      <c r="AH117">
        <f t="shared" si="45"/>
        <v>4.0124814928809165E-5</v>
      </c>
      <c r="AI117">
        <f t="shared" si="46"/>
        <v>2.783215847845134E-4</v>
      </c>
      <c r="AJ117">
        <f t="shared" si="46"/>
        <v>2.7456562289623036E-4</v>
      </c>
      <c r="AK117">
        <f t="shared" si="47"/>
        <v>1.169306932803808E-4</v>
      </c>
      <c r="AL117">
        <f t="shared" si="48"/>
        <v>5.2980015132584029E-4</v>
      </c>
      <c r="AM117">
        <f t="shared" si="49"/>
        <v>4.8573443554960709E-6</v>
      </c>
    </row>
    <row r="118" spans="1:39" x14ac:dyDescent="0.25">
      <c r="A118" s="1">
        <v>41093</v>
      </c>
      <c r="B118">
        <f>[6]contrs_10year_boot!A117</f>
        <v>4.0000000000000099E-4</v>
      </c>
      <c r="C118" s="2">
        <f>[6]contrs_10year_boot!B117</f>
        <v>-3.6592316824869201E-5</v>
      </c>
      <c r="D118">
        <f>[6]contrs_10year_boot!C117</f>
        <v>2.5891499081843398E-4</v>
      </c>
      <c r="E118" s="2">
        <f>[6]contrs_10year_boot!D117</f>
        <v>-2.0374078580504102E-5</v>
      </c>
      <c r="F118" s="2">
        <f>[6]contrs_10year_boot!E117</f>
        <v>1.56652470964799E-4</v>
      </c>
      <c r="G118">
        <f>[6]contrs_10year_boot!F117</f>
        <v>1.5663099494343501E-4</v>
      </c>
      <c r="I118" s="1">
        <f t="shared" si="27"/>
        <v>41091</v>
      </c>
      <c r="J118" s="1">
        <v>41093</v>
      </c>
      <c r="K118">
        <f t="shared" si="28"/>
        <v>-4.0000000000000098E-2</v>
      </c>
      <c r="L118">
        <f t="shared" si="29"/>
        <v>3.65923168248692E-3</v>
      </c>
      <c r="M118">
        <f t="shared" si="30"/>
        <v>-2.5891499081843398E-2</v>
      </c>
      <c r="N118">
        <f t="shared" si="31"/>
        <v>2.03740785805041E-3</v>
      </c>
      <c r="O118">
        <f t="shared" si="32"/>
        <v>-1.5665247096479901E-2</v>
      </c>
      <c r="P118">
        <f t="shared" si="32"/>
        <v>-1.56630994943435E-2</v>
      </c>
      <c r="Q118">
        <f t="shared" si="33"/>
        <v>-4.1398933622141289E-3</v>
      </c>
      <c r="S118" s="1">
        <f t="shared" si="50"/>
        <v>40513</v>
      </c>
      <c r="T118">
        <f t="shared" si="34"/>
        <v>0</v>
      </c>
      <c r="U118">
        <f t="shared" si="35"/>
        <v>-1.174197760680987E-3</v>
      </c>
      <c r="V118">
        <f t="shared" si="36"/>
        <v>-7.5275708622714096E-3</v>
      </c>
      <c r="W118">
        <f t="shared" si="37"/>
        <v>-6.8998879961255748E-4</v>
      </c>
      <c r="X118">
        <f t="shared" si="38"/>
        <v>7.8152382788467846E-3</v>
      </c>
      <c r="Y118">
        <f t="shared" si="39"/>
        <v>7.8048996530060647E-3</v>
      </c>
      <c r="Z118">
        <f t="shared" si="40"/>
        <v>-8.7017686229523966E-3</v>
      </c>
      <c r="AA118">
        <f t="shared" si="41"/>
        <v>7.1252494792342271E-3</v>
      </c>
      <c r="AC118" s="1"/>
      <c r="AD118" s="1">
        <v>41093</v>
      </c>
      <c r="AE118">
        <f t="shared" si="42"/>
        <v>1.6000000000000079E-3</v>
      </c>
      <c r="AF118">
        <f t="shared" si="43"/>
        <v>1.3389976506116055E-5</v>
      </c>
      <c r="AG118">
        <f t="shared" si="44"/>
        <v>6.7036972470509756E-4</v>
      </c>
      <c r="AH118">
        <f t="shared" si="45"/>
        <v>4.1510307800455594E-6</v>
      </c>
      <c r="AI118">
        <f t="shared" si="46"/>
        <v>2.4539996659377197E-4</v>
      </c>
      <c r="AJ118">
        <f t="shared" si="46"/>
        <v>2.4533268576970363E-4</v>
      </c>
      <c r="AK118">
        <f t="shared" si="47"/>
        <v>4.9427371371648884E-4</v>
      </c>
      <c r="AL118">
        <f t="shared" si="48"/>
        <v>1.8571800230847847E-4</v>
      </c>
      <c r="AM118">
        <f t="shared" si="49"/>
        <v>1.7138717050504606E-5</v>
      </c>
    </row>
    <row r="119" spans="1:39" x14ac:dyDescent="0.25">
      <c r="A119" s="1">
        <v>41128</v>
      </c>
      <c r="B119">
        <f>[6]contrs_10year_boot!A118</f>
        <v>-1.9999999999999901E-4</v>
      </c>
      <c r="C119" s="2">
        <f>[6]contrs_10year_boot!B118</f>
        <v>9.3613077932450003E-6</v>
      </c>
      <c r="D119">
        <f>[6]contrs_10year_boot!C118</f>
        <v>-2.0553196265891201E-4</v>
      </c>
      <c r="E119" s="2">
        <f>[6]contrs_10year_boot!D118</f>
        <v>-7.2331076875727204E-6</v>
      </c>
      <c r="F119" s="2">
        <f>[6]contrs_10year_boot!E118</f>
        <v>-3.18743959682036E-5</v>
      </c>
      <c r="G119" s="2">
        <f>[6]contrs_10year_boot!F118</f>
        <v>-3.1601151960826902E-5</v>
      </c>
      <c r="I119" s="1">
        <f t="shared" si="27"/>
        <v>41122</v>
      </c>
      <c r="J119" s="1">
        <v>41128</v>
      </c>
      <c r="K119">
        <f t="shared" si="28"/>
        <v>1.99999999999999E-2</v>
      </c>
      <c r="L119">
        <f t="shared" si="29"/>
        <v>-9.3613077932449998E-4</v>
      </c>
      <c r="M119">
        <f t="shared" si="30"/>
        <v>2.0553196265891201E-2</v>
      </c>
      <c r="N119">
        <f t="shared" si="31"/>
        <v>7.2331076875727205E-4</v>
      </c>
      <c r="O119">
        <f t="shared" si="32"/>
        <v>3.1874395968203599E-3</v>
      </c>
      <c r="P119">
        <f t="shared" si="32"/>
        <v>3.1601151960826902E-3</v>
      </c>
      <c r="Q119">
        <f t="shared" si="33"/>
        <v>-3.5278158521444315E-3</v>
      </c>
      <c r="S119" s="1">
        <f t="shared" si="50"/>
        <v>40544</v>
      </c>
      <c r="T119" t="e">
        <f t="shared" si="34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3.9999999999999601E-4</v>
      </c>
      <c r="AF119">
        <f t="shared" si="43"/>
        <v>8.7634083599869566E-7</v>
      </c>
      <c r="AG119">
        <f t="shared" si="44"/>
        <v>4.2243387674424399E-4</v>
      </c>
      <c r="AH119">
        <f t="shared" si="45"/>
        <v>5.2317846820023589E-7</v>
      </c>
      <c r="AI119">
        <f t="shared" si="46"/>
        <v>1.0159771183378338E-5</v>
      </c>
      <c r="AJ119">
        <f t="shared" si="46"/>
        <v>9.9863280525127405E-6</v>
      </c>
      <c r="AK119">
        <f t="shared" si="47"/>
        <v>3.8482925830424637E-4</v>
      </c>
      <c r="AL119">
        <f t="shared" si="48"/>
        <v>1.5293968421865581E-5</v>
      </c>
      <c r="AM119">
        <f t="shared" si="49"/>
        <v>1.2445484686641542E-5</v>
      </c>
    </row>
    <row r="120" spans="1:39" x14ac:dyDescent="0.25">
      <c r="A120" s="1">
        <v>41156</v>
      </c>
      <c r="B120">
        <f>[6]contrs_10year_boot!A119</f>
        <v>-5.0000000000000001E-4</v>
      </c>
      <c r="C120">
        <f>[6]contrs_10year_boot!B119</f>
        <v>-1.0019119590619E-4</v>
      </c>
      <c r="D120">
        <f>[6]contrs_10year_boot!C119</f>
        <v>-4.1003267235360899E-4</v>
      </c>
      <c r="E120" s="2">
        <f>[6]contrs_10year_boot!D119</f>
        <v>-4.0048582567089401E-6</v>
      </c>
      <c r="F120" s="2">
        <f>[6]contrs_10year_boot!E119</f>
        <v>8.8624002269768504E-5</v>
      </c>
      <c r="G120" s="2">
        <f>[6]contrs_10year_boot!F119</f>
        <v>8.8558465860650405E-5</v>
      </c>
      <c r="I120" s="1">
        <f t="shared" si="27"/>
        <v>41153</v>
      </c>
      <c r="J120" s="1">
        <v>41156</v>
      </c>
      <c r="K120">
        <f t="shared" si="28"/>
        <v>0.05</v>
      </c>
      <c r="L120">
        <f t="shared" si="29"/>
        <v>1.0019119590619E-2</v>
      </c>
      <c r="M120">
        <f t="shared" si="30"/>
        <v>4.10032672353609E-2</v>
      </c>
      <c r="N120">
        <f t="shared" si="31"/>
        <v>4.0048582567089403E-4</v>
      </c>
      <c r="O120">
        <f t="shared" si="32"/>
        <v>-8.86240022697685E-3</v>
      </c>
      <c r="P120">
        <f t="shared" si="32"/>
        <v>-8.8558465860650408E-3</v>
      </c>
      <c r="Q120">
        <f t="shared" si="33"/>
        <v>7.4395275753260607E-3</v>
      </c>
      <c r="S120" s="1">
        <f t="shared" si="50"/>
        <v>40575</v>
      </c>
      <c r="T120">
        <f t="shared" si="34"/>
        <v>0</v>
      </c>
      <c r="U120">
        <f t="shared" si="35"/>
        <v>-1.486043524888537E-3</v>
      </c>
      <c r="V120">
        <f t="shared" si="36"/>
        <v>-1.6956248300750401E-3</v>
      </c>
      <c r="W120">
        <f t="shared" si="37"/>
        <v>2.0569187784812227E-3</v>
      </c>
      <c r="X120">
        <f t="shared" si="38"/>
        <v>-6.0470798568028534E-4</v>
      </c>
      <c r="Y120">
        <f t="shared" si="39"/>
        <v>-6.2982497117563532E-4</v>
      </c>
      <c r="Z120">
        <f t="shared" si="40"/>
        <v>-3.1816683549635771E-3</v>
      </c>
      <c r="AA120">
        <f t="shared" si="41"/>
        <v>1.4522107928009373E-3</v>
      </c>
      <c r="AC120" s="1"/>
      <c r="AD120" s="1">
        <v>41156</v>
      </c>
      <c r="AE120">
        <f t="shared" si="42"/>
        <v>2.5000000000000005E-3</v>
      </c>
      <c r="AF120">
        <f t="shared" si="43"/>
        <v>1.0038275737112544E-4</v>
      </c>
      <c r="AG120">
        <f t="shared" si="44"/>
        <v>1.6812679239744208E-3</v>
      </c>
      <c r="AH120">
        <f t="shared" si="45"/>
        <v>1.6038889656329773E-7</v>
      </c>
      <c r="AI120">
        <f t="shared" si="46"/>
        <v>7.8542137783119327E-5</v>
      </c>
      <c r="AJ120">
        <f t="shared" si="46"/>
        <v>7.8426018755919843E-5</v>
      </c>
      <c r="AK120">
        <f t="shared" si="47"/>
        <v>2.6032839574199273E-3</v>
      </c>
      <c r="AL120">
        <f t="shared" si="48"/>
        <v>7.1603995335029144E-5</v>
      </c>
      <c r="AM120">
        <f t="shared" si="49"/>
        <v>5.5346570544036856E-5</v>
      </c>
    </row>
    <row r="121" spans="1:39" x14ac:dyDescent="0.25">
      <c r="A121" s="1">
        <v>41184</v>
      </c>
      <c r="B121">
        <f>[6]contrs_10year_boot!A120</f>
        <v>1.00000000000003E-4</v>
      </c>
      <c r="C121">
        <f>[6]contrs_10year_boot!B120</f>
        <v>1.95810190128519E-4</v>
      </c>
      <c r="D121" s="2">
        <f>[6]contrs_10year_boot!C120</f>
        <v>-3.37156063407364E-5</v>
      </c>
      <c r="E121" s="2">
        <f>[6]contrs_10year_boot!D120</f>
        <v>3.7281713916516701E-5</v>
      </c>
      <c r="F121" s="2">
        <f>[6]contrs_10year_boot!E120</f>
        <v>-7.7330463887374402E-5</v>
      </c>
      <c r="G121" s="2">
        <f>[6]contrs_10year_boot!F120</f>
        <v>-7.7521001065703805E-5</v>
      </c>
      <c r="I121" s="1">
        <f t="shared" si="27"/>
        <v>41183</v>
      </c>
      <c r="J121" s="1">
        <v>41184</v>
      </c>
      <c r="K121">
        <f t="shared" si="28"/>
        <v>-1.00000000000003E-2</v>
      </c>
      <c r="L121">
        <f t="shared" si="29"/>
        <v>-1.9581019012851902E-2</v>
      </c>
      <c r="M121">
        <f t="shared" si="30"/>
        <v>3.37156063407364E-3</v>
      </c>
      <c r="N121">
        <f t="shared" si="31"/>
        <v>-3.72817139165167E-3</v>
      </c>
      <c r="O121">
        <f t="shared" si="32"/>
        <v>7.7330463887374402E-3</v>
      </c>
      <c r="P121">
        <f t="shared" si="32"/>
        <v>7.7521001065703806E-3</v>
      </c>
      <c r="Q121">
        <f t="shared" si="33"/>
        <v>2.2045833816921913E-3</v>
      </c>
      <c r="S121" s="1">
        <f t="shared" si="50"/>
        <v>40603</v>
      </c>
      <c r="T121">
        <f t="shared" si="34"/>
        <v>1.00000000000003E-2</v>
      </c>
      <c r="U121">
        <f t="shared" si="35"/>
        <v>-3.6074313854299669E-3</v>
      </c>
      <c r="V121">
        <f t="shared" si="36"/>
        <v>5.5475143954646696E-3</v>
      </c>
      <c r="W121">
        <f t="shared" si="37"/>
        <v>1.0093234329899166E-3</v>
      </c>
      <c r="X121">
        <f t="shared" si="38"/>
        <v>1.4059291861611254E-2</v>
      </c>
      <c r="Y121">
        <f t="shared" si="39"/>
        <v>1.4011580352769554E-2</v>
      </c>
      <c r="Z121">
        <f t="shared" si="40"/>
        <v>1.9400830100347027E-3</v>
      </c>
      <c r="AA121">
        <f t="shared" si="41"/>
        <v>1.506861529460117E-2</v>
      </c>
      <c r="AC121" s="1"/>
      <c r="AD121" s="1">
        <v>41184</v>
      </c>
      <c r="AE121">
        <f t="shared" si="42"/>
        <v>1.0000000000000601E-4</v>
      </c>
      <c r="AF121">
        <f t="shared" si="43"/>
        <v>3.8341630558166764E-4</v>
      </c>
      <c r="AG121">
        <f t="shared" si="44"/>
        <v>1.1367421109235046E-5</v>
      </c>
      <c r="AH121">
        <f t="shared" si="45"/>
        <v>1.3899261925529949E-5</v>
      </c>
      <c r="AI121">
        <f t="shared" si="46"/>
        <v>5.9800006450365161E-5</v>
      </c>
      <c r="AJ121">
        <f t="shared" si="46"/>
        <v>6.0095056062288505E-5</v>
      </c>
      <c r="AK121">
        <f t="shared" si="47"/>
        <v>2.6274654093334478E-4</v>
      </c>
      <c r="AL121">
        <f t="shared" si="48"/>
        <v>1.6039023742282747E-5</v>
      </c>
      <c r="AM121">
        <f t="shared" si="49"/>
        <v>4.8601878868333779E-6</v>
      </c>
    </row>
    <row r="122" spans="1:39" x14ac:dyDescent="0.25">
      <c r="A122" s="1">
        <v>41219</v>
      </c>
      <c r="B122">
        <f>[6]contrs_10year_boot!A121</f>
        <v>-3.9999999999999801E-4</v>
      </c>
      <c r="C122">
        <f>[6]contrs_10year_boot!B121</f>
        <v>-1.64327182330402E-4</v>
      </c>
      <c r="D122">
        <f>[6]contrs_10year_boot!C121</f>
        <v>-1.64235427316014E-4</v>
      </c>
      <c r="E122" s="2">
        <f>[6]contrs_10year_boot!D121</f>
        <v>-1.93680711239533E-5</v>
      </c>
      <c r="F122" s="2">
        <f>[6]contrs_10year_boot!E121</f>
        <v>-1.29728731901054E-5</v>
      </c>
      <c r="G122" s="2">
        <f>[6]contrs_10year_boot!F121</f>
        <v>-1.25892467753765E-5</v>
      </c>
      <c r="I122" s="1">
        <f t="shared" si="27"/>
        <v>41214</v>
      </c>
      <c r="J122" s="1">
        <v>41219</v>
      </c>
      <c r="K122">
        <f t="shared" si="28"/>
        <v>3.99999999999998E-2</v>
      </c>
      <c r="L122">
        <f t="shared" si="29"/>
        <v>1.6432718233040201E-2</v>
      </c>
      <c r="M122">
        <f t="shared" si="30"/>
        <v>1.64235427316014E-2</v>
      </c>
      <c r="N122">
        <f t="shared" si="31"/>
        <v>1.93680711239533E-3</v>
      </c>
      <c r="O122">
        <f t="shared" si="32"/>
        <v>1.29728731901054E-3</v>
      </c>
      <c r="P122">
        <f t="shared" si="32"/>
        <v>1.2589246775376499E-3</v>
      </c>
      <c r="Q122">
        <f t="shared" si="33"/>
        <v>3.9096446039523294E-3</v>
      </c>
      <c r="S122" s="1">
        <f t="shared" si="50"/>
        <v>40634</v>
      </c>
      <c r="T122">
        <f t="shared" si="34"/>
        <v>9.9999999999995891E-3</v>
      </c>
      <c r="U122">
        <f t="shared" si="35"/>
        <v>-2.7956842193539093E-4</v>
      </c>
      <c r="V122">
        <f t="shared" si="36"/>
        <v>-3.2932494459502913E-4</v>
      </c>
      <c r="W122">
        <f t="shared" si="37"/>
        <v>2.5741058904196128E-3</v>
      </c>
      <c r="X122">
        <f t="shared" si="38"/>
        <v>7.4808904789279845E-3</v>
      </c>
      <c r="Y122">
        <f t="shared" si="39"/>
        <v>7.4291528586135748E-3</v>
      </c>
      <c r="Z122">
        <f t="shared" si="40"/>
        <v>-6.0889336653042006E-4</v>
      </c>
      <c r="AA122">
        <f t="shared" si="41"/>
        <v>1.0054996369347598E-2</v>
      </c>
      <c r="AC122" s="1"/>
      <c r="AD122" s="1">
        <v>41219</v>
      </c>
      <c r="AE122">
        <f t="shared" si="42"/>
        <v>1.599999999999984E-3</v>
      </c>
      <c r="AF122">
        <f t="shared" si="43"/>
        <v>2.7003422852649183E-4</v>
      </c>
      <c r="AG122">
        <f t="shared" si="44"/>
        <v>2.6973275585673718E-4</v>
      </c>
      <c r="AH122">
        <f t="shared" si="45"/>
        <v>3.7512217906251368E-6</v>
      </c>
      <c r="AI122">
        <f t="shared" si="46"/>
        <v>1.6829543880655546E-6</v>
      </c>
      <c r="AJ122">
        <f t="shared" si="46"/>
        <v>1.5848913437132758E-6</v>
      </c>
      <c r="AK122">
        <f t="shared" si="47"/>
        <v>1.0795338845766315E-3</v>
      </c>
      <c r="AL122">
        <f t="shared" si="48"/>
        <v>1.0459366791250458E-5</v>
      </c>
      <c r="AM122">
        <f t="shared" si="49"/>
        <v>1.5285320929213567E-5</v>
      </c>
    </row>
    <row r="123" spans="1:39" x14ac:dyDescent="0.25">
      <c r="A123" s="1">
        <v>41247</v>
      </c>
      <c r="B123">
        <f>[6]contrs_10year_boot!A122</f>
        <v>0</v>
      </c>
      <c r="C123" s="2">
        <f>[6]contrs_10year_boot!B122</f>
        <v>4.00980904382214E-5</v>
      </c>
      <c r="D123" s="2">
        <f>[6]contrs_10year_boot!C122</f>
        <v>-7.9102047334545804E-5</v>
      </c>
      <c r="E123" s="2">
        <f>[6]contrs_10year_boot!D122</f>
        <v>3.5867583551916798E-5</v>
      </c>
      <c r="F123" s="2">
        <f>[6]contrs_10year_boot!E122</f>
        <v>3.8634362025542197E-5</v>
      </c>
      <c r="G123" s="2">
        <f>[6]contrs_10year_boot!F122</f>
        <v>3.8176271535894899E-5</v>
      </c>
      <c r="I123" s="1">
        <f t="shared" si="27"/>
        <v>41244</v>
      </c>
      <c r="J123" s="1">
        <v>41247</v>
      </c>
      <c r="K123">
        <f t="shared" si="28"/>
        <v>0</v>
      </c>
      <c r="L123">
        <f t="shared" si="29"/>
        <v>-4.00980904382214E-3</v>
      </c>
      <c r="M123">
        <f t="shared" si="30"/>
        <v>7.9102047334545806E-3</v>
      </c>
      <c r="N123">
        <f t="shared" si="31"/>
        <v>-3.5867583551916797E-3</v>
      </c>
      <c r="O123">
        <f t="shared" si="32"/>
        <v>-3.8634362025542195E-3</v>
      </c>
      <c r="P123">
        <f t="shared" si="32"/>
        <v>-3.8176271535894897E-3</v>
      </c>
      <c r="Q123">
        <f t="shared" si="33"/>
        <v>3.5497988681134586E-3</v>
      </c>
      <c r="S123" s="1">
        <f t="shared" si="50"/>
        <v>40664</v>
      </c>
      <c r="T123">
        <f t="shared" si="34"/>
        <v>-1.99999999999999E-2</v>
      </c>
      <c r="U123">
        <f t="shared" si="35"/>
        <v>-2.8108339810535769E-3</v>
      </c>
      <c r="V123">
        <f t="shared" si="36"/>
        <v>-1.030035314790715E-2</v>
      </c>
      <c r="W123">
        <f t="shared" si="37"/>
        <v>-9.274582968713575E-4</v>
      </c>
      <c r="X123">
        <f t="shared" si="38"/>
        <v>3.9307480069654043E-3</v>
      </c>
      <c r="Y123">
        <f t="shared" si="39"/>
        <v>3.9330562237905545E-3</v>
      </c>
      <c r="Z123">
        <f t="shared" si="40"/>
        <v>-1.3111187128960727E-2</v>
      </c>
      <c r="AA123">
        <f t="shared" si="41"/>
        <v>3.0032897100940471E-3</v>
      </c>
      <c r="AC123" s="1"/>
      <c r="AD123" s="1">
        <v>41247</v>
      </c>
      <c r="AE123">
        <f t="shared" si="42"/>
        <v>0</v>
      </c>
      <c r="AF123">
        <f t="shared" si="43"/>
        <v>1.6078568567917825E-5</v>
      </c>
      <c r="AG123">
        <f t="shared" si="44"/>
        <v>6.257133892516725E-5</v>
      </c>
      <c r="AH123">
        <f t="shared" si="45"/>
        <v>1.2864835498537323E-5</v>
      </c>
      <c r="AI123">
        <f t="shared" si="46"/>
        <v>1.4926139291206569E-5</v>
      </c>
      <c r="AJ123">
        <f t="shared" si="46"/>
        <v>1.4574277083823789E-5</v>
      </c>
      <c r="AK123">
        <f t="shared" si="47"/>
        <v>1.5213086535703323E-5</v>
      </c>
      <c r="AL123">
        <f t="shared" si="48"/>
        <v>5.5505398948266612E-5</v>
      </c>
      <c r="AM123">
        <f t="shared" si="49"/>
        <v>1.2601072004059592E-5</v>
      </c>
    </row>
    <row r="124" spans="1:39" x14ac:dyDescent="0.25">
      <c r="A124" s="1">
        <v>41310</v>
      </c>
      <c r="B124">
        <f>[6]contrs_10year_boot!A123</f>
        <v>0</v>
      </c>
      <c r="C124" s="2">
        <f>[6]contrs_10year_boot!B123</f>
        <v>-1.9999442707680302E-5</v>
      </c>
      <c r="D124">
        <f>[6]contrs_10year_boot!C123</f>
        <v>1.14726604895177E-4</v>
      </c>
      <c r="E124" s="2">
        <f>[6]contrs_10year_boot!D123</f>
        <v>-4.4515039896713899E-5</v>
      </c>
      <c r="F124" s="2">
        <f>[6]contrs_10year_boot!E123</f>
        <v>4.6011007881972599E-5</v>
      </c>
      <c r="G124" s="2">
        <f>[6]contrs_10year_boot!F123</f>
        <v>4.6574534781587101E-5</v>
      </c>
      <c r="I124" s="1">
        <f t="shared" si="27"/>
        <v>41306</v>
      </c>
      <c r="J124" s="1">
        <v>41310</v>
      </c>
      <c r="K124">
        <f t="shared" si="28"/>
        <v>0</v>
      </c>
      <c r="L124">
        <f t="shared" si="29"/>
        <v>1.99994427076803E-3</v>
      </c>
      <c r="M124">
        <f t="shared" si="30"/>
        <v>-1.14726604895177E-2</v>
      </c>
      <c r="N124">
        <f t="shared" si="31"/>
        <v>4.4515039896713899E-3</v>
      </c>
      <c r="O124">
        <f t="shared" si="32"/>
        <v>-4.6011007881972595E-3</v>
      </c>
      <c r="P124">
        <f t="shared" si="32"/>
        <v>-4.6574534781587103E-3</v>
      </c>
      <c r="Q124">
        <f t="shared" si="33"/>
        <v>9.622313017275539E-3</v>
      </c>
      <c r="S124" s="1">
        <f t="shared" si="50"/>
        <v>40695</v>
      </c>
      <c r="T124">
        <f t="shared" si="34"/>
        <v>-1.9999999999999199E-2</v>
      </c>
      <c r="U124">
        <f t="shared" si="35"/>
        <v>-1.5579372130062847E-2</v>
      </c>
      <c r="V124">
        <f t="shared" si="36"/>
        <v>-7.5807199179353194E-3</v>
      </c>
      <c r="W124">
        <f t="shared" si="37"/>
        <v>2.3888221742239227E-3</v>
      </c>
      <c r="X124">
        <f t="shared" si="38"/>
        <v>5.8318802749781551E-3</v>
      </c>
      <c r="Y124">
        <f t="shared" si="39"/>
        <v>5.7866041235906142E-3</v>
      </c>
      <c r="Z124">
        <f t="shared" si="40"/>
        <v>-2.3160092047998168E-2</v>
      </c>
      <c r="AA124">
        <f t="shared" si="41"/>
        <v>8.2207024492020782E-3</v>
      </c>
      <c r="AC124" s="1"/>
      <c r="AD124" s="1">
        <v>41310</v>
      </c>
      <c r="AE124">
        <f t="shared" si="42"/>
        <v>0</v>
      </c>
      <c r="AF124">
        <f t="shared" si="43"/>
        <v>3.9997770861778671E-6</v>
      </c>
      <c r="AG124">
        <f t="shared" si="44"/>
        <v>1.3162193870774051E-4</v>
      </c>
      <c r="AH124">
        <f t="shared" si="45"/>
        <v>1.9815887770060301E-5</v>
      </c>
      <c r="AI124">
        <f t="shared" si="46"/>
        <v>2.1170128463149442E-5</v>
      </c>
      <c r="AJ124">
        <f t="shared" si="46"/>
        <v>2.1691872901212669E-5</v>
      </c>
      <c r="AK124">
        <f t="shared" si="47"/>
        <v>8.973235256096305E-5</v>
      </c>
      <c r="AL124">
        <f t="shared" si="48"/>
        <v>2.237920212918964E-8</v>
      </c>
      <c r="AM124">
        <f t="shared" si="49"/>
        <v>9.2588907802430289E-5</v>
      </c>
    </row>
    <row r="125" spans="1:39" x14ac:dyDescent="0.25">
      <c r="A125" s="1">
        <v>41338</v>
      </c>
      <c r="B125">
        <f>[6]contrs_10year_boot!A124</f>
        <v>-3.9999999999999801E-4</v>
      </c>
      <c r="C125" s="2">
        <f>[6]contrs_10year_boot!B124</f>
        <v>-1.5448326788083601E-5</v>
      </c>
      <c r="D125">
        <f>[6]contrs_10year_boot!C124</f>
        <v>-1.92121949190836E-4</v>
      </c>
      <c r="E125" s="2">
        <f>[6]contrs_10year_boot!D124</f>
        <v>2.0515794644009E-5</v>
      </c>
      <c r="F125" s="2">
        <f>[6]contrs_10year_boot!E124</f>
        <v>-2.1569721268108701E-4</v>
      </c>
      <c r="G125">
        <f>[6]contrs_10year_boot!F124</f>
        <v>-2.1532980671584899E-4</v>
      </c>
      <c r="I125" s="1">
        <f t="shared" si="27"/>
        <v>41334</v>
      </c>
      <c r="J125" s="1">
        <v>41338</v>
      </c>
      <c r="K125">
        <f t="shared" si="28"/>
        <v>3.99999999999998E-2</v>
      </c>
      <c r="L125">
        <f t="shared" si="29"/>
        <v>1.5448326788083601E-3</v>
      </c>
      <c r="M125">
        <f t="shared" si="30"/>
        <v>1.9212194919083599E-2</v>
      </c>
      <c r="N125">
        <f t="shared" si="31"/>
        <v>-2.0515794644009001E-3</v>
      </c>
      <c r="O125">
        <f t="shared" si="32"/>
        <v>2.1569721268108702E-2</v>
      </c>
      <c r="P125">
        <f t="shared" si="32"/>
        <v>2.1532980671584899E-2</v>
      </c>
      <c r="Q125">
        <f t="shared" si="33"/>
        <v>-2.7516940159996034E-4</v>
      </c>
      <c r="S125" s="1">
        <f t="shared" si="50"/>
        <v>40725</v>
      </c>
      <c r="T125">
        <f t="shared" si="34"/>
        <v>-1.9999999999999199E-2</v>
      </c>
      <c r="U125">
        <f t="shared" si="35"/>
        <v>-3.2859606275741581E-4</v>
      </c>
      <c r="V125">
        <f t="shared" si="36"/>
        <v>-2.1070784730928549E-2</v>
      </c>
      <c r="W125">
        <f t="shared" si="37"/>
        <v>1.6303537502204545E-3</v>
      </c>
      <c r="X125">
        <f t="shared" si="38"/>
        <v>5.6383380660785642E-3</v>
      </c>
      <c r="Y125">
        <f t="shared" si="39"/>
        <v>5.603350255475815E-3</v>
      </c>
      <c r="Z125">
        <f t="shared" si="40"/>
        <v>-2.1399380793685963E-2</v>
      </c>
      <c r="AA125">
        <f t="shared" si="41"/>
        <v>7.2686918162990187E-3</v>
      </c>
      <c r="AC125" s="1"/>
      <c r="AD125" s="1">
        <v>41338</v>
      </c>
      <c r="AE125">
        <f t="shared" si="42"/>
        <v>1.599999999999984E-3</v>
      </c>
      <c r="AF125">
        <f t="shared" si="43"/>
        <v>2.3865080055142139E-6</v>
      </c>
      <c r="AG125">
        <f t="shared" si="44"/>
        <v>3.6910843360886164E-4</v>
      </c>
      <c r="AH125">
        <f t="shared" si="45"/>
        <v>4.2089782987514839E-6</v>
      </c>
      <c r="AI125">
        <f t="shared" si="46"/>
        <v>4.6525287558390089E-4</v>
      </c>
      <c r="AJ125">
        <f t="shared" si="46"/>
        <v>4.6366925660284883E-4</v>
      </c>
      <c r="AK125">
        <f t="shared" si="47"/>
        <v>4.3085419469964843E-4</v>
      </c>
      <c r="AL125">
        <f t="shared" si="48"/>
        <v>3.8095785946964603E-4</v>
      </c>
      <c r="AM125">
        <f t="shared" si="49"/>
        <v>7.5718199576880256E-8</v>
      </c>
    </row>
    <row r="126" spans="1:39" x14ac:dyDescent="0.25">
      <c r="A126" s="1">
        <v>41366</v>
      </c>
      <c r="B126">
        <f>[6]contrs_10year_boot!A125</f>
        <v>1.9999999999999901E-4</v>
      </c>
      <c r="C126" s="2">
        <f>[6]contrs_10year_boot!B125</f>
        <v>1.05321308231599E-5</v>
      </c>
      <c r="D126">
        <f>[6]contrs_10year_boot!C125</f>
        <v>1.02912346504506E-4</v>
      </c>
      <c r="E126" s="2">
        <f>[6]contrs_10year_boot!D125</f>
        <v>-6.5080263628376299E-6</v>
      </c>
      <c r="F126" s="2">
        <f>[6]contrs_10year_boot!E125</f>
        <v>5.0737072941688299E-5</v>
      </c>
      <c r="G126" s="2">
        <f>[6]contrs_10year_boot!F125</f>
        <v>5.0797305496888103E-5</v>
      </c>
      <c r="I126" s="1">
        <f t="shared" si="27"/>
        <v>41365</v>
      </c>
      <c r="J126" s="1">
        <v>41366</v>
      </c>
      <c r="K126">
        <f t="shared" si="28"/>
        <v>-1.99999999999999E-2</v>
      </c>
      <c r="L126">
        <f t="shared" si="29"/>
        <v>-1.0532130823159901E-3</v>
      </c>
      <c r="M126">
        <f t="shared" si="30"/>
        <v>-1.0291234650450599E-2</v>
      </c>
      <c r="N126">
        <f t="shared" si="31"/>
        <v>6.50802636283763E-4</v>
      </c>
      <c r="O126">
        <f t="shared" si="32"/>
        <v>-5.0737072941688301E-3</v>
      </c>
      <c r="P126">
        <f t="shared" si="32"/>
        <v>-5.0797305496888103E-3</v>
      </c>
      <c r="Q126">
        <f t="shared" si="33"/>
        <v>-4.2326476093482411E-3</v>
      </c>
      <c r="S126" s="1">
        <f t="shared" si="50"/>
        <v>40756</v>
      </c>
      <c r="T126">
        <f t="shared" si="34"/>
        <v>-2.0000000000000601E-2</v>
      </c>
      <c r="U126">
        <f t="shared" si="35"/>
        <v>-2.6138726564648544E-2</v>
      </c>
      <c r="V126">
        <f t="shared" si="36"/>
        <v>-2.2286548578415249E-2</v>
      </c>
      <c r="W126">
        <f t="shared" si="37"/>
        <v>2.0506770158576128E-3</v>
      </c>
      <c r="X126">
        <f t="shared" si="38"/>
        <v>2.3353365661613255E-2</v>
      </c>
      <c r="Y126">
        <f t="shared" si="39"/>
        <v>2.3269274275754457E-2</v>
      </c>
      <c r="Z126">
        <f t="shared" si="40"/>
        <v>-4.8425275143063794E-2</v>
      </c>
      <c r="AA126">
        <f t="shared" si="41"/>
        <v>2.5404042677470866E-2</v>
      </c>
      <c r="AC126" s="1"/>
      <c r="AD126" s="1">
        <v>41366</v>
      </c>
      <c r="AE126">
        <f t="shared" si="42"/>
        <v>3.9999999999999601E-4</v>
      </c>
      <c r="AF126">
        <f t="shared" si="43"/>
        <v>1.1092577967615484E-6</v>
      </c>
      <c r="AG126">
        <f t="shared" si="44"/>
        <v>1.0590951063063507E-4</v>
      </c>
      <c r="AH126">
        <f t="shared" si="45"/>
        <v>4.2354407139389593E-7</v>
      </c>
      <c r="AI126">
        <f t="shared" si="46"/>
        <v>2.5742505706901992E-5</v>
      </c>
      <c r="AJ126">
        <f t="shared" si="46"/>
        <v>2.5803662457441784E-5</v>
      </c>
      <c r="AK126">
        <f t="shared" si="47"/>
        <v>1.2869649436147301E-4</v>
      </c>
      <c r="AL126">
        <f t="shared" si="48"/>
        <v>1.9562085612741421E-5</v>
      </c>
      <c r="AM126">
        <f t="shared" si="49"/>
        <v>1.7915305784921381E-5</v>
      </c>
    </row>
    <row r="127" spans="1:39" x14ac:dyDescent="0.25">
      <c r="A127" s="1">
        <v>41401</v>
      </c>
      <c r="B127">
        <f>[6]contrs_10year_boot!A126</f>
        <v>3.9999999999999801E-4</v>
      </c>
      <c r="C127">
        <f>[6]contrs_10year_boot!B126</f>
        <v>1.4904160699115001E-4</v>
      </c>
      <c r="D127">
        <f>[6]contrs_10year_boot!C126</f>
        <v>2.4773709715760899E-4</v>
      </c>
      <c r="E127" s="2">
        <f>[6]contrs_10year_boot!D126</f>
        <v>7.6340910788808499E-5</v>
      </c>
      <c r="F127" s="2">
        <f>[6]contrs_10year_boot!E126</f>
        <v>3.0009756010484101E-6</v>
      </c>
      <c r="G127" s="2">
        <f>[6]contrs_10year_boot!F126</f>
        <v>2.1071709348710901E-6</v>
      </c>
      <c r="I127" s="1">
        <f t="shared" si="27"/>
        <v>41395</v>
      </c>
      <c r="J127" s="1">
        <v>41401</v>
      </c>
      <c r="K127">
        <f t="shared" si="28"/>
        <v>-3.99999999999998E-2</v>
      </c>
      <c r="L127">
        <f t="shared" si="29"/>
        <v>-1.4904160699115002E-2</v>
      </c>
      <c r="M127">
        <f t="shared" si="30"/>
        <v>-2.47737097157609E-2</v>
      </c>
      <c r="N127">
        <f t="shared" si="31"/>
        <v>-7.6340910788808497E-3</v>
      </c>
      <c r="O127">
        <f t="shared" si="32"/>
        <v>-3.0009756010484102E-4</v>
      </c>
      <c r="P127">
        <f t="shared" si="32"/>
        <v>-2.10717093487109E-4</v>
      </c>
      <c r="Q127">
        <f t="shared" si="33"/>
        <v>7.6120590538617926E-3</v>
      </c>
      <c r="S127" s="1">
        <f t="shared" si="50"/>
        <v>40787</v>
      </c>
      <c r="T127">
        <f t="shared" si="34"/>
        <v>1.00000000000003E-2</v>
      </c>
      <c r="U127">
        <f t="shared" si="35"/>
        <v>5.0383410785620432E-3</v>
      </c>
      <c r="V127">
        <f t="shared" si="36"/>
        <v>8.7466030137369301E-4</v>
      </c>
      <c r="W127">
        <f t="shared" si="37"/>
        <v>1.3972983675373547E-3</v>
      </c>
      <c r="X127">
        <f t="shared" si="38"/>
        <v>2.9490533350197447E-3</v>
      </c>
      <c r="Y127">
        <f t="shared" si="39"/>
        <v>2.9237091613757244E-3</v>
      </c>
      <c r="Z127">
        <f t="shared" si="40"/>
        <v>5.9130013799357358E-3</v>
      </c>
      <c r="AA127">
        <f t="shared" si="41"/>
        <v>4.3463517025570993E-3</v>
      </c>
      <c r="AC127" s="1"/>
      <c r="AD127" s="1">
        <v>41401</v>
      </c>
      <c r="AE127">
        <f t="shared" si="42"/>
        <v>1.599999999999984E-3</v>
      </c>
      <c r="AF127">
        <f t="shared" si="43"/>
        <v>2.2213400614504416E-4</v>
      </c>
      <c r="AG127">
        <f t="shared" si="44"/>
        <v>6.1373669308078605E-4</v>
      </c>
      <c r="AH127">
        <f t="shared" si="45"/>
        <v>5.8279346600648175E-5</v>
      </c>
      <c r="AI127">
        <f t="shared" si="46"/>
        <v>9.0058545580878668E-8</v>
      </c>
      <c r="AJ127">
        <f t="shared" si="46"/>
        <v>4.4401693487655034E-8</v>
      </c>
      <c r="AK127">
        <f t="shared" si="47"/>
        <v>1.5743334006596843E-3</v>
      </c>
      <c r="AL127">
        <f t="shared" si="48"/>
        <v>6.2951349359009604E-5</v>
      </c>
      <c r="AM127">
        <f t="shared" si="49"/>
        <v>5.7943443039479287E-5</v>
      </c>
    </row>
    <row r="128" spans="1:39" x14ac:dyDescent="0.25">
      <c r="A128" s="1">
        <v>41429</v>
      </c>
      <c r="B128">
        <f>[6]contrs_10year_boot!A127</f>
        <v>-3.0000000000000198E-4</v>
      </c>
      <c r="C128" s="2">
        <f>[6]contrs_10year_boot!B127</f>
        <v>-5.0794680414028399E-5</v>
      </c>
      <c r="D128">
        <f>[6]contrs_10year_boot!C127</f>
        <v>-1.1197223138147999E-4</v>
      </c>
      <c r="E128" s="2">
        <f>[6]contrs_10year_boot!D127</f>
        <v>-2.3446281865591701E-5</v>
      </c>
      <c r="F128" s="2">
        <f>[6]contrs_10year_boot!E127</f>
        <v>8.8341190873071597E-6</v>
      </c>
      <c r="G128" s="2">
        <f>[6]contrs_10year_boot!F127</f>
        <v>9.2167468901236192E-6</v>
      </c>
      <c r="I128" s="1">
        <f t="shared" si="27"/>
        <v>41426</v>
      </c>
      <c r="J128" s="1">
        <v>41429</v>
      </c>
      <c r="K128">
        <f t="shared" si="28"/>
        <v>3.0000000000000197E-2</v>
      </c>
      <c r="L128">
        <f t="shared" si="29"/>
        <v>5.0794680414028397E-3</v>
      </c>
      <c r="M128">
        <f t="shared" si="30"/>
        <v>1.1197223138147999E-2</v>
      </c>
      <c r="N128">
        <f t="shared" si="31"/>
        <v>2.3446281865591701E-3</v>
      </c>
      <c r="O128">
        <f t="shared" si="32"/>
        <v>-8.8341190873071596E-4</v>
      </c>
      <c r="P128">
        <f t="shared" si="32"/>
        <v>-9.2167468901236196E-4</v>
      </c>
      <c r="Q128">
        <f t="shared" si="33"/>
        <v>1.2262092542620904E-2</v>
      </c>
      <c r="S128" s="1">
        <f t="shared" si="50"/>
        <v>40817</v>
      </c>
      <c r="T128">
        <f t="shared" si="34"/>
        <v>-3.0000000000000197E-2</v>
      </c>
      <c r="U128">
        <f t="shared" si="35"/>
        <v>1.762953135668073E-3</v>
      </c>
      <c r="V128">
        <f t="shared" si="36"/>
        <v>-2.8847691759667452E-2</v>
      </c>
      <c r="W128">
        <f t="shared" si="37"/>
        <v>4.7896582165570922E-3</v>
      </c>
      <c r="X128">
        <f t="shared" si="38"/>
        <v>7.0051862116298576E-4</v>
      </c>
      <c r="Y128">
        <f t="shared" si="39"/>
        <v>6.3683461173638428E-4</v>
      </c>
      <c r="Z128">
        <f t="shared" si="40"/>
        <v>-2.7084738623999381E-2</v>
      </c>
      <c r="AA128">
        <f t="shared" si="41"/>
        <v>5.4901768377200776E-3</v>
      </c>
      <c r="AC128" s="1"/>
      <c r="AD128" s="1">
        <v>41429</v>
      </c>
      <c r="AE128">
        <f t="shared" si="42"/>
        <v>9.0000000000001179E-4</v>
      </c>
      <c r="AF128">
        <f t="shared" si="43"/>
        <v>2.5800995583632801E-5</v>
      </c>
      <c r="AG128">
        <f t="shared" si="44"/>
        <v>1.2537780600547694E-4</v>
      </c>
      <c r="AH128">
        <f t="shared" si="45"/>
        <v>5.4972813332077423E-6</v>
      </c>
      <c r="AI128">
        <f t="shared" si="46"/>
        <v>7.8041660048724686E-7</v>
      </c>
      <c r="AJ128">
        <f t="shared" si="46"/>
        <v>8.4948423236603412E-7</v>
      </c>
      <c r="AK128">
        <f t="shared" si="47"/>
        <v>2.6493067575446809E-4</v>
      </c>
      <c r="AL128">
        <f t="shared" si="48"/>
        <v>2.1351530105908422E-6</v>
      </c>
      <c r="AM128">
        <f t="shared" si="49"/>
        <v>1.5035891352379918E-4</v>
      </c>
    </row>
    <row r="129" spans="1:39" x14ac:dyDescent="0.25">
      <c r="A129" s="1">
        <v>41457</v>
      </c>
      <c r="B129">
        <f>[6]contrs_10year_boot!A128</f>
        <v>2.9999999999999499E-4</v>
      </c>
      <c r="C129" s="2">
        <f>[6]contrs_10year_boot!B128</f>
        <v>-6.7158116357859298E-5</v>
      </c>
      <c r="D129">
        <f>[6]contrs_10year_boot!C128</f>
        <v>2.4383003047968901E-4</v>
      </c>
      <c r="E129" s="2">
        <f>[6]contrs_10year_boot!D128</f>
        <v>2.4741907542104501E-6</v>
      </c>
      <c r="F129" s="2">
        <f>[6]contrs_10year_boot!E128</f>
        <v>9.0684751037192602E-5</v>
      </c>
      <c r="G129" s="2">
        <f>[6]contrs_10year_boot!F128</f>
        <v>9.0530324392718093E-5</v>
      </c>
      <c r="I129" s="1">
        <f t="shared" si="27"/>
        <v>41456</v>
      </c>
      <c r="J129" s="1">
        <v>41457</v>
      </c>
      <c r="K129">
        <f t="shared" si="28"/>
        <v>-2.9999999999999499E-2</v>
      </c>
      <c r="L129">
        <f t="shared" si="29"/>
        <v>6.7158116357859295E-3</v>
      </c>
      <c r="M129">
        <f t="shared" si="30"/>
        <v>-2.43830030479689E-2</v>
      </c>
      <c r="N129">
        <f t="shared" si="31"/>
        <v>-2.4741907542104503E-4</v>
      </c>
      <c r="O129">
        <f t="shared" si="32"/>
        <v>-9.0684751037192601E-3</v>
      </c>
      <c r="P129">
        <f t="shared" si="32"/>
        <v>-9.053032439271809E-3</v>
      </c>
      <c r="Q129">
        <f t="shared" si="33"/>
        <v>-3.0169144086762203E-3</v>
      </c>
      <c r="S129" s="1">
        <f t="shared" si="50"/>
        <v>40848</v>
      </c>
      <c r="T129">
        <f t="shared" si="34"/>
        <v>0</v>
      </c>
      <c r="U129">
        <f t="shared" si="35"/>
        <v>-6.6602700781071174E-3</v>
      </c>
      <c r="V129">
        <f t="shared" si="36"/>
        <v>-4.87874425798333E-3</v>
      </c>
      <c r="W129">
        <f t="shared" si="37"/>
        <v>-1.4578135635177473E-3</v>
      </c>
      <c r="X129">
        <f t="shared" si="38"/>
        <v>1.1563782439645355E-2</v>
      </c>
      <c r="Y129">
        <f t="shared" si="39"/>
        <v>1.1554136190353455E-2</v>
      </c>
      <c r="Z129">
        <f t="shared" si="40"/>
        <v>-1.1539014336090447E-2</v>
      </c>
      <c r="AA129">
        <f t="shared" si="41"/>
        <v>1.0105968876127608E-2</v>
      </c>
      <c r="AC129" s="1"/>
      <c r="AD129" s="1">
        <v>41457</v>
      </c>
      <c r="AE129">
        <f t="shared" si="42"/>
        <v>8.9999999999996994E-4</v>
      </c>
      <c r="AF129">
        <f t="shared" si="43"/>
        <v>4.5102125927357683E-5</v>
      </c>
      <c r="AG129">
        <f t="shared" si="44"/>
        <v>5.9453083763726068E-4</v>
      </c>
      <c r="AH129">
        <f t="shared" si="45"/>
        <v>6.1216198882204773E-8</v>
      </c>
      <c r="AI129">
        <f t="shared" si="46"/>
        <v>8.223724070677605E-5</v>
      </c>
      <c r="AJ129">
        <f t="shared" si="46"/>
        <v>8.1957396346507685E-5</v>
      </c>
      <c r="AK129">
        <f t="shared" si="47"/>
        <v>3.1212965239471168E-4</v>
      </c>
      <c r="AL129">
        <f t="shared" si="48"/>
        <v>8.6785884356940221E-5</v>
      </c>
      <c r="AM129">
        <f t="shared" si="49"/>
        <v>9.1017725492781877E-6</v>
      </c>
    </row>
    <row r="130" spans="1:39" x14ac:dyDescent="0.25">
      <c r="A130" s="1">
        <v>41492</v>
      </c>
      <c r="B130">
        <f>[6]contrs_10year_boot!A129</f>
        <v>-6.0000000000000298E-4</v>
      </c>
      <c r="C130" s="2">
        <f>[6]contrs_10year_boot!B129</f>
        <v>6.3830483198621798E-6</v>
      </c>
      <c r="D130">
        <f>[6]contrs_10year_boot!C129</f>
        <v>-4.3067581185875301E-4</v>
      </c>
      <c r="E130" s="2">
        <f>[6]contrs_10year_boot!D129</f>
        <v>4.3042825031908303E-5</v>
      </c>
      <c r="F130" s="2">
        <f>[6]contrs_10year_boot!E129</f>
        <v>-2.1572011420113301E-4</v>
      </c>
      <c r="G130">
        <f>[6]contrs_10year_boot!F129</f>
        <v>-2.1564405324999E-4</v>
      </c>
      <c r="I130" s="1">
        <f t="shared" si="27"/>
        <v>41487</v>
      </c>
      <c r="J130" s="1">
        <v>41492</v>
      </c>
      <c r="K130">
        <f t="shared" si="28"/>
        <v>6.0000000000000296E-2</v>
      </c>
      <c r="L130">
        <f t="shared" si="29"/>
        <v>-6.38304831986218E-4</v>
      </c>
      <c r="M130">
        <f t="shared" si="30"/>
        <v>4.3067581185875302E-2</v>
      </c>
      <c r="N130">
        <f t="shared" si="31"/>
        <v>-4.3042825031908306E-3</v>
      </c>
      <c r="O130">
        <f t="shared" si="32"/>
        <v>2.15720114201133E-2</v>
      </c>
      <c r="P130">
        <f t="shared" si="32"/>
        <v>2.1564405324999002E-2</v>
      </c>
      <c r="Q130">
        <f t="shared" si="33"/>
        <v>3.0299472918873804E-4</v>
      </c>
      <c r="S130" s="1">
        <f t="shared" si="50"/>
        <v>40878</v>
      </c>
      <c r="T130">
        <f t="shared" si="34"/>
        <v>-0.05</v>
      </c>
      <c r="U130">
        <f t="shared" si="35"/>
        <v>-1.4218463417958249E-2</v>
      </c>
      <c r="V130">
        <f t="shared" si="36"/>
        <v>-3.1818295231724456E-2</v>
      </c>
      <c r="W130">
        <f t="shared" si="37"/>
        <v>-4.0322480031411076E-3</v>
      </c>
      <c r="X130">
        <f t="shared" si="38"/>
        <v>1.664423481836046E-4</v>
      </c>
      <c r="Y130">
        <f t="shared" si="39"/>
        <v>2.1819177065150161E-4</v>
      </c>
      <c r="Z130">
        <f t="shared" si="40"/>
        <v>-4.6036758649682707E-2</v>
      </c>
      <c r="AA130">
        <f t="shared" si="41"/>
        <v>-3.8658056549575031E-3</v>
      </c>
      <c r="AC130" s="1"/>
      <c r="AD130" s="1">
        <v>41492</v>
      </c>
      <c r="AE130">
        <f t="shared" si="42"/>
        <v>3.6000000000000355E-3</v>
      </c>
      <c r="AF130">
        <f t="shared" si="43"/>
        <v>4.07433058536954E-7</v>
      </c>
      <c r="AG130">
        <f t="shared" si="44"/>
        <v>1.8548165492019602E-3</v>
      </c>
      <c r="AH130">
        <f t="shared" si="45"/>
        <v>1.8526847867274723E-5</v>
      </c>
      <c r="AI130">
        <f t="shared" si="46"/>
        <v>4.6535167670949863E-4</v>
      </c>
      <c r="AJ130">
        <f t="shared" si="46"/>
        <v>4.6502357702084529E-4</v>
      </c>
      <c r="AK130">
        <f t="shared" si="47"/>
        <v>1.8002434919146917E-3</v>
      </c>
      <c r="AL130">
        <f t="shared" si="48"/>
        <v>2.9817446194832053E-4</v>
      </c>
      <c r="AM130">
        <f t="shared" si="49"/>
        <v>9.1805805916156701E-8</v>
      </c>
    </row>
    <row r="131" spans="1:39" x14ac:dyDescent="0.25">
      <c r="A131" s="1">
        <v>41520</v>
      </c>
      <c r="B131">
        <f>[6]contrs_10year_boot!A130</f>
        <v>-5.0000000000000001E-4</v>
      </c>
      <c r="C131" s="2">
        <f>[6]contrs_10year_boot!B130</f>
        <v>-4.6917935133177604E-6</v>
      </c>
      <c r="D131">
        <f>[6]contrs_10year_boot!C130</f>
        <v>-4.8217565876291899E-4</v>
      </c>
      <c r="E131" s="2">
        <f>[6]contrs_10year_boot!D130</f>
        <v>4.2299667552332303E-5</v>
      </c>
      <c r="F131" s="2">
        <f>[6]contrs_10year_boot!E130</f>
        <v>-1.9491408586394001E-5</v>
      </c>
      <c r="G131" s="2">
        <f>[6]contrs_10year_boot!F130</f>
        <v>-1.98894258122297E-5</v>
      </c>
      <c r="I131" s="1">
        <f t="shared" ref="I131:I194" si="51">EOMONTH(J131,-1)+1</f>
        <v>41518</v>
      </c>
      <c r="J131" s="1">
        <v>41520</v>
      </c>
      <c r="K131">
        <f t="shared" ref="K131:K194" si="52">B131*-100</f>
        <v>0.05</v>
      </c>
      <c r="L131">
        <f t="shared" ref="L131:L194" si="53">C131*-100</f>
        <v>4.6917935133177602E-4</v>
      </c>
      <c r="M131">
        <f t="shared" ref="M131:M194" si="54">D131*-100</f>
        <v>4.8217565876291897E-2</v>
      </c>
      <c r="N131">
        <f t="shared" ref="N131:N194" si="55">E131*-100</f>
        <v>-4.2299667552332301E-3</v>
      </c>
      <c r="O131">
        <f t="shared" ref="O131:P194" si="56">F131*-100</f>
        <v>1.9491408586394001E-3</v>
      </c>
      <c r="P131">
        <f t="shared" si="56"/>
        <v>1.98894258122297E-3</v>
      </c>
      <c r="Q131">
        <f t="shared" ref="Q131:Q194" si="57">K131-L131-M131-N131-O131</f>
        <v>3.5940806689701591E-3</v>
      </c>
      <c r="S131" s="1">
        <f t="shared" si="50"/>
        <v>40909</v>
      </c>
      <c r="T131" t="e">
        <f t="shared" ref="T131:T194" si="58">INDEX(K$2:K$200,MATCH($S131,$I$2:$I$200,0),1)</f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W131+X131</f>
        <v>#N/A</v>
      </c>
      <c r="AC131" s="1"/>
      <c r="AD131" s="1">
        <v>41520</v>
      </c>
      <c r="AE131">
        <f t="shared" ref="AE131:AE194" si="66">K131^2</f>
        <v>2.5000000000000005E-3</v>
      </c>
      <c r="AF131">
        <f t="shared" ref="AF131:AF194" si="67">L131^2</f>
        <v>2.2012926371610611E-7</v>
      </c>
      <c r="AG131">
        <f t="shared" ref="AG131:AG194" si="68">M131^2</f>
        <v>2.3249336590345487E-3</v>
      </c>
      <c r="AH131">
        <f t="shared" ref="AH131:AH194" si="69">N131^2</f>
        <v>1.7892618750378341E-5</v>
      </c>
      <c r="AI131">
        <f t="shared" ref="AI131:AJ194" si="70">O131^2</f>
        <v>3.7991500868175375E-6</v>
      </c>
      <c r="AJ131">
        <f t="shared" si="70"/>
        <v>3.9558925914018905E-6</v>
      </c>
      <c r="AK131">
        <f t="shared" ref="AK131:AK194" si="71">(L131+M131)^2</f>
        <v>2.3703991608595367E-3</v>
      </c>
      <c r="AL131">
        <f t="shared" ref="AL131:AL194" si="72">(N131+O131)^2</f>
        <v>5.2021667705730477E-6</v>
      </c>
      <c r="AM131">
        <f t="shared" ref="AM131:AM194" si="73">Q131^2</f>
        <v>1.2917415855064987E-5</v>
      </c>
    </row>
    <row r="132" spans="1:39" x14ac:dyDescent="0.25">
      <c r="A132" s="1">
        <v>41548</v>
      </c>
      <c r="B132" s="2">
        <f>[6]contrs_10year_boot!A131</f>
        <v>-9.9999999999995898E-5</v>
      </c>
      <c r="C132" s="2">
        <f>[6]contrs_10year_boot!B131</f>
        <v>-6.2569325216369395E-5</v>
      </c>
      <c r="D132" s="2">
        <f>[6]contrs_10year_boot!C131</f>
        <v>-9.3451060705874094E-5</v>
      </c>
      <c r="E132" s="2">
        <f>[6]contrs_10year_boot!D131</f>
        <v>6.4684457822479694E-5</v>
      </c>
      <c r="F132" s="2">
        <f>[6]contrs_10year_boot!E131</f>
        <v>8.7610581709119604E-5</v>
      </c>
      <c r="G132" s="2">
        <f>[6]contrs_10year_boot!F131</f>
        <v>8.6659003329021098E-5</v>
      </c>
      <c r="I132" s="1">
        <f t="shared" si="51"/>
        <v>41548</v>
      </c>
      <c r="J132" s="1">
        <v>41548</v>
      </c>
      <c r="K132">
        <f t="shared" si="52"/>
        <v>9.9999999999995891E-3</v>
      </c>
      <c r="L132">
        <f t="shared" si="53"/>
        <v>6.2569325216369391E-3</v>
      </c>
      <c r="M132">
        <f t="shared" si="54"/>
        <v>9.3451060705874098E-3</v>
      </c>
      <c r="N132">
        <f t="shared" si="55"/>
        <v>-6.4684457822479693E-3</v>
      </c>
      <c r="O132">
        <f t="shared" si="56"/>
        <v>-8.7610581709119603E-3</v>
      </c>
      <c r="P132">
        <f t="shared" si="56"/>
        <v>-8.6659003329021093E-3</v>
      </c>
      <c r="Q132">
        <f t="shared" si="57"/>
        <v>9.6274653609351689E-3</v>
      </c>
      <c r="S132" s="1">
        <f t="shared" ref="S132:S195" si="74">EOMONTH(S131,0)+1</f>
        <v>40940</v>
      </c>
      <c r="T132">
        <f t="shared" si="58"/>
        <v>7.000000000000059E-2</v>
      </c>
      <c r="U132">
        <f t="shared" si="59"/>
        <v>2.8177152135797152E-2</v>
      </c>
      <c r="V132">
        <f t="shared" si="60"/>
        <v>1.9406066666477147E-2</v>
      </c>
      <c r="W132">
        <f t="shared" si="61"/>
        <v>-2.2738651369009575E-3</v>
      </c>
      <c r="X132">
        <f t="shared" si="62"/>
        <v>1.5278148534581055E-2</v>
      </c>
      <c r="Y132">
        <f t="shared" si="63"/>
        <v>1.5269902753068354E-2</v>
      </c>
      <c r="Z132">
        <f t="shared" si="64"/>
        <v>4.7583218802274299E-2</v>
      </c>
      <c r="AA132">
        <f t="shared" si="65"/>
        <v>1.3004283397680097E-2</v>
      </c>
      <c r="AC132" s="1"/>
      <c r="AD132" s="1">
        <v>41548</v>
      </c>
      <c r="AE132">
        <f t="shared" si="66"/>
        <v>9.9999999999991778E-5</v>
      </c>
      <c r="AF132">
        <f t="shared" si="67"/>
        <v>3.9149204580317985E-5</v>
      </c>
      <c r="AG132">
        <f t="shared" si="68"/>
        <v>8.7331007470529655E-5</v>
      </c>
      <c r="AH132">
        <f t="shared" si="69"/>
        <v>4.1840790837881543E-5</v>
      </c>
      <c r="AI132">
        <f t="shared" si="70"/>
        <v>7.6756140274103227E-5</v>
      </c>
      <c r="AJ132">
        <f t="shared" si="70"/>
        <v>7.5097828579792888E-5</v>
      </c>
      <c r="AK132">
        <f t="shared" si="71"/>
        <v>2.4342360823325791E-4</v>
      </c>
      <c r="AL132">
        <f t="shared" si="72"/>
        <v>2.3193779065931391E-4</v>
      </c>
      <c r="AM132">
        <f t="shared" si="73"/>
        <v>9.2688089276006541E-5</v>
      </c>
    </row>
    <row r="133" spans="1:39" x14ac:dyDescent="0.25">
      <c r="A133" s="1">
        <v>41583</v>
      </c>
      <c r="B133">
        <f>[6]contrs_10year_boot!A132</f>
        <v>3.9999999999999801E-4</v>
      </c>
      <c r="C133" s="2">
        <f>[6]contrs_10year_boot!B132</f>
        <v>-2.5074785716751699E-5</v>
      </c>
      <c r="D133">
        <f>[6]contrs_10year_boot!C132</f>
        <v>2.5717618082767197E-4</v>
      </c>
      <c r="E133" s="2">
        <f>[6]contrs_10year_boot!D132</f>
        <v>1.4580780185883299E-5</v>
      </c>
      <c r="F133" s="2">
        <f>[6]contrs_10year_boot!E132</f>
        <v>1.3763706381191601E-4</v>
      </c>
      <c r="G133">
        <f>[6]contrs_10year_boot!F132</f>
        <v>1.3721029624182401E-4</v>
      </c>
      <c r="I133" s="1">
        <f t="shared" si="51"/>
        <v>41579</v>
      </c>
      <c r="J133" s="1">
        <v>41583</v>
      </c>
      <c r="K133">
        <f t="shared" si="52"/>
        <v>-3.99999999999998E-2</v>
      </c>
      <c r="L133">
        <f t="shared" si="53"/>
        <v>2.5074785716751699E-3</v>
      </c>
      <c r="M133">
        <f t="shared" si="54"/>
        <v>-2.5717618082767197E-2</v>
      </c>
      <c r="N133">
        <f t="shared" si="55"/>
        <v>-1.4580780185883299E-3</v>
      </c>
      <c r="O133">
        <f t="shared" si="56"/>
        <v>-1.3763706381191601E-2</v>
      </c>
      <c r="P133">
        <f t="shared" si="56"/>
        <v>-1.3721029624182401E-2</v>
      </c>
      <c r="Q133">
        <f t="shared" si="57"/>
        <v>-1.5680760891278438E-3</v>
      </c>
      <c r="S133" s="1">
        <f t="shared" si="74"/>
        <v>40969</v>
      </c>
      <c r="T133">
        <f t="shared" si="58"/>
        <v>-1.99999999999999E-2</v>
      </c>
      <c r="U133">
        <f t="shared" si="59"/>
        <v>-5.6446918207028697E-4</v>
      </c>
      <c r="V133">
        <f t="shared" si="60"/>
        <v>-2.0709668885284051E-2</v>
      </c>
      <c r="W133">
        <f t="shared" si="61"/>
        <v>3.2014518508401528E-3</v>
      </c>
      <c r="X133">
        <f t="shared" si="62"/>
        <v>-2.4075104507849752E-3</v>
      </c>
      <c r="Y133">
        <f t="shared" si="63"/>
        <v>-2.4429889050249258E-3</v>
      </c>
      <c r="Z133">
        <f t="shared" si="64"/>
        <v>-2.1274138067354339E-2</v>
      </c>
      <c r="AA133">
        <f t="shared" si="65"/>
        <v>7.9394140005517762E-4</v>
      </c>
      <c r="AC133" s="1"/>
      <c r="AD133" s="1">
        <v>41583</v>
      </c>
      <c r="AE133">
        <f t="shared" si="66"/>
        <v>1.599999999999984E-3</v>
      </c>
      <c r="AF133">
        <f t="shared" si="67"/>
        <v>6.2874487874101505E-6</v>
      </c>
      <c r="AG133">
        <f t="shared" si="68"/>
        <v>6.6139587985107433E-4</v>
      </c>
      <c r="AH133">
        <f t="shared" si="69"/>
        <v>2.1259915082904702E-6</v>
      </c>
      <c r="AI133">
        <f t="shared" si="70"/>
        <v>1.8943961334765442E-4</v>
      </c>
      <c r="AJ133">
        <f t="shared" si="70"/>
        <v>1.8826665394769103E-4</v>
      </c>
      <c r="AK133">
        <f t="shared" si="71"/>
        <v>5.3871057612435522E-4</v>
      </c>
      <c r="AL133">
        <f t="shared" si="72"/>
        <v>2.317027203133837E-4</v>
      </c>
      <c r="AM133">
        <f t="shared" si="73"/>
        <v>2.4588626212944737E-6</v>
      </c>
    </row>
    <row r="134" spans="1:39" x14ac:dyDescent="0.25">
      <c r="A134" s="1">
        <v>41611</v>
      </c>
      <c r="B134">
        <f>[6]contrs_10year_boot!A133</f>
        <v>-1.9999999999999901E-4</v>
      </c>
      <c r="C134" s="2">
        <f>[6]contrs_10year_boot!B133</f>
        <v>7.9068802199414398E-6</v>
      </c>
      <c r="D134">
        <f>[6]contrs_10year_boot!C133</f>
        <v>-1.1393500251161099E-4</v>
      </c>
      <c r="E134" s="2">
        <f>[6]contrs_10year_boot!D133</f>
        <v>-1.47639515535075E-5</v>
      </c>
      <c r="F134" s="2">
        <f>[6]contrs_10year_boot!E133</f>
        <v>-6.8250854783041893E-5</v>
      </c>
      <c r="G134" s="2">
        <f>[6]contrs_10year_boot!F133</f>
        <v>-6.7790528842487407E-5</v>
      </c>
      <c r="I134" s="1">
        <f t="shared" si="51"/>
        <v>41609</v>
      </c>
      <c r="J134" s="1">
        <v>41611</v>
      </c>
      <c r="K134">
        <f t="shared" si="52"/>
        <v>1.99999999999999E-2</v>
      </c>
      <c r="L134">
        <f t="shared" si="53"/>
        <v>-7.9068802199414403E-4</v>
      </c>
      <c r="M134">
        <f t="shared" si="54"/>
        <v>1.13935002511611E-2</v>
      </c>
      <c r="N134">
        <f t="shared" si="55"/>
        <v>1.47639515535075E-3</v>
      </c>
      <c r="O134">
        <f t="shared" si="56"/>
        <v>6.8250854783041895E-3</v>
      </c>
      <c r="P134">
        <f t="shared" si="56"/>
        <v>6.7790528842487409E-3</v>
      </c>
      <c r="Q134">
        <f t="shared" si="57"/>
        <v>1.0957071371780047E-3</v>
      </c>
      <c r="S134" s="1">
        <f t="shared" si="74"/>
        <v>41000</v>
      </c>
      <c r="T134">
        <f t="shared" si="58"/>
        <v>-3.99999999999998E-2</v>
      </c>
      <c r="U134">
        <f t="shared" si="59"/>
        <v>5.7299944772509432E-3</v>
      </c>
      <c r="V134">
        <f t="shared" si="60"/>
        <v>-4.8089537723342651E-2</v>
      </c>
      <c r="W134">
        <f t="shared" si="61"/>
        <v>5.8608065261134736E-3</v>
      </c>
      <c r="X134">
        <f t="shared" si="62"/>
        <v>-1.6122231364217854E-3</v>
      </c>
      <c r="Y134">
        <f t="shared" si="63"/>
        <v>-1.6840623677986351E-3</v>
      </c>
      <c r="Z134">
        <f t="shared" si="64"/>
        <v>-4.2359543246091709E-2</v>
      </c>
      <c r="AA134">
        <f t="shared" si="65"/>
        <v>4.248583389691688E-3</v>
      </c>
      <c r="AC134" s="1"/>
      <c r="AD134" s="1">
        <v>41611</v>
      </c>
      <c r="AE134">
        <f t="shared" si="66"/>
        <v>3.9999999999999601E-4</v>
      </c>
      <c r="AF134">
        <f t="shared" si="67"/>
        <v>6.2518754812501201E-7</v>
      </c>
      <c r="AG134">
        <f t="shared" si="68"/>
        <v>1.2981184797320803E-4</v>
      </c>
      <c r="AH134">
        <f t="shared" si="69"/>
        <v>2.1797426547431651E-6</v>
      </c>
      <c r="AI134">
        <f t="shared" si="70"/>
        <v>4.6581791786158726E-5</v>
      </c>
      <c r="AJ134">
        <f t="shared" si="70"/>
        <v>4.5955558007441174E-5</v>
      </c>
      <c r="AK134">
        <f t="shared" si="71"/>
        <v>1.1241962716697235E-4</v>
      </c>
      <c r="AL134">
        <f t="shared" si="72"/>
        <v>6.8914580710948008E-5</v>
      </c>
      <c r="AM134">
        <f t="shared" si="73"/>
        <v>1.2005741304628188E-6</v>
      </c>
    </row>
    <row r="135" spans="1:39" x14ac:dyDescent="0.25">
      <c r="A135" s="1">
        <v>41674</v>
      </c>
      <c r="B135">
        <f>[6]contrs_10year_boot!A134</f>
        <v>-3.9999999999999801E-4</v>
      </c>
      <c r="C135" s="2">
        <f>[6]contrs_10year_boot!B134</f>
        <v>-3.7811107610536101E-6</v>
      </c>
      <c r="D135">
        <f>[6]contrs_10year_boot!C134</f>
        <v>-4.3811380790210601E-4</v>
      </c>
      <c r="E135" s="2">
        <f>[6]contrs_10year_boot!D134</f>
        <v>6.6192705573644194E-5</v>
      </c>
      <c r="F135" s="2">
        <f>[6]contrs_10year_boot!E134</f>
        <v>5.7216017134838303E-5</v>
      </c>
      <c r="G135" s="2">
        <f>[6]contrs_10year_boot!F134</f>
        <v>5.6319849296851299E-5</v>
      </c>
      <c r="I135" s="1">
        <f t="shared" si="51"/>
        <v>41671</v>
      </c>
      <c r="J135" s="1">
        <v>41674</v>
      </c>
      <c r="K135">
        <f t="shared" si="52"/>
        <v>3.99999999999998E-2</v>
      </c>
      <c r="L135">
        <f t="shared" si="53"/>
        <v>3.7811107610536099E-4</v>
      </c>
      <c r="M135">
        <f t="shared" si="54"/>
        <v>4.3811380790210602E-2</v>
      </c>
      <c r="N135">
        <f t="shared" si="55"/>
        <v>-6.6192705573644194E-3</v>
      </c>
      <c r="O135">
        <f t="shared" si="56"/>
        <v>-5.7216017134838299E-3</v>
      </c>
      <c r="P135">
        <f t="shared" si="56"/>
        <v>-5.6319849296851297E-3</v>
      </c>
      <c r="Q135">
        <f t="shared" si="57"/>
        <v>8.1513804045320881E-3</v>
      </c>
      <c r="S135" s="1">
        <f t="shared" si="74"/>
        <v>41030</v>
      </c>
      <c r="T135">
        <f t="shared" si="58"/>
        <v>-2.9999999999999499E-2</v>
      </c>
      <c r="U135">
        <f t="shared" si="59"/>
        <v>-3.0607567642359747E-2</v>
      </c>
      <c r="V135">
        <f t="shared" si="60"/>
        <v>-1.397221393130975E-2</v>
      </c>
      <c r="W135">
        <f t="shared" si="61"/>
        <v>-7.3267771160588687E-3</v>
      </c>
      <c r="X135">
        <f t="shared" si="62"/>
        <v>2.5873471370622354E-2</v>
      </c>
      <c r="Y135">
        <f t="shared" si="63"/>
        <v>2.5904471416132859E-2</v>
      </c>
      <c r="Z135">
        <f t="shared" si="64"/>
        <v>-4.45797815736695E-2</v>
      </c>
      <c r="AA135">
        <f t="shared" si="65"/>
        <v>1.8546694254563484E-2</v>
      </c>
      <c r="AC135" s="1"/>
      <c r="AD135" s="1">
        <v>41674</v>
      </c>
      <c r="AE135">
        <f t="shared" si="66"/>
        <v>1.599999999999984E-3</v>
      </c>
      <c r="AF135">
        <f t="shared" si="67"/>
        <v>1.4296798587355409E-7</v>
      </c>
      <c r="AG135">
        <f t="shared" si="68"/>
        <v>1.9194370867448346E-3</v>
      </c>
      <c r="AH135">
        <f t="shared" si="69"/>
        <v>4.3814742711591472E-5</v>
      </c>
      <c r="AI135">
        <f t="shared" si="70"/>
        <v>3.2736726167741098E-5</v>
      </c>
      <c r="AJ135">
        <f t="shared" si="70"/>
        <v>3.1719254248200414E-5</v>
      </c>
      <c r="AK135">
        <f t="shared" si="71"/>
        <v>1.9527111914032045E-3</v>
      </c>
      <c r="AL135">
        <f t="shared" si="72"/>
        <v>1.5229712840539121E-4</v>
      </c>
      <c r="AM135">
        <f t="shared" si="73"/>
        <v>6.6445002499389711E-5</v>
      </c>
    </row>
    <row r="136" spans="1:39" x14ac:dyDescent="0.25">
      <c r="A136" s="1">
        <v>41702</v>
      </c>
      <c r="B136">
        <f>[6]contrs_10year_boot!A135</f>
        <v>-1.9999999999999901E-4</v>
      </c>
      <c r="C136" s="2">
        <f>[6]contrs_10year_boot!B135</f>
        <v>2.3252605389258401E-5</v>
      </c>
      <c r="D136">
        <f>[6]contrs_10year_boot!C135</f>
        <v>-1.2232209663459501E-4</v>
      </c>
      <c r="E136" s="2">
        <f>[6]contrs_10year_boot!D135</f>
        <v>1.6182584491685502E-5</v>
      </c>
      <c r="F136" s="2">
        <f>[6]contrs_10year_boot!E135</f>
        <v>-1.14023623109976E-4</v>
      </c>
      <c r="G136">
        <f>[6]contrs_10year_boot!F135</f>
        <v>-1.13850783305667E-4</v>
      </c>
      <c r="I136" s="1">
        <f t="shared" si="51"/>
        <v>41699</v>
      </c>
      <c r="J136" s="1">
        <v>41702</v>
      </c>
      <c r="K136">
        <f t="shared" si="52"/>
        <v>1.99999999999999E-2</v>
      </c>
      <c r="L136">
        <f t="shared" si="53"/>
        <v>-2.3252605389258402E-3</v>
      </c>
      <c r="M136">
        <f t="shared" si="54"/>
        <v>1.22322096634595E-2</v>
      </c>
      <c r="N136">
        <f t="shared" si="55"/>
        <v>-1.6182584491685503E-3</v>
      </c>
      <c r="O136">
        <f t="shared" si="56"/>
        <v>1.14023623109976E-2</v>
      </c>
      <c r="P136">
        <f t="shared" si="56"/>
        <v>1.1385078330566699E-2</v>
      </c>
      <c r="Q136">
        <f t="shared" si="57"/>
        <v>3.0894701363719072E-4</v>
      </c>
      <c r="S136" s="1">
        <f t="shared" si="74"/>
        <v>41061</v>
      </c>
      <c r="T136">
        <f t="shared" si="58"/>
        <v>-9.9999999999995891E-3</v>
      </c>
      <c r="U136">
        <f t="shared" si="59"/>
        <v>2.0935423345528052E-2</v>
      </c>
      <c r="V136">
        <f t="shared" si="60"/>
        <v>-8.8088955096461297E-3</v>
      </c>
      <c r="W136">
        <f t="shared" si="61"/>
        <v>-5.6778760271291081E-3</v>
      </c>
      <c r="X136">
        <f t="shared" si="62"/>
        <v>-1.6026433805911844E-2</v>
      </c>
      <c r="Y136">
        <f t="shared" si="63"/>
        <v>-1.5913482719230845E-2</v>
      </c>
      <c r="Z136">
        <f t="shared" si="64"/>
        <v>1.2126527835881922E-2</v>
      </c>
      <c r="AA136">
        <f t="shared" si="65"/>
        <v>-2.1704309833040954E-2</v>
      </c>
      <c r="AC136" s="1"/>
      <c r="AD136" s="1">
        <v>41702</v>
      </c>
      <c r="AE136">
        <f t="shared" si="66"/>
        <v>3.9999999999999601E-4</v>
      </c>
      <c r="AF136">
        <f t="shared" si="67"/>
        <v>5.4068365738856882E-6</v>
      </c>
      <c r="AG136">
        <f t="shared" si="68"/>
        <v>1.4962695325083198E-4</v>
      </c>
      <c r="AH136">
        <f t="shared" si="69"/>
        <v>2.6187604083054013E-6</v>
      </c>
      <c r="AI136">
        <f t="shared" si="70"/>
        <v>1.3001386627125853E-4</v>
      </c>
      <c r="AJ136">
        <f t="shared" si="70"/>
        <v>1.2962000859313941E-4</v>
      </c>
      <c r="AK136">
        <f t="shared" si="71"/>
        <v>9.8147640956098236E-5</v>
      </c>
      <c r="AL136">
        <f t="shared" si="72"/>
        <v>9.5728688379058117E-5</v>
      </c>
      <c r="AM136">
        <f t="shared" si="73"/>
        <v>9.544825723533851E-8</v>
      </c>
    </row>
    <row r="137" spans="1:39" x14ac:dyDescent="0.25">
      <c r="A137" s="1">
        <v>41730</v>
      </c>
      <c r="B137">
        <f>[6]contrs_10year_boot!A136</f>
        <v>1.0000000000001001E-4</v>
      </c>
      <c r="C137" s="2">
        <f>[6]contrs_10year_boot!B136</f>
        <v>4.9539392673103897E-6</v>
      </c>
      <c r="D137" s="2">
        <f>[6]contrs_10year_boot!C136</f>
        <v>-1.4198036031445701E-6</v>
      </c>
      <c r="E137" s="2">
        <f>[6]contrs_10year_boot!D136</f>
        <v>1.6102422809261499E-5</v>
      </c>
      <c r="F137" s="2">
        <f>[6]contrs_10year_boot!E136</f>
        <v>1.80112520532203E-5</v>
      </c>
      <c r="G137" s="2">
        <f>[6]contrs_10year_boot!F136</f>
        <v>1.7859671154371801E-5</v>
      </c>
      <c r="I137" s="1">
        <f t="shared" si="51"/>
        <v>41730</v>
      </c>
      <c r="J137" s="1">
        <v>41730</v>
      </c>
      <c r="K137">
        <f t="shared" si="52"/>
        <v>-1.0000000000001001E-2</v>
      </c>
      <c r="L137">
        <f t="shared" si="53"/>
        <v>-4.9539392673103892E-4</v>
      </c>
      <c r="M137">
        <f t="shared" si="54"/>
        <v>1.41980360314457E-4</v>
      </c>
      <c r="N137">
        <f t="shared" si="55"/>
        <v>-1.61024228092615E-3</v>
      </c>
      <c r="O137">
        <f t="shared" si="56"/>
        <v>-1.80112520532203E-3</v>
      </c>
      <c r="P137">
        <f t="shared" si="56"/>
        <v>-1.7859671154371801E-3</v>
      </c>
      <c r="Q137">
        <f t="shared" si="57"/>
        <v>-6.2352189473362388E-3</v>
      </c>
      <c r="S137" s="1">
        <f t="shared" si="74"/>
        <v>41091</v>
      </c>
      <c r="T137">
        <f t="shared" si="58"/>
        <v>-4.0000000000000098E-2</v>
      </c>
      <c r="U137">
        <f t="shared" si="59"/>
        <v>4.3157707766463731E-3</v>
      </c>
      <c r="V137">
        <f t="shared" si="60"/>
        <v>-2.523495998768395E-2</v>
      </c>
      <c r="W137">
        <f t="shared" si="61"/>
        <v>2.6939469522098626E-3</v>
      </c>
      <c r="X137">
        <f t="shared" si="62"/>
        <v>-1.5008708002320447E-2</v>
      </c>
      <c r="Y137">
        <f t="shared" si="63"/>
        <v>-1.5006560400184046E-2</v>
      </c>
      <c r="Z137">
        <f t="shared" si="64"/>
        <v>-2.0919189211037578E-2</v>
      </c>
      <c r="AA137">
        <f t="shared" si="65"/>
        <v>-1.2314761050110585E-2</v>
      </c>
      <c r="AC137" s="1"/>
      <c r="AD137" s="1">
        <v>41730</v>
      </c>
      <c r="AE137">
        <f t="shared" si="66"/>
        <v>1.0000000000002002E-4</v>
      </c>
      <c r="AF137">
        <f t="shared" si="67"/>
        <v>2.4541514264199797E-7</v>
      </c>
      <c r="AG137">
        <f t="shared" si="68"/>
        <v>2.0158422715023038E-8</v>
      </c>
      <c r="AH137">
        <f t="shared" si="69"/>
        <v>2.5928802032822501E-6</v>
      </c>
      <c r="AI137">
        <f t="shared" si="70"/>
        <v>3.2440520052463247E-6</v>
      </c>
      <c r="AJ137">
        <f t="shared" si="70"/>
        <v>3.1896785374230016E-6</v>
      </c>
      <c r="AK137">
        <f t="shared" si="71"/>
        <v>1.2490114892728778E-7</v>
      </c>
      <c r="AL137">
        <f t="shared" si="72"/>
        <v>1.1637428126231226E-5</v>
      </c>
      <c r="AM137">
        <f t="shared" si="73"/>
        <v>3.8877955321220833E-5</v>
      </c>
    </row>
    <row r="138" spans="1:39" x14ac:dyDescent="0.25">
      <c r="A138" s="1">
        <v>41765</v>
      </c>
      <c r="B138">
        <f>[6]contrs_10year_boot!A137</f>
        <v>0</v>
      </c>
      <c r="C138" s="2">
        <f>[6]contrs_10year_boot!B137</f>
        <v>1.6357628312925E-6</v>
      </c>
      <c r="D138" s="2">
        <f>[6]contrs_10year_boot!C137</f>
        <v>9.9270343678146505E-5</v>
      </c>
      <c r="E138" s="2">
        <f>[6]contrs_10year_boot!D137</f>
        <v>8.6877799136855405E-6</v>
      </c>
      <c r="F138" s="2">
        <f>[6]contrs_10year_boot!E137</f>
        <v>-8.4988570860825198E-5</v>
      </c>
      <c r="G138" s="2">
        <f>[6]contrs_10year_boot!F137</f>
        <v>-8.4790350566522595E-5</v>
      </c>
      <c r="I138" s="1">
        <f t="shared" si="51"/>
        <v>41760</v>
      </c>
      <c r="J138" s="1">
        <v>41765</v>
      </c>
      <c r="K138">
        <f t="shared" si="52"/>
        <v>0</v>
      </c>
      <c r="L138">
        <f t="shared" si="53"/>
        <v>-1.6357628312924999E-4</v>
      </c>
      <c r="M138">
        <f t="shared" si="54"/>
        <v>-9.9270343678146498E-3</v>
      </c>
      <c r="N138">
        <f t="shared" si="55"/>
        <v>-8.6877799136855403E-4</v>
      </c>
      <c r="O138">
        <f t="shared" si="56"/>
        <v>8.4988570860825199E-3</v>
      </c>
      <c r="P138">
        <f t="shared" si="56"/>
        <v>8.4790350566522586E-3</v>
      </c>
      <c r="Q138">
        <f t="shared" si="57"/>
        <v>2.4605315562299338E-3</v>
      </c>
      <c r="S138" s="1">
        <f t="shared" si="74"/>
        <v>41122</v>
      </c>
      <c r="T138">
        <f t="shared" si="58"/>
        <v>1.99999999999999E-2</v>
      </c>
      <c r="U138">
        <f t="shared" si="59"/>
        <v>-2.7959168516504692E-4</v>
      </c>
      <c r="V138">
        <f t="shared" si="60"/>
        <v>2.1209735360050649E-2</v>
      </c>
      <c r="W138">
        <f t="shared" si="61"/>
        <v>1.3798498629167247E-3</v>
      </c>
      <c r="X138">
        <f t="shared" si="62"/>
        <v>3.8439786909798147E-3</v>
      </c>
      <c r="Y138">
        <f t="shared" si="63"/>
        <v>3.8166542902421446E-3</v>
      </c>
      <c r="Z138">
        <f t="shared" si="64"/>
        <v>2.0930143674885604E-2</v>
      </c>
      <c r="AA138">
        <f t="shared" si="65"/>
        <v>5.2238285538965396E-3</v>
      </c>
      <c r="AC138" s="1"/>
      <c r="AD138" s="1">
        <v>41765</v>
      </c>
      <c r="AE138">
        <f t="shared" si="66"/>
        <v>0</v>
      </c>
      <c r="AF138">
        <f t="shared" si="67"/>
        <v>2.6757200402380557E-8</v>
      </c>
      <c r="AG138">
        <f t="shared" si="68"/>
        <v>9.8546011339773197E-5</v>
      </c>
      <c r="AH138">
        <f t="shared" si="69"/>
        <v>7.5477519828637939E-7</v>
      </c>
      <c r="AI138">
        <f t="shared" si="70"/>
        <v>7.2230571769655064E-5</v>
      </c>
      <c r="AJ138">
        <f t="shared" si="70"/>
        <v>7.1894035491937975E-5</v>
      </c>
      <c r="AK138">
        <f t="shared" si="71"/>
        <v>1.0182042330894246E-4</v>
      </c>
      <c r="AL138">
        <f t="shared" si="72"/>
        <v>5.8218106991591087E-5</v>
      </c>
      <c r="AM138">
        <f t="shared" si="73"/>
        <v>6.0542155392032999E-6</v>
      </c>
    </row>
    <row r="139" spans="1:39" x14ac:dyDescent="0.25">
      <c r="A139" s="1">
        <v>41793</v>
      </c>
      <c r="B139">
        <f>[6]contrs_10year_boot!A138</f>
        <v>0</v>
      </c>
      <c r="C139" s="2">
        <f>[6]contrs_10year_boot!B138</f>
        <v>-1.0347081994516201E-5</v>
      </c>
      <c r="D139" s="2">
        <f>[6]contrs_10year_boot!C138</f>
        <v>-2.8484801491032099E-5</v>
      </c>
      <c r="E139" s="2">
        <f>[6]contrs_10year_boot!D138</f>
        <v>1.1674721716810799E-5</v>
      </c>
      <c r="F139" s="2">
        <f>[6]contrs_10year_boot!E138</f>
        <v>4.72749038833973E-6</v>
      </c>
      <c r="G139" s="2">
        <f>[6]contrs_10year_boot!F138</f>
        <v>4.6659282543359797E-6</v>
      </c>
      <c r="I139" s="1">
        <f t="shared" si="51"/>
        <v>41791</v>
      </c>
      <c r="J139" s="1">
        <v>41793</v>
      </c>
      <c r="K139">
        <f t="shared" si="52"/>
        <v>0</v>
      </c>
      <c r="L139">
        <f t="shared" si="53"/>
        <v>1.03470819945162E-3</v>
      </c>
      <c r="M139">
        <f t="shared" si="54"/>
        <v>2.8484801491032098E-3</v>
      </c>
      <c r="N139">
        <f t="shared" si="55"/>
        <v>-1.1674721716810799E-3</v>
      </c>
      <c r="O139">
        <f t="shared" si="56"/>
        <v>-4.7274903883397299E-4</v>
      </c>
      <c r="P139">
        <f t="shared" si="56"/>
        <v>-4.6659282543359799E-4</v>
      </c>
      <c r="Q139">
        <f t="shared" si="57"/>
        <v>-2.2429671380397769E-3</v>
      </c>
      <c r="S139" s="1">
        <f t="shared" si="74"/>
        <v>41153</v>
      </c>
      <c r="T139">
        <f t="shared" si="58"/>
        <v>0.05</v>
      </c>
      <c r="U139">
        <f t="shared" si="59"/>
        <v>1.0675658684778454E-2</v>
      </c>
      <c r="V139">
        <f t="shared" si="60"/>
        <v>4.1659806329520349E-2</v>
      </c>
      <c r="W139">
        <f t="shared" si="61"/>
        <v>1.0570249198303466E-3</v>
      </c>
      <c r="X139">
        <f t="shared" si="62"/>
        <v>-8.205861132817396E-3</v>
      </c>
      <c r="Y139">
        <f t="shared" si="63"/>
        <v>-8.1993074919055869E-3</v>
      </c>
      <c r="Z139">
        <f t="shared" si="64"/>
        <v>5.2335465014298803E-2</v>
      </c>
      <c r="AA139">
        <f t="shared" si="65"/>
        <v>-7.1488362129870494E-3</v>
      </c>
      <c r="AC139" s="1"/>
      <c r="AD139" s="1">
        <v>41793</v>
      </c>
      <c r="AE139">
        <f t="shared" si="66"/>
        <v>0</v>
      </c>
      <c r="AF139">
        <f t="shared" si="67"/>
        <v>1.0706210580124134E-6</v>
      </c>
      <c r="AG139">
        <f t="shared" si="68"/>
        <v>8.1138391598350445E-6</v>
      </c>
      <c r="AH139">
        <f t="shared" si="69"/>
        <v>1.3629912716497369E-6</v>
      </c>
      <c r="AI139">
        <f t="shared" si="70"/>
        <v>2.2349165371844531E-7</v>
      </c>
      <c r="AJ139">
        <f t="shared" si="70"/>
        <v>2.1770886474610804E-7</v>
      </c>
      <c r="AK139">
        <f t="shared" si="71"/>
        <v>1.5079151750351989E-5</v>
      </c>
      <c r="AL139">
        <f t="shared" si="72"/>
        <v>2.690325619423465E-6</v>
      </c>
      <c r="AM139">
        <f t="shared" si="73"/>
        <v>5.0309015823263478E-6</v>
      </c>
    </row>
    <row r="140" spans="1:39" x14ac:dyDescent="0.25">
      <c r="A140" s="1">
        <v>41821</v>
      </c>
      <c r="B140">
        <f>[6]contrs_10year_boot!A139</f>
        <v>-3.9999999999999801E-4</v>
      </c>
      <c r="C140" s="2">
        <f>[6]contrs_10year_boot!B139</f>
        <v>1.46435575550619E-5</v>
      </c>
      <c r="D140">
        <f>[6]contrs_10year_boot!C139</f>
        <v>-3.02735793682038E-4</v>
      </c>
      <c r="E140" s="2">
        <f>[6]contrs_10year_boot!D139</f>
        <v>-3.5626409598603898E-6</v>
      </c>
      <c r="F140" s="2">
        <f>[6]contrs_10year_boot!E139</f>
        <v>-6.9424387492652106E-5</v>
      </c>
      <c r="G140" s="2">
        <f>[6]contrs_10year_boot!F139</f>
        <v>-6.9106064944315807E-5</v>
      </c>
      <c r="I140" s="1">
        <f t="shared" si="51"/>
        <v>41821</v>
      </c>
      <c r="J140" s="1">
        <v>41821</v>
      </c>
      <c r="K140">
        <f t="shared" si="52"/>
        <v>3.99999999999998E-2</v>
      </c>
      <c r="L140">
        <f t="shared" si="53"/>
        <v>-1.46435575550619E-3</v>
      </c>
      <c r="M140">
        <f t="shared" si="54"/>
        <v>3.0273579368203799E-2</v>
      </c>
      <c r="N140">
        <f t="shared" si="55"/>
        <v>3.5626409598603896E-4</v>
      </c>
      <c r="O140">
        <f t="shared" si="56"/>
        <v>6.9424387492652102E-3</v>
      </c>
      <c r="P140">
        <f t="shared" si="56"/>
        <v>6.9106064944315804E-3</v>
      </c>
      <c r="Q140">
        <f t="shared" si="57"/>
        <v>3.8920735420509443E-3</v>
      </c>
      <c r="S140" s="1">
        <f t="shared" si="74"/>
        <v>41183</v>
      </c>
      <c r="T140">
        <f t="shared" si="58"/>
        <v>-1.00000000000003E-2</v>
      </c>
      <c r="U140">
        <f t="shared" si="59"/>
        <v>-1.8924479918692449E-2</v>
      </c>
      <c r="V140">
        <f t="shared" si="60"/>
        <v>4.0280997282330904E-3</v>
      </c>
      <c r="W140">
        <f t="shared" si="61"/>
        <v>-3.0716322974922174E-3</v>
      </c>
      <c r="X140">
        <f t="shared" si="62"/>
        <v>8.3895854828968941E-3</v>
      </c>
      <c r="Y140">
        <f t="shared" si="63"/>
        <v>8.4086392007298345E-3</v>
      </c>
      <c r="Z140">
        <f t="shared" si="64"/>
        <v>-1.4896380190459359E-2</v>
      </c>
      <c r="AA140">
        <f t="shared" si="65"/>
        <v>5.3179531854046763E-3</v>
      </c>
      <c r="AC140" s="1"/>
      <c r="AD140" s="1">
        <v>41821</v>
      </c>
      <c r="AE140">
        <f t="shared" si="66"/>
        <v>1.599999999999984E-3</v>
      </c>
      <c r="AF140">
        <f t="shared" si="67"/>
        <v>2.1443377786841044E-6</v>
      </c>
      <c r="AG140">
        <f t="shared" si="68"/>
        <v>9.1648960776293475E-4</v>
      </c>
      <c r="AH140">
        <f t="shared" si="69"/>
        <v>1.2692410608874959E-7</v>
      </c>
      <c r="AI140">
        <f t="shared" si="70"/>
        <v>4.8197455787299097E-5</v>
      </c>
      <c r="AJ140">
        <f t="shared" si="70"/>
        <v>4.7756482120879936E-5</v>
      </c>
      <c r="AK140">
        <f t="shared" si="71"/>
        <v>8.2997136516641348E-4</v>
      </c>
      <c r="AL140">
        <f t="shared" si="72"/>
        <v>5.3271063223278675E-5</v>
      </c>
      <c r="AM140">
        <f t="shared" si="73"/>
        <v>1.5148236456732984E-5</v>
      </c>
    </row>
    <row r="141" spans="1:39" x14ac:dyDescent="0.25">
      <c r="A141" s="1">
        <v>41856</v>
      </c>
      <c r="B141" s="2">
        <f>[6]contrs_10year_boot!A140</f>
        <v>-9.9999999999995898E-5</v>
      </c>
      <c r="C141" s="2">
        <f>[6]contrs_10year_boot!B140</f>
        <v>2.0156248837089801E-6</v>
      </c>
      <c r="D141" s="2">
        <f>[6]contrs_10year_boot!C140</f>
        <v>-5.8308950795065101E-5</v>
      </c>
      <c r="E141" s="2">
        <f>[6]contrs_10year_boot!D140</f>
        <v>1.84658662200959E-5</v>
      </c>
      <c r="F141" s="2">
        <f>[6]contrs_10year_boot!E140</f>
        <v>-1.7589201331703801E-5</v>
      </c>
      <c r="G141" s="2">
        <f>[6]contrs_10year_boot!F140</f>
        <v>-1.7683602000383201E-5</v>
      </c>
      <c r="I141" s="1">
        <f t="shared" si="51"/>
        <v>41852</v>
      </c>
      <c r="J141" s="1">
        <v>41856</v>
      </c>
      <c r="K141">
        <f t="shared" si="52"/>
        <v>9.9999999999995891E-3</v>
      </c>
      <c r="L141">
        <f t="shared" si="53"/>
        <v>-2.0156248837089802E-4</v>
      </c>
      <c r="M141">
        <f t="shared" si="54"/>
        <v>5.8308950795065099E-3</v>
      </c>
      <c r="N141">
        <f t="shared" si="55"/>
        <v>-1.84658662200959E-3</v>
      </c>
      <c r="O141">
        <f t="shared" si="56"/>
        <v>1.7589201331703801E-3</v>
      </c>
      <c r="P141">
        <f t="shared" si="56"/>
        <v>1.7683602000383202E-3</v>
      </c>
      <c r="Q141">
        <f t="shared" si="57"/>
        <v>4.4583338977031879E-3</v>
      </c>
      <c r="S141" s="1">
        <f t="shared" si="74"/>
        <v>41214</v>
      </c>
      <c r="T141">
        <f t="shared" si="58"/>
        <v>3.99999999999998E-2</v>
      </c>
      <c r="U141">
        <f t="shared" si="59"/>
        <v>1.7089257327199653E-2</v>
      </c>
      <c r="V141">
        <f t="shared" si="60"/>
        <v>1.7080081825760849E-2</v>
      </c>
      <c r="W141">
        <f t="shared" si="61"/>
        <v>2.5933462065547827E-3</v>
      </c>
      <c r="X141">
        <f t="shared" si="62"/>
        <v>1.9538264131699944E-3</v>
      </c>
      <c r="Y141">
        <f t="shared" si="63"/>
        <v>1.9154637716971045E-3</v>
      </c>
      <c r="Z141">
        <f t="shared" si="64"/>
        <v>3.4169339152960498E-2</v>
      </c>
      <c r="AA141">
        <f t="shared" si="65"/>
        <v>4.5471726197247771E-3</v>
      </c>
      <c r="AC141" s="1"/>
      <c r="AD141" s="1">
        <v>41856</v>
      </c>
      <c r="AE141">
        <f t="shared" si="66"/>
        <v>9.9999999999991778E-5</v>
      </c>
      <c r="AF141">
        <f t="shared" si="67"/>
        <v>4.0627436718268399E-8</v>
      </c>
      <c r="AG141">
        <f t="shared" si="68"/>
        <v>3.399933742821323E-5</v>
      </c>
      <c r="AH141">
        <f t="shared" si="69"/>
        <v>3.4098821525847884E-6</v>
      </c>
      <c r="AI141">
        <f t="shared" si="70"/>
        <v>3.0938000348721075E-6</v>
      </c>
      <c r="AJ141">
        <f t="shared" si="70"/>
        <v>3.1270977970795678E-6</v>
      </c>
      <c r="AK141">
        <f t="shared" si="71"/>
        <v>3.168938542162158E-5</v>
      </c>
      <c r="AL141">
        <f t="shared" si="72"/>
        <v>7.685413265395316E-9</v>
      </c>
      <c r="AM141">
        <f t="shared" si="73"/>
        <v>1.98767411434093E-5</v>
      </c>
    </row>
    <row r="142" spans="1:39" x14ac:dyDescent="0.25">
      <c r="A142" s="1">
        <v>41884</v>
      </c>
      <c r="B142" s="2">
        <f>[6]contrs_10year_boot!A141</f>
        <v>-9.9999999999995898E-5</v>
      </c>
      <c r="C142" s="2">
        <f>[6]contrs_10year_boot!B141</f>
        <v>1.4689609582281201E-5</v>
      </c>
      <c r="D142" s="2">
        <f>[6]contrs_10year_boot!C141</f>
        <v>1.41746151387428E-5</v>
      </c>
      <c r="E142" s="2">
        <f>[6]contrs_10year_boot!D141</f>
        <v>1.19117762482039E-6</v>
      </c>
      <c r="F142" s="2">
        <f>[6]contrs_10year_boot!E141</f>
        <v>-1.2704588295666099E-4</v>
      </c>
      <c r="G142">
        <f>[6]contrs_10year_boot!F141</f>
        <v>-1.26647020720467E-4</v>
      </c>
      <c r="I142" s="1">
        <f t="shared" si="51"/>
        <v>41883</v>
      </c>
      <c r="J142" s="1">
        <v>41884</v>
      </c>
      <c r="K142">
        <f t="shared" si="52"/>
        <v>9.9999999999995891E-3</v>
      </c>
      <c r="L142">
        <f t="shared" si="53"/>
        <v>-1.4689609582281202E-3</v>
      </c>
      <c r="M142">
        <f t="shared" si="54"/>
        <v>-1.41746151387428E-3</v>
      </c>
      <c r="N142">
        <f t="shared" si="55"/>
        <v>-1.1911776248203901E-4</v>
      </c>
      <c r="O142">
        <f t="shared" si="56"/>
        <v>1.2704588295666099E-2</v>
      </c>
      <c r="P142">
        <f t="shared" si="56"/>
        <v>1.26647020720467E-2</v>
      </c>
      <c r="Q142">
        <f t="shared" si="57"/>
        <v>3.0095193891793021E-4</v>
      </c>
      <c r="S142" s="1">
        <f t="shared" si="74"/>
        <v>41244</v>
      </c>
      <c r="T142">
        <f t="shared" si="58"/>
        <v>0</v>
      </c>
      <c r="U142">
        <f t="shared" si="59"/>
        <v>-3.3532699496626869E-3</v>
      </c>
      <c r="V142">
        <f t="shared" si="60"/>
        <v>8.5667438276140311E-3</v>
      </c>
      <c r="W142">
        <f t="shared" si="61"/>
        <v>-2.930219261032227E-3</v>
      </c>
      <c r="X142">
        <f t="shared" si="62"/>
        <v>-3.2068971083947647E-3</v>
      </c>
      <c r="Y142">
        <f t="shared" si="63"/>
        <v>-3.1610880594300349E-3</v>
      </c>
      <c r="Z142">
        <f t="shared" si="64"/>
        <v>5.2134738779513442E-3</v>
      </c>
      <c r="AA142">
        <f t="shared" si="65"/>
        <v>-6.1371163694269922E-3</v>
      </c>
      <c r="AC142" s="1"/>
      <c r="AD142" s="1">
        <v>41884</v>
      </c>
      <c r="AE142">
        <f t="shared" si="66"/>
        <v>9.9999999999991778E-5</v>
      </c>
      <c r="AF142">
        <f t="shared" si="67"/>
        <v>2.1578462967984769E-6</v>
      </c>
      <c r="AG142">
        <f t="shared" si="68"/>
        <v>2.0091971433147656E-6</v>
      </c>
      <c r="AH142">
        <f t="shared" si="69"/>
        <v>1.418904133872746E-8</v>
      </c>
      <c r="AI142">
        <f t="shared" si="70"/>
        <v>1.6140656376237604E-4</v>
      </c>
      <c r="AJ142">
        <f t="shared" si="70"/>
        <v>1.6039467857370399E-4</v>
      </c>
      <c r="AK142">
        <f t="shared" si="71"/>
        <v>8.3314346874577312E-6</v>
      </c>
      <c r="AL142">
        <f t="shared" si="72"/>
        <v>1.5839406854164425E-4</v>
      </c>
      <c r="AM142">
        <f t="shared" si="73"/>
        <v>9.0572069538461595E-8</v>
      </c>
    </row>
    <row r="143" spans="1:39" x14ac:dyDescent="0.25">
      <c r="A143" s="1">
        <v>41919</v>
      </c>
      <c r="B143" s="2">
        <f>[6]contrs_10year_boot!A142</f>
        <v>1.00000000000003E-4</v>
      </c>
      <c r="C143" s="2">
        <f>[6]contrs_10year_boot!B142</f>
        <v>1.0663085402908499E-5</v>
      </c>
      <c r="D143" s="2">
        <f>[6]contrs_10year_boot!C142</f>
        <v>4.8424307348405402E-5</v>
      </c>
      <c r="E143" s="2">
        <f>[6]contrs_10year_boot!D142</f>
        <v>2.09642399197513E-5</v>
      </c>
      <c r="F143" s="2">
        <f>[6]contrs_10year_boot!E142</f>
        <v>-1.88987217032915E-5</v>
      </c>
      <c r="G143" s="2">
        <f>[6]contrs_10year_boot!F142</f>
        <v>-1.90222125395209E-5</v>
      </c>
      <c r="I143" s="1">
        <f t="shared" si="51"/>
        <v>41913</v>
      </c>
      <c r="J143" s="1">
        <v>41919</v>
      </c>
      <c r="K143">
        <f t="shared" si="52"/>
        <v>-1.00000000000003E-2</v>
      </c>
      <c r="L143">
        <f t="shared" si="53"/>
        <v>-1.06630854029085E-3</v>
      </c>
      <c r="M143">
        <f t="shared" si="54"/>
        <v>-4.84243073484054E-3</v>
      </c>
      <c r="N143">
        <f t="shared" si="55"/>
        <v>-2.0964239919751301E-3</v>
      </c>
      <c r="O143">
        <f t="shared" si="56"/>
        <v>1.88987217032915E-3</v>
      </c>
      <c r="P143">
        <f t="shared" si="56"/>
        <v>1.90222125395209E-3</v>
      </c>
      <c r="Q143">
        <f t="shared" si="57"/>
        <v>-3.8847089032229298E-3</v>
      </c>
      <c r="S143" s="1">
        <f t="shared" si="74"/>
        <v>41275</v>
      </c>
      <c r="T143" t="e">
        <f t="shared" si="58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1.0000000000000601E-4</v>
      </c>
      <c r="AF143">
        <f t="shared" si="67"/>
        <v>1.1370139030972034E-6</v>
      </c>
      <c r="AG143">
        <f t="shared" si="68"/>
        <v>2.3449135421728293E-5</v>
      </c>
      <c r="AH143">
        <f t="shared" si="69"/>
        <v>4.39499355412894E-6</v>
      </c>
      <c r="AI143">
        <f t="shared" si="70"/>
        <v>3.5716168201846115E-6</v>
      </c>
      <c r="AJ143">
        <f t="shared" si="70"/>
        <v>3.6184456989870618E-6</v>
      </c>
      <c r="AK143">
        <f t="shared" si="71"/>
        <v>3.491319982148022E-5</v>
      </c>
      <c r="AL143">
        <f t="shared" si="72"/>
        <v>4.266365502527278E-8</v>
      </c>
      <c r="AM143">
        <f t="shared" si="73"/>
        <v>1.5090963262779497E-5</v>
      </c>
    </row>
    <row r="144" spans="1:39" x14ac:dyDescent="0.25">
      <c r="A144" s="1">
        <v>41947</v>
      </c>
      <c r="B144" s="2">
        <f>[6]contrs_10year_boot!A143</f>
        <v>-9.9999999999995898E-5</v>
      </c>
      <c r="C144" s="2">
        <f>[6]contrs_10year_boot!B143</f>
        <v>3.4556906140360898E-6</v>
      </c>
      <c r="D144" s="2">
        <f>[6]contrs_10year_boot!C143</f>
        <v>-6.8009813069174602E-5</v>
      </c>
      <c r="E144" s="2">
        <f>[6]contrs_10year_boot!D143</f>
        <v>1.50467210320372E-6</v>
      </c>
      <c r="F144" s="2">
        <f>[6]contrs_10year_boot!E143</f>
        <v>3.5884039334428297E-5</v>
      </c>
      <c r="G144" s="2">
        <f>[6]contrs_10year_boot!F143</f>
        <v>3.58772343307201E-5</v>
      </c>
      <c r="I144" s="1">
        <f t="shared" si="51"/>
        <v>41944</v>
      </c>
      <c r="J144" s="1">
        <v>41947</v>
      </c>
      <c r="K144">
        <f t="shared" si="52"/>
        <v>9.9999999999995891E-3</v>
      </c>
      <c r="L144">
        <f t="shared" si="53"/>
        <v>-3.4556906140360897E-4</v>
      </c>
      <c r="M144">
        <f t="shared" si="54"/>
        <v>6.8009813069174604E-3</v>
      </c>
      <c r="N144">
        <f t="shared" si="55"/>
        <v>-1.5046721032037201E-4</v>
      </c>
      <c r="O144">
        <f t="shared" si="56"/>
        <v>-3.5884039334428295E-3</v>
      </c>
      <c r="P144">
        <f t="shared" si="56"/>
        <v>-3.5877234330720098E-3</v>
      </c>
      <c r="Q144">
        <f t="shared" si="57"/>
        <v>7.2834588982489384E-3</v>
      </c>
      <c r="S144" s="1">
        <f t="shared" si="74"/>
        <v>41306</v>
      </c>
      <c r="T144">
        <f t="shared" si="58"/>
        <v>0</v>
      </c>
      <c r="U144">
        <f t="shared" si="59"/>
        <v>2.656483364927483E-3</v>
      </c>
      <c r="V144">
        <f t="shared" si="60"/>
        <v>-1.0816121395358249E-2</v>
      </c>
      <c r="W144">
        <f t="shared" si="61"/>
        <v>5.1080430838308429E-3</v>
      </c>
      <c r="X144">
        <f t="shared" si="62"/>
        <v>-3.9445616940378047E-3</v>
      </c>
      <c r="Y144">
        <f t="shared" si="63"/>
        <v>-4.0009143839992555E-3</v>
      </c>
      <c r="Z144">
        <f t="shared" si="64"/>
        <v>-8.1596380304307659E-3</v>
      </c>
      <c r="AA144">
        <f t="shared" si="65"/>
        <v>1.1634813897930382E-3</v>
      </c>
      <c r="AC144" s="1"/>
      <c r="AD144" s="1">
        <v>41947</v>
      </c>
      <c r="AE144">
        <f t="shared" si="66"/>
        <v>9.9999999999991778E-5</v>
      </c>
      <c r="AF144">
        <f t="shared" si="67"/>
        <v>1.1941797619937126E-7</v>
      </c>
      <c r="AG144">
        <f t="shared" si="68"/>
        <v>4.6253346737040731E-5</v>
      </c>
      <c r="AH144">
        <f t="shared" si="69"/>
        <v>2.2640381381595065E-8</v>
      </c>
      <c r="AI144">
        <f t="shared" si="70"/>
        <v>1.2876642789547972E-5</v>
      </c>
      <c r="AJ144">
        <f t="shared" si="70"/>
        <v>1.2871759432214008E-5</v>
      </c>
      <c r="AK144">
        <f t="shared" si="71"/>
        <v>4.1672347259530183E-5</v>
      </c>
      <c r="AL144">
        <f t="shared" si="72"/>
        <v>1.3979157429665149E-5</v>
      </c>
      <c r="AM144">
        <f t="shared" si="73"/>
        <v>5.304877352248164E-5</v>
      </c>
    </row>
    <row r="145" spans="1:39" x14ac:dyDescent="0.25">
      <c r="A145" s="1">
        <v>41975</v>
      </c>
      <c r="B145">
        <f>[6]contrs_10year_boot!A144</f>
        <v>-1.9999999999999901E-4</v>
      </c>
      <c r="C145" s="2">
        <f>[6]contrs_10year_boot!B144</f>
        <v>-2.2803574351680201E-5</v>
      </c>
      <c r="D145">
        <f>[6]contrs_10year_boot!C144</f>
        <v>-2.7846010912291899E-4</v>
      </c>
      <c r="E145" s="2">
        <f>[6]contrs_10year_boot!D144</f>
        <v>-2.80960454009398E-5</v>
      </c>
      <c r="F145" s="2">
        <f>[6]contrs_10year_boot!E144</f>
        <v>1.7382570026197301E-4</v>
      </c>
      <c r="G145">
        <f>[6]contrs_10year_boot!F144</f>
        <v>1.7386178186463999E-4</v>
      </c>
      <c r="I145" s="1">
        <f t="shared" si="51"/>
        <v>41974</v>
      </c>
      <c r="J145" s="1">
        <v>41975</v>
      </c>
      <c r="K145">
        <f t="shared" si="52"/>
        <v>1.99999999999999E-2</v>
      </c>
      <c r="L145">
        <f t="shared" si="53"/>
        <v>2.2803574351680199E-3</v>
      </c>
      <c r="M145">
        <f t="shared" si="54"/>
        <v>2.7846010912291899E-2</v>
      </c>
      <c r="N145">
        <f t="shared" si="55"/>
        <v>2.8096045400939798E-3</v>
      </c>
      <c r="O145">
        <f t="shared" si="56"/>
        <v>-1.7382570026197301E-2</v>
      </c>
      <c r="P145">
        <f t="shared" si="56"/>
        <v>-1.7386178186463999E-2</v>
      </c>
      <c r="Q145">
        <f t="shared" si="57"/>
        <v>4.4465971386433017E-3</v>
      </c>
      <c r="S145" s="1">
        <f t="shared" si="74"/>
        <v>41334</v>
      </c>
      <c r="T145">
        <f t="shared" si="58"/>
        <v>3.99999999999998E-2</v>
      </c>
      <c r="U145">
        <f t="shared" si="59"/>
        <v>2.2013717729678132E-3</v>
      </c>
      <c r="V145">
        <f t="shared" si="60"/>
        <v>1.9868734013243048E-2</v>
      </c>
      <c r="W145">
        <f t="shared" si="61"/>
        <v>-1.3950403702414475E-3</v>
      </c>
      <c r="X145">
        <f t="shared" si="62"/>
        <v>2.2226260362268158E-2</v>
      </c>
      <c r="Y145">
        <f t="shared" si="63"/>
        <v>2.2189519765744355E-2</v>
      </c>
      <c r="Z145">
        <f t="shared" si="64"/>
        <v>2.207010578621086E-2</v>
      </c>
      <c r="AA145">
        <f t="shared" si="65"/>
        <v>2.0831219992026709E-2</v>
      </c>
      <c r="AC145" s="1"/>
      <c r="AD145" s="1">
        <v>41975</v>
      </c>
      <c r="AE145">
        <f t="shared" si="66"/>
        <v>3.9999999999999601E-4</v>
      </c>
      <c r="AF145">
        <f t="shared" si="67"/>
        <v>5.2000300321260697E-6</v>
      </c>
      <c r="AG145">
        <f t="shared" si="68"/>
        <v>7.7540032372747948E-4</v>
      </c>
      <c r="AH145">
        <f t="shared" si="69"/>
        <v>7.8938776717167033E-6</v>
      </c>
      <c r="AI145">
        <f t="shared" si="70"/>
        <v>3.0215374071565287E-4</v>
      </c>
      <c r="AJ145">
        <f t="shared" si="70"/>
        <v>3.022791919314766E-4</v>
      </c>
      <c r="AK145">
        <f t="shared" si="71"/>
        <v>9.0759806980683492E-4</v>
      </c>
      <c r="AL145">
        <f t="shared" si="72"/>
        <v>2.123713230591586E-4</v>
      </c>
      <c r="AM145">
        <f t="shared" si="73"/>
        <v>1.9772226113390798E-5</v>
      </c>
    </row>
    <row r="146" spans="1:39" x14ac:dyDescent="0.25">
      <c r="A146" s="1">
        <v>42038</v>
      </c>
      <c r="B146">
        <f>[6]contrs_10year_boot!A145</f>
        <v>1.6999999999999999E-3</v>
      </c>
      <c r="C146">
        <f>[6]contrs_10year_boot!B145</f>
        <v>1.25509558813614E-4</v>
      </c>
      <c r="D146">
        <f>[6]contrs_10year_boot!C145</f>
        <v>1.05741453425393E-3</v>
      </c>
      <c r="E146" s="2">
        <f>[6]contrs_10year_boot!D145</f>
        <v>9.5561234891832495E-5</v>
      </c>
      <c r="F146" s="2">
        <f>[6]contrs_10year_boot!E145</f>
        <v>3.6319398895973999E-4</v>
      </c>
      <c r="G146">
        <f>[6]contrs_10year_boot!F145</f>
        <v>3.6116370410146399E-4</v>
      </c>
      <c r="I146" s="1">
        <f t="shared" si="51"/>
        <v>42036</v>
      </c>
      <c r="J146" s="1">
        <v>42038</v>
      </c>
      <c r="K146">
        <f t="shared" si="52"/>
        <v>-0.16999999999999998</v>
      </c>
      <c r="L146">
        <f t="shared" si="53"/>
        <v>-1.25509558813614E-2</v>
      </c>
      <c r="M146">
        <f t="shared" si="54"/>
        <v>-0.105741453425393</v>
      </c>
      <c r="N146">
        <f t="shared" si="55"/>
        <v>-9.5561234891832492E-3</v>
      </c>
      <c r="O146">
        <f t="shared" si="56"/>
        <v>-3.6319398895973999E-2</v>
      </c>
      <c r="P146">
        <f t="shared" si="56"/>
        <v>-3.6116370410146398E-2</v>
      </c>
      <c r="Q146">
        <f t="shared" si="57"/>
        <v>-5.8320683080883354E-3</v>
      </c>
      <c r="S146" s="1">
        <f t="shared" si="74"/>
        <v>41365</v>
      </c>
      <c r="T146">
        <f t="shared" si="58"/>
        <v>-1.99999999999999E-2</v>
      </c>
      <c r="U146">
        <f t="shared" si="59"/>
        <v>-3.9667398815653701E-4</v>
      </c>
      <c r="V146">
        <f t="shared" si="60"/>
        <v>-9.634695556291149E-3</v>
      </c>
      <c r="W146">
        <f t="shared" si="61"/>
        <v>1.3073417304432155E-3</v>
      </c>
      <c r="X146">
        <f t="shared" si="62"/>
        <v>-4.4171682000093753E-3</v>
      </c>
      <c r="Y146">
        <f t="shared" si="63"/>
        <v>-4.4231914555293555E-3</v>
      </c>
      <c r="Z146">
        <f t="shared" si="64"/>
        <v>-1.0031369544447687E-2</v>
      </c>
      <c r="AA146">
        <f t="shared" si="65"/>
        <v>-3.1098264695661598E-3</v>
      </c>
      <c r="AC146" s="1"/>
      <c r="AD146" s="1">
        <v>42038</v>
      </c>
      <c r="AE146">
        <f t="shared" si="66"/>
        <v>2.8899999999999995E-2</v>
      </c>
      <c r="AF146">
        <f t="shared" si="67"/>
        <v>1.575264935358803E-4</v>
      </c>
      <c r="AG146">
        <f t="shared" si="68"/>
        <v>1.1181254972514557E-2</v>
      </c>
      <c r="AH146">
        <f t="shared" si="69"/>
        <v>9.1319496140519833E-5</v>
      </c>
      <c r="AI146">
        <f t="shared" si="70"/>
        <v>1.3190987361648774E-3</v>
      </c>
      <c r="AJ146">
        <f t="shared" si="70"/>
        <v>1.3043922116028983E-3</v>
      </c>
      <c r="AK146">
        <f t="shared" si="71"/>
        <v>1.3993094099596716E-2</v>
      </c>
      <c r="AL146">
        <f t="shared" si="72"/>
        <v>2.1045635541110637E-3</v>
      </c>
      <c r="AM146">
        <f t="shared" si="73"/>
        <v>3.4013020750208336E-5</v>
      </c>
    </row>
    <row r="147" spans="1:39" x14ac:dyDescent="0.25">
      <c r="A147" s="1">
        <v>42066</v>
      </c>
      <c r="B147">
        <f>[6]contrs_10year_boot!A146</f>
        <v>-5.9999999999999995E-4</v>
      </c>
      <c r="C147">
        <f>[6]contrs_10year_boot!B146</f>
        <v>-1.85448446650918E-4</v>
      </c>
      <c r="D147">
        <f>[6]contrs_10year_boot!C146</f>
        <v>-3.1955753809360601E-4</v>
      </c>
      <c r="E147" s="2">
        <f>[6]contrs_10year_boot!D146</f>
        <v>-7.4396904452114397E-5</v>
      </c>
      <c r="F147" s="2">
        <f>[6]contrs_10year_boot!E146</f>
        <v>-2.33756718153523E-5</v>
      </c>
      <c r="G147" s="2">
        <f>[6]contrs_10year_boot!F146</f>
        <v>-2.2254570201113899E-5</v>
      </c>
      <c r="I147" s="1">
        <f t="shared" si="51"/>
        <v>42064</v>
      </c>
      <c r="J147" s="1">
        <v>42066</v>
      </c>
      <c r="K147">
        <f t="shared" si="52"/>
        <v>0.06</v>
      </c>
      <c r="L147">
        <f t="shared" si="53"/>
        <v>1.8544844665091799E-2</v>
      </c>
      <c r="M147">
        <f t="shared" si="54"/>
        <v>3.1955753809360603E-2</v>
      </c>
      <c r="N147">
        <f t="shared" si="55"/>
        <v>7.4396904452114394E-3</v>
      </c>
      <c r="O147">
        <f t="shared" si="56"/>
        <v>2.33756718153523E-3</v>
      </c>
      <c r="P147">
        <f t="shared" si="56"/>
        <v>2.2254570201113901E-3</v>
      </c>
      <c r="Q147">
        <f t="shared" si="57"/>
        <v>-2.7785610119907336E-4</v>
      </c>
      <c r="S147" s="1">
        <f t="shared" si="74"/>
        <v>41395</v>
      </c>
      <c r="T147">
        <f t="shared" si="58"/>
        <v>-3.99999999999998E-2</v>
      </c>
      <c r="U147">
        <f t="shared" si="59"/>
        <v>-1.4247621604955549E-2</v>
      </c>
      <c r="V147">
        <f t="shared" si="60"/>
        <v>-2.4117170621601451E-2</v>
      </c>
      <c r="W147">
        <f t="shared" si="61"/>
        <v>-6.9775519847213967E-3</v>
      </c>
      <c r="X147">
        <f t="shared" si="62"/>
        <v>3.5644153405461356E-4</v>
      </c>
      <c r="Y147">
        <f t="shared" si="63"/>
        <v>4.4582200067234555E-4</v>
      </c>
      <c r="Z147">
        <f t="shared" si="64"/>
        <v>-3.8364792226557004E-2</v>
      </c>
      <c r="AA147">
        <f t="shared" si="65"/>
        <v>-6.6211104506667829E-3</v>
      </c>
      <c r="AC147" s="1"/>
      <c r="AD147" s="1">
        <v>42066</v>
      </c>
      <c r="AE147">
        <f t="shared" si="66"/>
        <v>3.5999999999999999E-3</v>
      </c>
      <c r="AF147">
        <f t="shared" si="67"/>
        <v>3.4391126365238375E-4</v>
      </c>
      <c r="AG147">
        <f t="shared" si="68"/>
        <v>1.0211702015244647E-3</v>
      </c>
      <c r="AH147">
        <f t="shared" si="69"/>
        <v>5.5348993920570385E-5</v>
      </c>
      <c r="AI147">
        <f t="shared" si="70"/>
        <v>5.4642203281905589E-6</v>
      </c>
      <c r="AJ147">
        <f t="shared" si="70"/>
        <v>4.9526589483630686E-6</v>
      </c>
      <c r="AK147">
        <f t="shared" si="71"/>
        <v>2.5503104462778641E-3</v>
      </c>
      <c r="AL147">
        <f t="shared" si="72"/>
        <v>9.5594766699775912E-5</v>
      </c>
      <c r="AM147">
        <f t="shared" si="73"/>
        <v>7.7204012973549704E-8</v>
      </c>
    </row>
    <row r="148" spans="1:39" x14ac:dyDescent="0.25">
      <c r="A148" s="1">
        <v>42101</v>
      </c>
      <c r="B148">
        <f>[6]contrs_10year_boot!A147</f>
        <v>-7.0000000000000303E-4</v>
      </c>
      <c r="C148">
        <f>[6]contrs_10year_boot!B147</f>
        <v>-2.3686883902063199E-4</v>
      </c>
      <c r="D148">
        <f>[6]contrs_10year_boot!C147</f>
        <v>-3.7115840666865498E-4</v>
      </c>
      <c r="E148" s="2">
        <f>[6]contrs_10year_boot!D147</f>
        <v>-1.7789403793723198E-5</v>
      </c>
      <c r="F148" s="2">
        <f>[6]contrs_10year_boot!E147</f>
        <v>1.6125562356447601E-5</v>
      </c>
      <c r="G148" s="2">
        <f>[6]contrs_10year_boot!F147</f>
        <v>1.64170418956207E-5</v>
      </c>
      <c r="I148" s="1">
        <f t="shared" si="51"/>
        <v>42095</v>
      </c>
      <c r="J148" s="1">
        <v>42101</v>
      </c>
      <c r="K148">
        <f t="shared" si="52"/>
        <v>7.0000000000000298E-2</v>
      </c>
      <c r="L148">
        <f t="shared" si="53"/>
        <v>2.3686883902063201E-2</v>
      </c>
      <c r="M148">
        <f t="shared" si="54"/>
        <v>3.7115840666865497E-2</v>
      </c>
      <c r="N148">
        <f t="shared" si="55"/>
        <v>1.7789403793723199E-3</v>
      </c>
      <c r="O148">
        <f t="shared" si="56"/>
        <v>-1.6125562356447602E-3</v>
      </c>
      <c r="P148">
        <f t="shared" si="56"/>
        <v>-1.6417041895620699E-3</v>
      </c>
      <c r="Q148">
        <f t="shared" si="57"/>
        <v>9.0308912873440401E-3</v>
      </c>
      <c r="S148" s="1">
        <f t="shared" si="74"/>
        <v>41426</v>
      </c>
      <c r="T148">
        <f t="shared" si="58"/>
        <v>3.0000000000000197E-2</v>
      </c>
      <c r="U148">
        <f t="shared" si="59"/>
        <v>5.7360071355622927E-3</v>
      </c>
      <c r="V148">
        <f t="shared" si="60"/>
        <v>1.185376223230745E-2</v>
      </c>
      <c r="W148">
        <f t="shared" si="61"/>
        <v>3.0011672807186227E-3</v>
      </c>
      <c r="X148">
        <f t="shared" si="62"/>
        <v>-2.2687281457126139E-4</v>
      </c>
      <c r="Y148">
        <f t="shared" si="63"/>
        <v>-2.6513559485290738E-4</v>
      </c>
      <c r="Z148">
        <f t="shared" si="64"/>
        <v>1.7589769367869743E-2</v>
      </c>
      <c r="AA148">
        <f t="shared" si="65"/>
        <v>2.7742944661473612E-3</v>
      </c>
      <c r="AC148" s="1"/>
      <c r="AD148" s="1">
        <v>42101</v>
      </c>
      <c r="AE148">
        <f t="shared" si="66"/>
        <v>4.9000000000000415E-3</v>
      </c>
      <c r="AF148">
        <f t="shared" si="67"/>
        <v>5.6106846898982079E-4</v>
      </c>
      <c r="AG148">
        <f t="shared" si="68"/>
        <v>1.3775856284081467E-3</v>
      </c>
      <c r="AH148">
        <f t="shared" si="69"/>
        <v>3.1646288733613334E-6</v>
      </c>
      <c r="AI148">
        <f t="shared" si="70"/>
        <v>2.6003376131167994E-6</v>
      </c>
      <c r="AJ148">
        <f t="shared" si="70"/>
        <v>2.6951926460256531E-6</v>
      </c>
      <c r="AK148">
        <f t="shared" si="71"/>
        <v>3.6969713150050054E-3</v>
      </c>
      <c r="AL148">
        <f t="shared" si="72"/>
        <v>2.768368328395324E-8</v>
      </c>
      <c r="AM148">
        <f t="shared" si="73"/>
        <v>8.1556997443826498E-5</v>
      </c>
    </row>
    <row r="149" spans="1:39" x14ac:dyDescent="0.25">
      <c r="A149" s="1">
        <v>42129</v>
      </c>
      <c r="B149">
        <f>[6]contrs_10year_boot!A148</f>
        <v>-5.9999999999999995E-4</v>
      </c>
      <c r="C149">
        <f>[6]contrs_10year_boot!B148</f>
        <v>1.2433158956286E-4</v>
      </c>
      <c r="D149">
        <f>[6]contrs_10year_boot!C148</f>
        <v>-5.7863026486363396E-4</v>
      </c>
      <c r="E149" s="2">
        <f>[6]contrs_10year_boot!D148</f>
        <v>4.5053644226231401E-6</v>
      </c>
      <c r="F149" s="2">
        <f>[6]contrs_10year_boot!E148</f>
        <v>-6.1096443276212204E-5</v>
      </c>
      <c r="G149" s="2">
        <f>[6]contrs_10year_boot!F148</f>
        <v>-6.09030133662279E-5</v>
      </c>
      <c r="I149" s="1">
        <f t="shared" si="51"/>
        <v>42125</v>
      </c>
      <c r="J149" s="1">
        <v>42129</v>
      </c>
      <c r="K149">
        <f t="shared" si="52"/>
        <v>0.06</v>
      </c>
      <c r="L149">
        <f t="shared" si="53"/>
        <v>-1.2433158956286E-2</v>
      </c>
      <c r="M149">
        <f t="shared" si="54"/>
        <v>5.7863026486363399E-2</v>
      </c>
      <c r="N149">
        <f t="shared" si="55"/>
        <v>-4.5053644226231404E-4</v>
      </c>
      <c r="O149">
        <f t="shared" si="56"/>
        <v>6.1096443276212201E-3</v>
      </c>
      <c r="P149">
        <f t="shared" si="56"/>
        <v>6.0903013366227898E-3</v>
      </c>
      <c r="Q149">
        <f t="shared" si="57"/>
        <v>8.9110245845636857E-3</v>
      </c>
      <c r="S149" s="1">
        <f t="shared" si="74"/>
        <v>41456</v>
      </c>
      <c r="T149">
        <f t="shared" si="58"/>
        <v>-2.9999999999999499E-2</v>
      </c>
      <c r="U149">
        <f t="shared" si="59"/>
        <v>7.3723507299453825E-3</v>
      </c>
      <c r="V149">
        <f t="shared" si="60"/>
        <v>-2.3726463953809451E-2</v>
      </c>
      <c r="W149">
        <f t="shared" si="61"/>
        <v>4.0912001873840759E-4</v>
      </c>
      <c r="X149">
        <f t="shared" si="62"/>
        <v>-8.4119360095598061E-3</v>
      </c>
      <c r="Y149">
        <f t="shared" si="63"/>
        <v>-8.396493345112355E-3</v>
      </c>
      <c r="Z149">
        <f t="shared" si="64"/>
        <v>-1.635411322386407E-2</v>
      </c>
      <c r="AA149">
        <f t="shared" si="65"/>
        <v>-8.0028159908213988E-3</v>
      </c>
      <c r="AC149" s="1"/>
      <c r="AD149" s="1">
        <v>42129</v>
      </c>
      <c r="AE149">
        <f t="shared" si="66"/>
        <v>3.5999999999999999E-3</v>
      </c>
      <c r="AF149">
        <f t="shared" si="67"/>
        <v>1.5458344163227477E-4</v>
      </c>
      <c r="AG149">
        <f t="shared" si="68"/>
        <v>3.3481298341615923E-3</v>
      </c>
      <c r="AH149">
        <f t="shared" si="69"/>
        <v>2.0298308580638342E-7</v>
      </c>
      <c r="AI149">
        <f t="shared" si="70"/>
        <v>3.7327753810034152E-5</v>
      </c>
      <c r="AJ149">
        <f t="shared" si="70"/>
        <v>3.7091770370869338E-5</v>
      </c>
      <c r="AK149">
        <f t="shared" si="71"/>
        <v>2.0638728638003806E-3</v>
      </c>
      <c r="AL149">
        <f t="shared" si="72"/>
        <v>3.2025502058131348E-5</v>
      </c>
      <c r="AM149">
        <f t="shared" si="73"/>
        <v>7.9406359146698402E-5</v>
      </c>
    </row>
    <row r="150" spans="1:39" x14ac:dyDescent="0.25">
      <c r="A150" s="1">
        <v>42157</v>
      </c>
      <c r="B150">
        <f>[6]contrs_10year_boot!A149</f>
        <v>0</v>
      </c>
      <c r="C150" s="2">
        <f>[6]contrs_10year_boot!B149</f>
        <v>-4.6399101264258501E-5</v>
      </c>
      <c r="D150">
        <f>[6]contrs_10year_boot!C149</f>
        <v>-1.1766641923144599E-4</v>
      </c>
      <c r="E150" s="2">
        <f>[6]contrs_10year_boot!D149</f>
        <v>7.0801729316987094E-5</v>
      </c>
      <c r="F150" s="2">
        <f>[6]contrs_10year_boot!E149</f>
        <v>3.83891325112475E-5</v>
      </c>
      <c r="G150" s="2">
        <f>[6]contrs_10year_boot!F149</f>
        <v>3.74797511038682E-5</v>
      </c>
      <c r="I150" s="1">
        <f t="shared" si="51"/>
        <v>42156</v>
      </c>
      <c r="J150" s="1">
        <v>42157</v>
      </c>
      <c r="K150">
        <f t="shared" si="52"/>
        <v>0</v>
      </c>
      <c r="L150">
        <f t="shared" si="53"/>
        <v>4.6399101264258504E-3</v>
      </c>
      <c r="M150">
        <f t="shared" si="54"/>
        <v>1.17666419231446E-2</v>
      </c>
      <c r="N150">
        <f t="shared" si="55"/>
        <v>-7.0801729316987095E-3</v>
      </c>
      <c r="O150">
        <f t="shared" si="56"/>
        <v>-3.8389132511247501E-3</v>
      </c>
      <c r="P150">
        <f t="shared" si="56"/>
        <v>-3.7479751103868201E-3</v>
      </c>
      <c r="Q150">
        <f t="shared" si="57"/>
        <v>-5.4874658667469888E-3</v>
      </c>
      <c r="S150" s="1">
        <f t="shared" si="74"/>
        <v>41487</v>
      </c>
      <c r="T150">
        <f t="shared" si="58"/>
        <v>6.0000000000000296E-2</v>
      </c>
      <c r="U150">
        <f t="shared" si="59"/>
        <v>1.8234262173235055E-5</v>
      </c>
      <c r="V150">
        <f t="shared" si="60"/>
        <v>4.3724120280034751E-2</v>
      </c>
      <c r="W150">
        <f t="shared" si="61"/>
        <v>-3.6477434090313779E-3</v>
      </c>
      <c r="X150">
        <f t="shared" si="62"/>
        <v>2.2228550514272756E-2</v>
      </c>
      <c r="Y150">
        <f t="shared" si="63"/>
        <v>2.2220944419158457E-2</v>
      </c>
      <c r="Z150">
        <f t="shared" si="64"/>
        <v>4.3742354542207984E-2</v>
      </c>
      <c r="AA150">
        <f t="shared" si="65"/>
        <v>1.8580807105241379E-2</v>
      </c>
      <c r="AC150" s="1"/>
      <c r="AD150" s="1">
        <v>42157</v>
      </c>
      <c r="AE150">
        <f t="shared" si="66"/>
        <v>0</v>
      </c>
      <c r="AF150">
        <f t="shared" si="67"/>
        <v>2.1528765981309151E-5</v>
      </c>
      <c r="AG150">
        <f t="shared" si="68"/>
        <v>1.3845386214750405E-4</v>
      </c>
      <c r="AH150">
        <f t="shared" si="69"/>
        <v>5.0128848742759097E-5</v>
      </c>
      <c r="AI150">
        <f t="shared" si="70"/>
        <v>1.4737254949661198E-5</v>
      </c>
      <c r="AJ150">
        <f t="shared" si="70"/>
        <v>1.4047317428079096E-5</v>
      </c>
      <c r="AK150">
        <f t="shared" si="71"/>
        <v>2.6917495015526432E-4</v>
      </c>
      <c r="AL150">
        <f t="shared" si="72"/>
        <v>1.1922644306792618E-4</v>
      </c>
      <c r="AM150">
        <f t="shared" si="73"/>
        <v>3.0112281638713282E-5</v>
      </c>
    </row>
    <row r="151" spans="1:39" x14ac:dyDescent="0.25">
      <c r="A151" s="1">
        <v>42192</v>
      </c>
      <c r="B151" s="2">
        <f>[6]contrs_10year_boot!A150</f>
        <v>-9.9999999999999395E-5</v>
      </c>
      <c r="C151" s="2">
        <f>[6]contrs_10year_boot!B150</f>
        <v>-3.92394004519131E-5</v>
      </c>
      <c r="D151" s="2">
        <f>[6]contrs_10year_boot!C150</f>
        <v>-5.9632928829576499E-5</v>
      </c>
      <c r="E151" s="2">
        <f>[6]contrs_10year_boot!D150</f>
        <v>2.6949971313438601E-5</v>
      </c>
      <c r="F151" s="2">
        <f>[6]contrs_10year_boot!E150</f>
        <v>-8.3526464691657901E-5</v>
      </c>
      <c r="G151" s="2">
        <f>[6]contrs_10year_boot!F150</f>
        <v>-8.3568081457127105E-5</v>
      </c>
      <c r="I151" s="1">
        <f t="shared" si="51"/>
        <v>42186</v>
      </c>
      <c r="J151" s="1">
        <v>42192</v>
      </c>
      <c r="K151">
        <f t="shared" si="52"/>
        <v>9.9999999999999395E-3</v>
      </c>
      <c r="L151">
        <f t="shared" si="53"/>
        <v>3.9239400451913098E-3</v>
      </c>
      <c r="M151">
        <f t="shared" si="54"/>
        <v>5.9632928829576499E-3</v>
      </c>
      <c r="N151">
        <f t="shared" si="55"/>
        <v>-2.69499713134386E-3</v>
      </c>
      <c r="O151">
        <f t="shared" si="56"/>
        <v>8.3526464691657896E-3</v>
      </c>
      <c r="P151">
        <f t="shared" si="56"/>
        <v>8.3568081457127113E-3</v>
      </c>
      <c r="Q151">
        <f t="shared" si="57"/>
        <v>-5.5448822659709494E-3</v>
      </c>
      <c r="S151" s="1">
        <f t="shared" si="74"/>
        <v>41518</v>
      </c>
      <c r="T151">
        <f t="shared" si="58"/>
        <v>0.05</v>
      </c>
      <c r="U151">
        <f t="shared" si="59"/>
        <v>1.1257184454912291E-3</v>
      </c>
      <c r="V151">
        <f t="shared" si="60"/>
        <v>4.8874104970451346E-2</v>
      </c>
      <c r="W151">
        <f t="shared" si="61"/>
        <v>-3.5734276610737774E-3</v>
      </c>
      <c r="X151">
        <f t="shared" si="62"/>
        <v>2.6056799527988546E-3</v>
      </c>
      <c r="Y151">
        <f t="shared" si="63"/>
        <v>2.6454816753824243E-3</v>
      </c>
      <c r="Z151">
        <f t="shared" si="64"/>
        <v>4.9999823415942578E-2</v>
      </c>
      <c r="AA151">
        <f t="shared" si="65"/>
        <v>-9.6774770827492279E-4</v>
      </c>
      <c r="AC151" s="1"/>
      <c r="AD151" s="1">
        <v>42192</v>
      </c>
      <c r="AE151">
        <f t="shared" si="66"/>
        <v>9.9999999999998785E-5</v>
      </c>
      <c r="AF151">
        <f t="shared" si="67"/>
        <v>1.5397305478255977E-5</v>
      </c>
      <c r="AG151">
        <f t="shared" si="68"/>
        <v>3.5560862007933361E-5</v>
      </c>
      <c r="AH151">
        <f t="shared" si="69"/>
        <v>7.2630095379516347E-6</v>
      </c>
      <c r="AI151">
        <f t="shared" si="70"/>
        <v>6.9766703038867732E-5</v>
      </c>
      <c r="AJ151">
        <f t="shared" si="70"/>
        <v>6.9836242384250326E-5</v>
      </c>
      <c r="AK151">
        <f t="shared" si="71"/>
        <v>9.7757374975473055E-5</v>
      </c>
      <c r="AL151">
        <f t="shared" si="72"/>
        <v>3.2008996029756912E-5</v>
      </c>
      <c r="AM151">
        <f t="shared" si="73"/>
        <v>3.0745719343479129E-5</v>
      </c>
    </row>
    <row r="152" spans="1:39" x14ac:dyDescent="0.25">
      <c r="A152" s="1">
        <v>42220</v>
      </c>
      <c r="B152">
        <f>[6]contrs_10year_boot!A151</f>
        <v>-1.9999999999999901E-4</v>
      </c>
      <c r="C152" s="2">
        <f>[6]contrs_10year_boot!B151</f>
        <v>-4.62254543127585E-5</v>
      </c>
      <c r="D152">
        <f>[6]contrs_10year_boot!C151</f>
        <v>-1.64709722698999E-4</v>
      </c>
      <c r="E152" s="2">
        <f>[6]contrs_10year_boot!D151</f>
        <v>3.52920885232589E-5</v>
      </c>
      <c r="F152" s="2">
        <f>[6]contrs_10year_boot!E151</f>
        <v>4.5278926775826002E-6</v>
      </c>
      <c r="G152" s="2">
        <f>[6]contrs_10year_boot!F151</f>
        <v>4.1613168794472904E-6</v>
      </c>
      <c r="I152" s="1">
        <f t="shared" si="51"/>
        <v>42217</v>
      </c>
      <c r="J152" s="1">
        <v>42220</v>
      </c>
      <c r="K152">
        <f t="shared" si="52"/>
        <v>1.99999999999999E-2</v>
      </c>
      <c r="L152">
        <f t="shared" si="53"/>
        <v>4.6225454312758497E-3</v>
      </c>
      <c r="M152">
        <f t="shared" si="54"/>
        <v>1.6470972269899901E-2</v>
      </c>
      <c r="N152">
        <f t="shared" si="55"/>
        <v>-3.5292088523258902E-3</v>
      </c>
      <c r="O152">
        <f t="shared" si="56"/>
        <v>-4.5278926775826E-4</v>
      </c>
      <c r="P152">
        <f t="shared" si="56"/>
        <v>-4.1613168794472905E-4</v>
      </c>
      <c r="Q152">
        <f t="shared" si="57"/>
        <v>2.8884804189082979E-3</v>
      </c>
      <c r="S152" s="1">
        <f t="shared" si="74"/>
        <v>41548</v>
      </c>
      <c r="T152">
        <f t="shared" si="58"/>
        <v>9.9999999999995891E-3</v>
      </c>
      <c r="U152">
        <f t="shared" si="59"/>
        <v>6.9134716157963922E-3</v>
      </c>
      <c r="V152">
        <f t="shared" si="60"/>
        <v>1.000164516474686E-2</v>
      </c>
      <c r="W152">
        <f t="shared" si="61"/>
        <v>-5.8119066880885171E-3</v>
      </c>
      <c r="X152">
        <f t="shared" si="62"/>
        <v>-8.1045190767525064E-3</v>
      </c>
      <c r="Y152">
        <f t="shared" si="63"/>
        <v>-8.0093612387426554E-3</v>
      </c>
      <c r="Z152">
        <f t="shared" si="64"/>
        <v>1.6915116780543252E-2</v>
      </c>
      <c r="AA152">
        <f t="shared" si="65"/>
        <v>-1.3916425764841023E-2</v>
      </c>
      <c r="AC152" s="1"/>
      <c r="AD152" s="1">
        <v>42220</v>
      </c>
      <c r="AE152">
        <f t="shared" si="66"/>
        <v>3.9999999999999601E-4</v>
      </c>
      <c r="AF152">
        <f t="shared" si="67"/>
        <v>2.1367926264209231E-5</v>
      </c>
      <c r="AG152">
        <f t="shared" si="68"/>
        <v>2.7129292751581151E-4</v>
      </c>
      <c r="AH152">
        <f t="shared" si="69"/>
        <v>1.2455315123335427E-5</v>
      </c>
      <c r="AI152">
        <f t="shared" si="70"/>
        <v>2.0501812099706128E-7</v>
      </c>
      <c r="AJ152">
        <f t="shared" si="70"/>
        <v>1.7316558171172935E-7</v>
      </c>
      <c r="AK152">
        <f t="shared" si="71"/>
        <v>4.4493648900981479E-4</v>
      </c>
      <c r="AL152">
        <f t="shared" si="72"/>
        <v>1.585630902835371E-5</v>
      </c>
      <c r="AM152">
        <f t="shared" si="73"/>
        <v>8.3433191304166572E-6</v>
      </c>
    </row>
    <row r="153" spans="1:39" x14ac:dyDescent="0.25">
      <c r="A153" s="1">
        <v>42248</v>
      </c>
      <c r="B153">
        <f>[6]contrs_10year_boot!A152</f>
        <v>-1.00000000000003E-4</v>
      </c>
      <c r="C153" s="2">
        <f>[6]contrs_10year_boot!B152</f>
        <v>-5.1458844435178604E-6</v>
      </c>
      <c r="D153" s="2">
        <f>[6]contrs_10year_boot!C152</f>
        <v>1.06231578610509E-5</v>
      </c>
      <c r="E153" s="2">
        <f>[6]contrs_10year_boot!D152</f>
        <v>1.0243630060367999E-5</v>
      </c>
      <c r="F153" s="2">
        <f>[6]contrs_10year_boot!E152</f>
        <v>-7.5021415627264199E-5</v>
      </c>
      <c r="G153" s="2">
        <f>[6]contrs_10year_boot!F152</f>
        <v>-7.4867889653554507E-5</v>
      </c>
      <c r="I153" s="1">
        <f t="shared" si="51"/>
        <v>42248</v>
      </c>
      <c r="J153" s="1">
        <v>42248</v>
      </c>
      <c r="K153">
        <f t="shared" si="52"/>
        <v>1.00000000000003E-2</v>
      </c>
      <c r="L153">
        <f t="shared" si="53"/>
        <v>5.1458844435178601E-4</v>
      </c>
      <c r="M153">
        <f t="shared" si="54"/>
        <v>-1.06231578610509E-3</v>
      </c>
      <c r="N153">
        <f t="shared" si="55"/>
        <v>-1.0243630060367999E-3</v>
      </c>
      <c r="O153">
        <f t="shared" si="56"/>
        <v>7.5021415627264196E-3</v>
      </c>
      <c r="P153">
        <f t="shared" si="56"/>
        <v>7.4867889653554504E-3</v>
      </c>
      <c r="Q153">
        <f t="shared" si="57"/>
        <v>4.0699487850639846E-3</v>
      </c>
      <c r="S153" s="1">
        <f t="shared" si="74"/>
        <v>41579</v>
      </c>
      <c r="T153">
        <f t="shared" si="58"/>
        <v>-3.99999999999998E-2</v>
      </c>
      <c r="U153">
        <f t="shared" si="59"/>
        <v>3.164017665834623E-3</v>
      </c>
      <c r="V153">
        <f t="shared" si="60"/>
        <v>-2.5061078988607748E-2</v>
      </c>
      <c r="W153">
        <f t="shared" si="61"/>
        <v>-8.0153892442887727E-4</v>
      </c>
      <c r="X153">
        <f t="shared" si="62"/>
        <v>-1.3107167287032147E-2</v>
      </c>
      <c r="Y153">
        <f t="shared" si="63"/>
        <v>-1.3064490530022947E-2</v>
      </c>
      <c r="Z153">
        <f t="shared" si="64"/>
        <v>-2.1897061322773127E-2</v>
      </c>
      <c r="AA153">
        <f t="shared" si="65"/>
        <v>-1.3908706211461026E-2</v>
      </c>
      <c r="AC153" s="1"/>
      <c r="AD153" s="1">
        <v>42248</v>
      </c>
      <c r="AE153">
        <f t="shared" si="66"/>
        <v>1.0000000000000601E-4</v>
      </c>
      <c r="AF153">
        <f t="shared" si="67"/>
        <v>2.6480126706039115E-7</v>
      </c>
      <c r="AG153">
        <f t="shared" si="68"/>
        <v>1.1285148294080753E-6</v>
      </c>
      <c r="AH153">
        <f t="shared" si="69"/>
        <v>1.0493195681367489E-6</v>
      </c>
      <c r="AI153">
        <f t="shared" si="70"/>
        <v>5.6282128027187207E-5</v>
      </c>
      <c r="AJ153">
        <f t="shared" si="70"/>
        <v>5.6052009011768136E-5</v>
      </c>
      <c r="AK153">
        <f t="shared" si="71"/>
        <v>3.0000524090414064E-7</v>
      </c>
      <c r="AL153">
        <f t="shared" si="72"/>
        <v>4.1961615029507852E-5</v>
      </c>
      <c r="AM153">
        <f t="shared" si="73"/>
        <v>1.6564483113043805E-5</v>
      </c>
    </row>
    <row r="154" spans="1:39" x14ac:dyDescent="0.25">
      <c r="A154" s="1">
        <v>42283</v>
      </c>
      <c r="B154" s="2">
        <f>[6]contrs_10year_boot!A153</f>
        <v>-1.00000000000003E-4</v>
      </c>
      <c r="C154" s="2">
        <f>[6]contrs_10year_boot!B153</f>
        <v>-3.6674038453533003E-5</v>
      </c>
      <c r="D154" s="2">
        <f>[6]contrs_10year_boot!C153</f>
        <v>-5.7533778191655598E-5</v>
      </c>
      <c r="E154" s="2">
        <f>[6]contrs_10year_boot!D153</f>
        <v>2.5617459608859101E-5</v>
      </c>
      <c r="F154" s="2">
        <f>[6]contrs_10year_boot!E153</f>
        <v>-5.0528997082615103E-5</v>
      </c>
      <c r="G154" s="2">
        <f>[6]contrs_10year_boot!F153</f>
        <v>-5.0634713639650903E-5</v>
      </c>
      <c r="I154" s="1">
        <f t="shared" si="51"/>
        <v>42278</v>
      </c>
      <c r="J154" s="1">
        <v>42283</v>
      </c>
      <c r="K154">
        <f t="shared" si="52"/>
        <v>1.00000000000003E-2</v>
      </c>
      <c r="L154">
        <f t="shared" si="53"/>
        <v>3.6674038453533005E-3</v>
      </c>
      <c r="M154">
        <f t="shared" si="54"/>
        <v>5.7533778191655597E-3</v>
      </c>
      <c r="N154">
        <f t="shared" si="55"/>
        <v>-2.5617459608859102E-3</v>
      </c>
      <c r="O154">
        <f t="shared" si="56"/>
        <v>5.0528997082615107E-3</v>
      </c>
      <c r="P154">
        <f t="shared" si="56"/>
        <v>5.0634713639650906E-3</v>
      </c>
      <c r="Q154">
        <f t="shared" si="57"/>
        <v>-1.9119354118941607E-3</v>
      </c>
      <c r="S154" s="1">
        <f t="shared" si="74"/>
        <v>41609</v>
      </c>
      <c r="T154">
        <f t="shared" si="58"/>
        <v>1.99999999999999E-2</v>
      </c>
      <c r="U154">
        <f t="shared" si="59"/>
        <v>-1.3414892783469097E-4</v>
      </c>
      <c r="V154">
        <f t="shared" si="60"/>
        <v>1.205003934532055E-2</v>
      </c>
      <c r="W154">
        <f t="shared" si="61"/>
        <v>2.1329342495102028E-3</v>
      </c>
      <c r="X154">
        <f t="shared" si="62"/>
        <v>7.4816245724636443E-3</v>
      </c>
      <c r="Y154">
        <f t="shared" si="63"/>
        <v>7.4355919784081957E-3</v>
      </c>
      <c r="Z154">
        <f t="shared" si="64"/>
        <v>1.1915890417485859E-2</v>
      </c>
      <c r="AA154">
        <f t="shared" si="65"/>
        <v>9.6145588219738471E-3</v>
      </c>
      <c r="AC154" s="1"/>
      <c r="AD154" s="1">
        <v>42283</v>
      </c>
      <c r="AE154">
        <f t="shared" si="66"/>
        <v>1.0000000000000601E-4</v>
      </c>
      <c r="AF154">
        <f t="shared" si="67"/>
        <v>1.3449850964912174E-5</v>
      </c>
      <c r="AG154">
        <f t="shared" si="68"/>
        <v>3.310135633006625E-5</v>
      </c>
      <c r="AH154">
        <f t="shared" si="69"/>
        <v>6.5625423681152751E-6</v>
      </c>
      <c r="AI154">
        <f t="shared" si="70"/>
        <v>2.5531795461749259E-5</v>
      </c>
      <c r="AJ154">
        <f t="shared" si="70"/>
        <v>2.5638742253694496E-5</v>
      </c>
      <c r="AK154">
        <f t="shared" si="71"/>
        <v>8.8751127170534741E-5</v>
      </c>
      <c r="AL154">
        <f t="shared" si="72"/>
        <v>6.2058469930634975E-6</v>
      </c>
      <c r="AM154">
        <f t="shared" si="73"/>
        <v>3.6554970192548941E-6</v>
      </c>
    </row>
    <row r="155" spans="1:39" x14ac:dyDescent="0.25">
      <c r="A155" s="1">
        <v>42311</v>
      </c>
      <c r="B155" s="2">
        <f>[6]contrs_10year_boot!A154</f>
        <v>-9.9999999999999395E-5</v>
      </c>
      <c r="C155">
        <f>[6]contrs_10year_boot!B154</f>
        <v>-1.5375057699295799E-4</v>
      </c>
      <c r="D155">
        <f>[6]contrs_10year_boot!C154</f>
        <v>1.19530075239728E-4</v>
      </c>
      <c r="E155" s="2">
        <f>[6]contrs_10year_boot!D154</f>
        <v>-2.9403019140807699E-5</v>
      </c>
      <c r="F155" s="2">
        <f>[6]contrs_10year_boot!E154</f>
        <v>-5.5264260622601501E-5</v>
      </c>
      <c r="G155" s="2">
        <f>[6]contrs_10year_boot!F154</f>
        <v>-5.4646580168690797E-5</v>
      </c>
      <c r="I155" s="1">
        <f t="shared" si="51"/>
        <v>42309</v>
      </c>
      <c r="J155" s="1">
        <v>42311</v>
      </c>
      <c r="K155">
        <f t="shared" si="52"/>
        <v>9.9999999999999395E-3</v>
      </c>
      <c r="L155">
        <f t="shared" si="53"/>
        <v>1.5375057699295799E-2</v>
      </c>
      <c r="M155">
        <f t="shared" si="54"/>
        <v>-1.1953007523972799E-2</v>
      </c>
      <c r="N155">
        <f t="shared" si="55"/>
        <v>2.94030191408077E-3</v>
      </c>
      <c r="O155">
        <f t="shared" si="56"/>
        <v>5.5264260622601502E-3</v>
      </c>
      <c r="P155">
        <f t="shared" si="56"/>
        <v>5.4646580168690798E-3</v>
      </c>
      <c r="Q155">
        <f t="shared" si="57"/>
        <v>-1.8887781516639811E-3</v>
      </c>
      <c r="S155" s="1">
        <f t="shared" si="74"/>
        <v>41640</v>
      </c>
      <c r="T155" t="e">
        <f t="shared" si="58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9.9999999999998785E-5</v>
      </c>
      <c r="AF155">
        <f t="shared" si="67"/>
        <v>2.3639239925667504E-4</v>
      </c>
      <c r="AG155">
        <f t="shared" si="68"/>
        <v>1.4287438886815036E-4</v>
      </c>
      <c r="AH155">
        <f t="shared" si="69"/>
        <v>8.6453753459470397E-6</v>
      </c>
      <c r="AI155">
        <f t="shared" si="70"/>
        <v>3.0541385021628232E-5</v>
      </c>
      <c r="AJ155">
        <f t="shared" si="70"/>
        <v>2.9862487241331503E-5</v>
      </c>
      <c r="AK155">
        <f t="shared" si="71"/>
        <v>1.1710427402428177E-5</v>
      </c>
      <c r="AL155">
        <f t="shared" si="72"/>
        <v>7.1685482625354004E-5</v>
      </c>
      <c r="AM155">
        <f t="shared" si="73"/>
        <v>3.5674829062032047E-6</v>
      </c>
    </row>
    <row r="156" spans="1:39" x14ac:dyDescent="0.25">
      <c r="A156" s="1">
        <v>42339</v>
      </c>
      <c r="B156" s="2">
        <f>[6]contrs_10year_boot!A155</f>
        <v>0</v>
      </c>
      <c r="C156" s="2">
        <f>[6]contrs_10year_boot!B155</f>
        <v>-1.98288981362628E-5</v>
      </c>
      <c r="D156" s="2">
        <f>[6]contrs_10year_boot!C155</f>
        <v>-7.4504347691595706E-5</v>
      </c>
      <c r="E156" s="2">
        <f>[6]contrs_10year_boot!D155</f>
        <v>2.8132064006964901E-5</v>
      </c>
      <c r="F156" s="2">
        <f>[6]contrs_10year_boot!E155</f>
        <v>4.16875482236468E-5</v>
      </c>
      <c r="G156" s="2">
        <f>[6]contrs_10year_boot!F155</f>
        <v>4.1321995687435102E-5</v>
      </c>
      <c r="I156" s="1">
        <f t="shared" si="51"/>
        <v>42339</v>
      </c>
      <c r="J156" s="1">
        <v>42339</v>
      </c>
      <c r="K156">
        <f t="shared" si="52"/>
        <v>0</v>
      </c>
      <c r="L156">
        <f t="shared" si="53"/>
        <v>1.9828898136262799E-3</v>
      </c>
      <c r="M156">
        <f t="shared" si="54"/>
        <v>7.4504347691595708E-3</v>
      </c>
      <c r="N156">
        <f t="shared" si="55"/>
        <v>-2.8132064006964903E-3</v>
      </c>
      <c r="O156">
        <f t="shared" si="56"/>
        <v>-4.16875482236468E-3</v>
      </c>
      <c r="P156">
        <f t="shared" si="56"/>
        <v>-4.1321995687435102E-3</v>
      </c>
      <c r="Q156">
        <f t="shared" si="57"/>
        <v>-2.4513633597246804E-3</v>
      </c>
      <c r="S156" s="1">
        <f t="shared" si="74"/>
        <v>41671</v>
      </c>
      <c r="T156">
        <f t="shared" si="58"/>
        <v>3.99999999999998E-2</v>
      </c>
      <c r="U156">
        <f t="shared" si="59"/>
        <v>1.034650170264814E-3</v>
      </c>
      <c r="V156">
        <f t="shared" si="60"/>
        <v>4.4467919884370051E-2</v>
      </c>
      <c r="W156">
        <f t="shared" si="61"/>
        <v>-5.9627314632049663E-3</v>
      </c>
      <c r="X156">
        <f t="shared" si="62"/>
        <v>-5.0650626193243752E-3</v>
      </c>
      <c r="Y156">
        <f t="shared" si="63"/>
        <v>-4.9754458355256749E-3</v>
      </c>
      <c r="Z156">
        <f t="shared" si="64"/>
        <v>4.5502570054634865E-2</v>
      </c>
      <c r="AA156">
        <f t="shared" si="65"/>
        <v>-1.1027794082529341E-2</v>
      </c>
      <c r="AC156" s="1"/>
      <c r="AD156" s="1">
        <v>42339</v>
      </c>
      <c r="AE156">
        <f t="shared" si="66"/>
        <v>0</v>
      </c>
      <c r="AF156">
        <f t="shared" si="67"/>
        <v>3.9318520129828627E-6</v>
      </c>
      <c r="AG156">
        <f t="shared" si="68"/>
        <v>5.5508978249501828E-5</v>
      </c>
      <c r="AH156">
        <f t="shared" si="69"/>
        <v>7.914130252919701E-6</v>
      </c>
      <c r="AI156">
        <f t="shared" si="70"/>
        <v>1.7378516768988775E-5</v>
      </c>
      <c r="AJ156">
        <f t="shared" si="70"/>
        <v>1.707507327592405E-5</v>
      </c>
      <c r="AK156">
        <f t="shared" si="71"/>
        <v>8.898761268419184E-5</v>
      </c>
      <c r="AL156">
        <f t="shared" si="72"/>
        <v>4.8747782520329831E-5</v>
      </c>
      <c r="AM156">
        <f t="shared" si="73"/>
        <v>6.0091823214006726E-6</v>
      </c>
    </row>
    <row r="157" spans="1:39" x14ac:dyDescent="0.25">
      <c r="A157" s="1">
        <v>42402</v>
      </c>
      <c r="B157" s="2">
        <f>[6]contrs_10year_boot!A156</f>
        <v>9.9999999999995898E-5</v>
      </c>
      <c r="C157" s="2">
        <f>[6]contrs_10year_boot!B156</f>
        <v>-1.6586645960876901E-5</v>
      </c>
      <c r="D157">
        <f>[6]contrs_10year_boot!C156</f>
        <v>1.62776273908726E-4</v>
      </c>
      <c r="E157" s="2">
        <f>[6]contrs_10year_boot!D156</f>
        <v>1.3354842134357701E-5</v>
      </c>
      <c r="F157" s="2">
        <f>[6]contrs_10year_boot!E156</f>
        <v>-1.81387512317451E-5</v>
      </c>
      <c r="G157" s="2">
        <f>[6]contrs_10year_boot!F156</f>
        <v>-1.81656829474789E-5</v>
      </c>
      <c r="I157" s="1">
        <f t="shared" si="51"/>
        <v>42401</v>
      </c>
      <c r="J157" s="1">
        <v>42402</v>
      </c>
      <c r="K157">
        <f t="shared" si="52"/>
        <v>-9.9999999999995891E-3</v>
      </c>
      <c r="L157">
        <f t="shared" si="53"/>
        <v>1.6586645960876901E-3</v>
      </c>
      <c r="M157">
        <f t="shared" si="54"/>
        <v>-1.6277627390872601E-2</v>
      </c>
      <c r="N157">
        <f t="shared" si="55"/>
        <v>-1.33548421343577E-3</v>
      </c>
      <c r="O157">
        <f t="shared" si="56"/>
        <v>1.81387512317451E-3</v>
      </c>
      <c r="P157">
        <f t="shared" si="56"/>
        <v>1.8165682947478901E-3</v>
      </c>
      <c r="Q157">
        <f t="shared" si="57"/>
        <v>4.140571885046582E-3</v>
      </c>
      <c r="S157" s="1">
        <f t="shared" si="74"/>
        <v>41699</v>
      </c>
      <c r="T157">
        <f t="shared" si="58"/>
        <v>1.99999999999999E-2</v>
      </c>
      <c r="U157">
        <f t="shared" si="59"/>
        <v>-1.6687214447663871E-3</v>
      </c>
      <c r="V157">
        <f t="shared" si="60"/>
        <v>1.288874875761895E-2</v>
      </c>
      <c r="W157">
        <f t="shared" si="61"/>
        <v>-9.6171935500909763E-4</v>
      </c>
      <c r="X157">
        <f t="shared" si="62"/>
        <v>1.2058901405157054E-2</v>
      </c>
      <c r="Y157">
        <f t="shared" si="63"/>
        <v>1.2041617424726153E-2</v>
      </c>
      <c r="Z157">
        <f t="shared" si="64"/>
        <v>1.1220027312852564E-2</v>
      </c>
      <c r="AA157">
        <f t="shared" si="65"/>
        <v>1.1097182050147956E-2</v>
      </c>
      <c r="AC157" s="1"/>
      <c r="AD157" s="1">
        <v>42402</v>
      </c>
      <c r="AE157">
        <f t="shared" si="66"/>
        <v>9.9999999999991778E-5</v>
      </c>
      <c r="AF157">
        <f t="shared" si="67"/>
        <v>2.7511682423147399E-6</v>
      </c>
      <c r="AG157">
        <f t="shared" si="68"/>
        <v>2.6496115347608598E-4</v>
      </c>
      <c r="AH157">
        <f t="shared" si="69"/>
        <v>1.7835180843361572E-6</v>
      </c>
      <c r="AI157">
        <f t="shared" si="70"/>
        <v>3.290142962471344E-6</v>
      </c>
      <c r="AJ157">
        <f t="shared" si="70"/>
        <v>3.2999203694832573E-6</v>
      </c>
      <c r="AK157">
        <f t="shared" si="71"/>
        <v>2.1371407319530544E-4</v>
      </c>
      <c r="AL157">
        <f t="shared" si="72"/>
        <v>2.2885786252065932E-7</v>
      </c>
      <c r="AM157">
        <f t="shared" si="73"/>
        <v>1.7144335535238205E-5</v>
      </c>
    </row>
    <row r="158" spans="1:39" x14ac:dyDescent="0.25">
      <c r="A158" s="1">
        <v>42430</v>
      </c>
      <c r="B158">
        <f>[6]contrs_10year_boot!A157</f>
        <v>-2.9999999999999802E-4</v>
      </c>
      <c r="C158" s="2">
        <f>[6]contrs_10year_boot!B157</f>
        <v>-1.6194383144323601E-5</v>
      </c>
      <c r="D158">
        <f>[6]contrs_10year_boot!C157</f>
        <v>-1.7508809945447401E-4</v>
      </c>
      <c r="E158" s="2">
        <f>[6]contrs_10year_boot!D157</f>
        <v>1.38878068895776E-5</v>
      </c>
      <c r="F158" s="2">
        <f>[6]contrs_10year_boot!E157</f>
        <v>-3.7431157942407899E-5</v>
      </c>
      <c r="G158" s="2">
        <f>[6]contrs_10year_boot!F157</f>
        <v>-3.7417429329610299E-5</v>
      </c>
      <c r="I158" s="1">
        <f t="shared" si="51"/>
        <v>42430</v>
      </c>
      <c r="J158" s="1">
        <v>42430</v>
      </c>
      <c r="K158">
        <f t="shared" si="52"/>
        <v>2.9999999999999801E-2</v>
      </c>
      <c r="L158">
        <f t="shared" si="53"/>
        <v>1.6194383144323601E-3</v>
      </c>
      <c r="M158">
        <f t="shared" si="54"/>
        <v>1.7508809945447401E-2</v>
      </c>
      <c r="N158">
        <f t="shared" si="55"/>
        <v>-1.38878068895776E-3</v>
      </c>
      <c r="O158">
        <f t="shared" si="56"/>
        <v>3.7431157942407899E-3</v>
      </c>
      <c r="P158">
        <f t="shared" si="56"/>
        <v>3.7417429329610298E-3</v>
      </c>
      <c r="Q158">
        <f t="shared" si="57"/>
        <v>8.517416634837011E-3</v>
      </c>
      <c r="S158" s="1">
        <f t="shared" si="74"/>
        <v>41730</v>
      </c>
      <c r="T158">
        <f t="shared" si="58"/>
        <v>-1.0000000000001001E-2</v>
      </c>
      <c r="U158">
        <f t="shared" si="59"/>
        <v>1.6114516742841414E-4</v>
      </c>
      <c r="V158">
        <f t="shared" si="60"/>
        <v>7.98519454473907E-4</v>
      </c>
      <c r="W158">
        <f t="shared" si="61"/>
        <v>-9.5370318676669735E-4</v>
      </c>
      <c r="X158">
        <f t="shared" si="62"/>
        <v>-1.1445861111625754E-3</v>
      </c>
      <c r="Y158">
        <f t="shared" si="63"/>
        <v>-1.1294280212777255E-3</v>
      </c>
      <c r="Z158">
        <f t="shared" si="64"/>
        <v>9.5966462190232114E-4</v>
      </c>
      <c r="AA158">
        <f t="shared" si="65"/>
        <v>-2.098289297929273E-3</v>
      </c>
      <c r="AC158" s="1"/>
      <c r="AD158" s="1">
        <v>42430</v>
      </c>
      <c r="AE158">
        <f t="shared" si="66"/>
        <v>8.9999999999998805E-4</v>
      </c>
      <c r="AF158">
        <f t="shared" si="67"/>
        <v>2.6225804542515236E-6</v>
      </c>
      <c r="AG158">
        <f t="shared" si="68"/>
        <v>3.0655842570579783E-4</v>
      </c>
      <c r="AH158">
        <f t="shared" si="69"/>
        <v>1.9287118020219908E-6</v>
      </c>
      <c r="AI158">
        <f t="shared" si="70"/>
        <v>1.4010915849094859E-5</v>
      </c>
      <c r="AJ158">
        <f t="shared" si="70"/>
        <v>1.4000640176363809E-5</v>
      </c>
      <c r="AK158">
        <f t="shared" si="71"/>
        <v>3.6588988149159309E-4</v>
      </c>
      <c r="AL158">
        <f t="shared" si="72"/>
        <v>5.542893787968054E-6</v>
      </c>
      <c r="AM158">
        <f t="shared" si="73"/>
        <v>7.2546386131398238E-5</v>
      </c>
    </row>
    <row r="159" spans="1:39" x14ac:dyDescent="0.25">
      <c r="A159" s="1">
        <v>42465</v>
      </c>
      <c r="B159">
        <f>[6]contrs_10year_boot!A158</f>
        <v>-2.9999999999999802E-4</v>
      </c>
      <c r="C159" s="2">
        <f>[6]contrs_10year_boot!B158</f>
        <v>-1.22750206135243E-5</v>
      </c>
      <c r="D159">
        <f>[6]contrs_10year_boot!C158</f>
        <v>-2.4604609042889499E-4</v>
      </c>
      <c r="E159" s="2">
        <f>[6]contrs_10year_boot!D158</f>
        <v>3.2946827687014798E-6</v>
      </c>
      <c r="F159" s="2">
        <f>[6]contrs_10year_boot!E158</f>
        <v>-4.0073032235487597E-6</v>
      </c>
      <c r="G159" s="2">
        <f>[6]contrs_10year_boot!F158</f>
        <v>-3.9389335084635698E-6</v>
      </c>
      <c r="I159" s="1">
        <f t="shared" si="51"/>
        <v>42461</v>
      </c>
      <c r="J159" s="1">
        <v>42465</v>
      </c>
      <c r="K159">
        <f t="shared" si="52"/>
        <v>2.9999999999999801E-2</v>
      </c>
      <c r="L159">
        <f t="shared" si="53"/>
        <v>1.22750206135243E-3</v>
      </c>
      <c r="M159">
        <f t="shared" si="54"/>
        <v>2.4604609042889497E-2</v>
      </c>
      <c r="N159">
        <f t="shared" si="55"/>
        <v>-3.2946827687014798E-4</v>
      </c>
      <c r="O159">
        <f t="shared" si="56"/>
        <v>4.0073032235487599E-4</v>
      </c>
      <c r="P159">
        <f t="shared" si="56"/>
        <v>3.9389335084635699E-4</v>
      </c>
      <c r="Q159">
        <f t="shared" si="57"/>
        <v>4.0966268502731478E-3</v>
      </c>
      <c r="S159" s="1">
        <f t="shared" si="74"/>
        <v>41760</v>
      </c>
      <c r="T159">
        <f t="shared" si="58"/>
        <v>0</v>
      </c>
      <c r="U159">
        <f t="shared" si="59"/>
        <v>4.9296281103020307E-4</v>
      </c>
      <c r="V159">
        <f t="shared" si="60"/>
        <v>-9.2704952736551993E-3</v>
      </c>
      <c r="W159">
        <f t="shared" si="61"/>
        <v>-2.122388972091014E-4</v>
      </c>
      <c r="X159">
        <f t="shared" si="62"/>
        <v>9.1553961802419738E-3</v>
      </c>
      <c r="Y159">
        <f t="shared" si="63"/>
        <v>9.1355741508117125E-3</v>
      </c>
      <c r="Z159">
        <f t="shared" si="64"/>
        <v>-8.7775324626249967E-3</v>
      </c>
      <c r="AA159">
        <f t="shared" si="65"/>
        <v>8.9431572830328716E-3</v>
      </c>
      <c r="AC159" s="1"/>
      <c r="AD159" s="1">
        <v>42465</v>
      </c>
      <c r="AE159">
        <f t="shared" si="66"/>
        <v>8.9999999999998805E-4</v>
      </c>
      <c r="AF159">
        <f t="shared" si="67"/>
        <v>1.5067613106244648E-6</v>
      </c>
      <c r="AG159">
        <f t="shared" si="68"/>
        <v>6.0538678615343962E-4</v>
      </c>
      <c r="AH159">
        <f t="shared" si="69"/>
        <v>1.0854934546378448E-7</v>
      </c>
      <c r="AI159">
        <f t="shared" si="70"/>
        <v>1.6058479125464281E-7</v>
      </c>
      <c r="AJ159">
        <f t="shared" si="70"/>
        <v>1.5515197184097127E-7</v>
      </c>
      <c r="AK159">
        <f t="shared" si="71"/>
        <v>6.6729796410189897E-4</v>
      </c>
      <c r="AL159">
        <f t="shared" si="72"/>
        <v>5.078279126667444E-9</v>
      </c>
      <c r="AM159">
        <f t="shared" si="73"/>
        <v>1.6782351550378892E-5</v>
      </c>
    </row>
    <row r="160" spans="1:39" x14ac:dyDescent="0.25">
      <c r="A160" s="1">
        <v>42493</v>
      </c>
      <c r="B160">
        <f>[6]contrs_10year_boot!A159</f>
        <v>1.1000000000000001E-3</v>
      </c>
      <c r="C160">
        <f>[6]contrs_10year_boot!B159</f>
        <v>2.4928662897893798E-4</v>
      </c>
      <c r="D160">
        <f>[6]contrs_10year_boot!C159</f>
        <v>6.9651229938119295E-4</v>
      </c>
      <c r="E160" s="2">
        <f>[6]contrs_10year_boot!D159</f>
        <v>2.65308757074498E-5</v>
      </c>
      <c r="F160" s="2">
        <f>[6]contrs_10year_boot!E159</f>
        <v>4.7533999476134899E-5</v>
      </c>
      <c r="G160" s="2">
        <f>[6]contrs_10year_boot!F159</f>
        <v>4.7174748195055003E-5</v>
      </c>
      <c r="I160" s="1">
        <f t="shared" si="51"/>
        <v>42491</v>
      </c>
      <c r="J160" s="1">
        <v>42493</v>
      </c>
      <c r="K160">
        <f t="shared" si="52"/>
        <v>-0.11</v>
      </c>
      <c r="L160">
        <f t="shared" si="53"/>
        <v>-2.4928662897893798E-2</v>
      </c>
      <c r="M160">
        <f t="shared" si="54"/>
        <v>-6.96512299381193E-2</v>
      </c>
      <c r="N160">
        <f t="shared" si="55"/>
        <v>-2.6530875707449801E-3</v>
      </c>
      <c r="O160">
        <f t="shared" si="56"/>
        <v>-4.7533999476134896E-3</v>
      </c>
      <c r="P160">
        <f t="shared" si="56"/>
        <v>-4.7174748195055001E-3</v>
      </c>
      <c r="Q160">
        <f t="shared" si="57"/>
        <v>-8.0136196456284392E-3</v>
      </c>
      <c r="S160" s="1">
        <f t="shared" si="74"/>
        <v>41791</v>
      </c>
      <c r="T160">
        <f t="shared" si="58"/>
        <v>0</v>
      </c>
      <c r="U160">
        <f t="shared" si="59"/>
        <v>1.6912472936110731E-3</v>
      </c>
      <c r="V160">
        <f t="shared" si="60"/>
        <v>3.5050192432626599E-3</v>
      </c>
      <c r="W160">
        <f t="shared" si="61"/>
        <v>-5.1093307752162723E-4</v>
      </c>
      <c r="X160">
        <f t="shared" si="62"/>
        <v>1.8379005532548158E-4</v>
      </c>
      <c r="Y160">
        <f t="shared" si="63"/>
        <v>1.8994626872585659E-4</v>
      </c>
      <c r="Z160">
        <f t="shared" si="64"/>
        <v>5.1962665368737327E-3</v>
      </c>
      <c r="AA160">
        <f t="shared" si="65"/>
        <v>-3.2714302219614565E-4</v>
      </c>
      <c r="AC160" s="1"/>
      <c r="AD160" s="1">
        <v>42493</v>
      </c>
      <c r="AE160">
        <f t="shared" si="66"/>
        <v>1.21E-2</v>
      </c>
      <c r="AF160">
        <f t="shared" si="67"/>
        <v>6.2143823387682685E-4</v>
      </c>
      <c r="AG160">
        <f t="shared" si="68"/>
        <v>4.8512938318927661E-3</v>
      </c>
      <c r="AH160">
        <f t="shared" si="69"/>
        <v>7.0388736580415E-6</v>
      </c>
      <c r="AI160">
        <f t="shared" si="70"/>
        <v>2.2594811061971925E-5</v>
      </c>
      <c r="AJ160">
        <f t="shared" si="70"/>
        <v>2.2254568672668452E-5</v>
      </c>
      <c r="AK160">
        <f t="shared" si="71"/>
        <v>8.9453561288717204E-3</v>
      </c>
      <c r="AL160">
        <f t="shared" si="72"/>
        <v>5.4856057359599802E-5</v>
      </c>
      <c r="AM160">
        <f t="shared" si="73"/>
        <v>6.4218099824802071E-5</v>
      </c>
    </row>
    <row r="161" spans="1:39" x14ac:dyDescent="0.25">
      <c r="A161" s="1">
        <v>42528</v>
      </c>
      <c r="B161">
        <f>[6]contrs_10year_boot!A160</f>
        <v>-3.9999999999999801E-4</v>
      </c>
      <c r="C161" s="2">
        <f>[6]contrs_10year_boot!B160</f>
        <v>-6.13492312899978E-5</v>
      </c>
      <c r="D161">
        <f>[6]contrs_10year_boot!C160</f>
        <v>-2.6745604324951899E-4</v>
      </c>
      <c r="E161" s="2">
        <f>[6]contrs_10year_boot!D160</f>
        <v>3.4543755160929101E-5</v>
      </c>
      <c r="F161" s="2">
        <f>[6]contrs_10year_boot!E160</f>
        <v>-5.14215993381793E-5</v>
      </c>
      <c r="G161" s="2">
        <f>[6]contrs_10year_boot!F160</f>
        <v>-5.1640582996860301E-5</v>
      </c>
      <c r="I161" s="1">
        <f t="shared" si="51"/>
        <v>42522</v>
      </c>
      <c r="J161" s="1">
        <v>42528</v>
      </c>
      <c r="K161">
        <f t="shared" si="52"/>
        <v>3.99999999999998E-2</v>
      </c>
      <c r="L161">
        <f t="shared" si="53"/>
        <v>6.1349231289997801E-3</v>
      </c>
      <c r="M161">
        <f t="shared" si="54"/>
        <v>2.6745604324951898E-2</v>
      </c>
      <c r="N161">
        <f t="shared" si="55"/>
        <v>-3.4543755160929101E-3</v>
      </c>
      <c r="O161">
        <f t="shared" si="56"/>
        <v>5.1421599338179295E-3</v>
      </c>
      <c r="P161">
        <f t="shared" si="56"/>
        <v>5.1640582996860303E-3</v>
      </c>
      <c r="Q161">
        <f t="shared" si="57"/>
        <v>5.4316881283230992E-3</v>
      </c>
      <c r="S161" s="1">
        <f t="shared" si="74"/>
        <v>41821</v>
      </c>
      <c r="T161">
        <f t="shared" si="58"/>
        <v>3.99999999999998E-2</v>
      </c>
      <c r="U161">
        <f t="shared" si="59"/>
        <v>-8.0781666134673697E-4</v>
      </c>
      <c r="V161">
        <f t="shared" si="60"/>
        <v>3.0930118462363248E-2</v>
      </c>
      <c r="W161">
        <f t="shared" si="61"/>
        <v>1.0128031901454916E-3</v>
      </c>
      <c r="X161">
        <f t="shared" si="62"/>
        <v>7.598977843424665E-3</v>
      </c>
      <c r="Y161">
        <f t="shared" si="63"/>
        <v>7.5671455885910352E-3</v>
      </c>
      <c r="Z161">
        <f t="shared" si="64"/>
        <v>3.0122301801016511E-2</v>
      </c>
      <c r="AA161">
        <f t="shared" si="65"/>
        <v>8.611781033570156E-3</v>
      </c>
      <c r="AC161" s="1"/>
      <c r="AD161" s="1">
        <v>42528</v>
      </c>
      <c r="AE161">
        <f t="shared" si="66"/>
        <v>1.599999999999984E-3</v>
      </c>
      <c r="AF161">
        <f t="shared" si="67"/>
        <v>3.7637281798736451E-5</v>
      </c>
      <c r="AG161">
        <f t="shared" si="68"/>
        <v>7.1532735070688571E-4</v>
      </c>
      <c r="AH161">
        <f t="shared" si="69"/>
        <v>1.1932710206182159E-5</v>
      </c>
      <c r="AI161">
        <f t="shared" si="70"/>
        <v>2.6441808784962414E-5</v>
      </c>
      <c r="AJ161">
        <f t="shared" si="70"/>
        <v>2.6667498122556173E-5</v>
      </c>
      <c r="AK161">
        <f t="shared" si="71"/>
        <v>1.0811290856500698E-3</v>
      </c>
      <c r="AL161">
        <f t="shared" si="72"/>
        <v>2.8486162407153826E-6</v>
      </c>
      <c r="AM161">
        <f t="shared" si="73"/>
        <v>2.9503235923366091E-5</v>
      </c>
    </row>
    <row r="162" spans="1:39" x14ac:dyDescent="0.25">
      <c r="A162" s="1">
        <v>42556</v>
      </c>
      <c r="B162">
        <f>[6]contrs_10year_boot!A161</f>
        <v>1.00000000000003E-4</v>
      </c>
      <c r="C162" s="2">
        <f>[6]contrs_10year_boot!B161</f>
        <v>-1.5106858896521101E-5</v>
      </c>
      <c r="D162" s="2">
        <f>[6]contrs_10year_boot!C161</f>
        <v>3.3296508102938698E-5</v>
      </c>
      <c r="E162" s="2">
        <f>[6]contrs_10year_boot!D161</f>
        <v>2.83408646585395E-5</v>
      </c>
      <c r="F162" s="2">
        <f>[6]contrs_10year_boot!E161</f>
        <v>1.03754755859383E-5</v>
      </c>
      <c r="G162" s="2">
        <f>[6]contrs_10year_boot!F161</f>
        <v>1.0084404366047399E-5</v>
      </c>
      <c r="I162" s="1">
        <f t="shared" si="51"/>
        <v>42552</v>
      </c>
      <c r="J162" s="1">
        <v>42556</v>
      </c>
      <c r="K162">
        <f t="shared" si="52"/>
        <v>-1.00000000000003E-2</v>
      </c>
      <c r="L162">
        <f t="shared" si="53"/>
        <v>1.5106858896521101E-3</v>
      </c>
      <c r="M162">
        <f t="shared" si="54"/>
        <v>-3.3296508102938697E-3</v>
      </c>
      <c r="N162">
        <f t="shared" si="55"/>
        <v>-2.83408646585395E-3</v>
      </c>
      <c r="O162">
        <f t="shared" si="56"/>
        <v>-1.03754755859383E-3</v>
      </c>
      <c r="P162">
        <f t="shared" si="56"/>
        <v>-1.00844043660474E-3</v>
      </c>
      <c r="Q162">
        <f t="shared" si="57"/>
        <v>-4.30940105491076E-3</v>
      </c>
      <c r="S162" s="1">
        <f t="shared" si="74"/>
        <v>41852</v>
      </c>
      <c r="T162">
        <f t="shared" si="58"/>
        <v>9.9999999999995891E-3</v>
      </c>
      <c r="U162">
        <f t="shared" si="59"/>
        <v>4.5497660578855501E-4</v>
      </c>
      <c r="V162">
        <f t="shared" si="60"/>
        <v>6.4874341736659603E-3</v>
      </c>
      <c r="W162">
        <f t="shared" si="61"/>
        <v>-1.1900475278501374E-3</v>
      </c>
      <c r="X162">
        <f t="shared" si="62"/>
        <v>2.4154592273298347E-3</v>
      </c>
      <c r="Y162">
        <f t="shared" si="63"/>
        <v>2.424899294197775E-3</v>
      </c>
      <c r="Z162">
        <f t="shared" si="64"/>
        <v>6.9424107794545152E-3</v>
      </c>
      <c r="AA162">
        <f t="shared" si="65"/>
        <v>1.2254116994796973E-3</v>
      </c>
      <c r="AC162" s="1"/>
      <c r="AD162" s="1">
        <v>42556</v>
      </c>
      <c r="AE162">
        <f t="shared" si="66"/>
        <v>1.0000000000000601E-4</v>
      </c>
      <c r="AF162">
        <f t="shared" si="67"/>
        <v>2.2821718571939873E-6</v>
      </c>
      <c r="AG162">
        <f t="shared" si="68"/>
        <v>1.1086574518490623E-5</v>
      </c>
      <c r="AH162">
        <f t="shared" si="69"/>
        <v>8.0320460959365334E-6</v>
      </c>
      <c r="AI162">
        <f t="shared" si="70"/>
        <v>1.0765049363440172E-6</v>
      </c>
      <c r="AJ162">
        <f t="shared" si="70"/>
        <v>1.0169521141795586E-6</v>
      </c>
      <c r="AK162">
        <f t="shared" si="71"/>
        <v>3.308633382525283E-6</v>
      </c>
      <c r="AL162">
        <f t="shared" si="72"/>
        <v>1.4989550019261715E-5</v>
      </c>
      <c r="AM162">
        <f t="shared" si="73"/>
        <v>1.857093745206597E-5</v>
      </c>
    </row>
    <row r="163" spans="1:39" x14ac:dyDescent="0.25">
      <c r="A163" s="1">
        <v>42584</v>
      </c>
      <c r="B163">
        <f>[6]contrs_10year_boot!A162</f>
        <v>1.99999999999995E-4</v>
      </c>
      <c r="C163">
        <f>[6]contrs_10year_boot!B162</f>
        <v>1.39219043170294E-4</v>
      </c>
      <c r="D163" s="2">
        <f>[6]contrs_10year_boot!C162</f>
        <v>2.0383149293062499E-5</v>
      </c>
      <c r="E163" s="2">
        <f>[6]contrs_10year_boot!D162</f>
        <v>5.1945417030292201E-5</v>
      </c>
      <c r="F163" s="2">
        <f>[6]contrs_10year_boot!E162</f>
        <v>2.17889572222986E-5</v>
      </c>
      <c r="G163" s="2">
        <f>[6]contrs_10year_boot!F162</f>
        <v>2.11644125924868E-5</v>
      </c>
      <c r="I163" s="1">
        <f t="shared" si="51"/>
        <v>42583</v>
      </c>
      <c r="J163" s="1">
        <v>42584</v>
      </c>
      <c r="K163">
        <f t="shared" si="52"/>
        <v>-1.9999999999999501E-2</v>
      </c>
      <c r="L163">
        <f t="shared" si="53"/>
        <v>-1.39219043170294E-2</v>
      </c>
      <c r="M163">
        <f t="shared" si="54"/>
        <v>-2.0383149293062498E-3</v>
      </c>
      <c r="N163">
        <f t="shared" si="55"/>
        <v>-5.1945417030292203E-3</v>
      </c>
      <c r="O163">
        <f t="shared" si="56"/>
        <v>-2.1788957222298598E-3</v>
      </c>
      <c r="P163">
        <f t="shared" si="56"/>
        <v>-2.11644125924868E-3</v>
      </c>
      <c r="Q163">
        <f t="shared" si="57"/>
        <v>3.3336566715952286E-3</v>
      </c>
      <c r="S163" s="1">
        <f t="shared" si="74"/>
        <v>41883</v>
      </c>
      <c r="T163">
        <f t="shared" si="58"/>
        <v>9.9999999999995891E-3</v>
      </c>
      <c r="U163">
        <f t="shared" si="59"/>
        <v>-8.1242186406866711E-4</v>
      </c>
      <c r="V163">
        <f t="shared" si="60"/>
        <v>-7.6092241971482998E-4</v>
      </c>
      <c r="W163">
        <f t="shared" si="61"/>
        <v>5.3742133167741356E-4</v>
      </c>
      <c r="X163">
        <f t="shared" si="62"/>
        <v>1.3361127389825552E-2</v>
      </c>
      <c r="Y163">
        <f t="shared" si="63"/>
        <v>1.3321241166206154E-2</v>
      </c>
      <c r="Z163">
        <f t="shared" si="64"/>
        <v>-1.5733442837834971E-3</v>
      </c>
      <c r="AA163">
        <f t="shared" si="65"/>
        <v>1.3898548721502965E-2</v>
      </c>
      <c r="AC163" s="1"/>
      <c r="AD163" s="1">
        <v>42584</v>
      </c>
      <c r="AE163">
        <f t="shared" si="66"/>
        <v>3.9999999999998002E-4</v>
      </c>
      <c r="AF163">
        <f t="shared" si="67"/>
        <v>1.9381941981252185E-4</v>
      </c>
      <c r="AG163">
        <f t="shared" si="68"/>
        <v>4.1547277510327427E-6</v>
      </c>
      <c r="AH163">
        <f t="shared" si="69"/>
        <v>2.6983263504509712E-5</v>
      </c>
      <c r="AI163">
        <f t="shared" si="70"/>
        <v>4.7475865683515827E-6</v>
      </c>
      <c r="AJ163">
        <f t="shared" si="70"/>
        <v>4.479323603850138E-6</v>
      </c>
      <c r="AK163">
        <f t="shared" si="71"/>
        <v>2.5472859839110291E-4</v>
      </c>
      <c r="AL163">
        <f t="shared" si="72"/>
        <v>5.436757946421125E-5</v>
      </c>
      <c r="AM163">
        <f t="shared" si="73"/>
        <v>1.1113266804071378E-5</v>
      </c>
    </row>
    <row r="164" spans="1:39" x14ac:dyDescent="0.25">
      <c r="A164" s="1">
        <v>42619</v>
      </c>
      <c r="B164" s="2">
        <f>[6]contrs_10year_boot!A163</f>
        <v>9.9999999999999395E-5</v>
      </c>
      <c r="C164" s="2">
        <f>[6]contrs_10year_boot!B163</f>
        <v>-1.03247153864751E-5</v>
      </c>
      <c r="D164" s="2">
        <f>[6]contrs_10year_boot!C163</f>
        <v>3.5719593256824601E-5</v>
      </c>
      <c r="E164" s="2">
        <f>[6]contrs_10year_boot!D163</f>
        <v>1.60329707966931E-5</v>
      </c>
      <c r="F164" s="2">
        <f>[6]contrs_10year_boot!E163</f>
        <v>7.4893532015213801E-5</v>
      </c>
      <c r="G164" s="2">
        <f>[6]contrs_10year_boot!F163</f>
        <v>7.4602638287337198E-5</v>
      </c>
      <c r="I164" s="1">
        <f t="shared" si="51"/>
        <v>42614</v>
      </c>
      <c r="J164" s="1">
        <v>42619</v>
      </c>
      <c r="K164">
        <f t="shared" si="52"/>
        <v>-9.9999999999999395E-3</v>
      </c>
      <c r="L164">
        <f t="shared" si="53"/>
        <v>1.0324715386475099E-3</v>
      </c>
      <c r="M164">
        <f t="shared" si="54"/>
        <v>-3.5719593256824602E-3</v>
      </c>
      <c r="N164">
        <f t="shared" si="55"/>
        <v>-1.6032970796693101E-3</v>
      </c>
      <c r="O164">
        <f t="shared" si="56"/>
        <v>-7.4893532015213801E-3</v>
      </c>
      <c r="P164">
        <f t="shared" si="56"/>
        <v>-7.4602638287337196E-3</v>
      </c>
      <c r="Q164">
        <f t="shared" si="57"/>
        <v>1.6321380682257003E-3</v>
      </c>
      <c r="S164" s="1">
        <f t="shared" si="74"/>
        <v>41913</v>
      </c>
      <c r="T164">
        <f t="shared" si="58"/>
        <v>-1.00000000000003E-2</v>
      </c>
      <c r="U164">
        <f t="shared" si="59"/>
        <v>-4.0976944613139695E-4</v>
      </c>
      <c r="V164">
        <f t="shared" si="60"/>
        <v>-4.1858916406810904E-3</v>
      </c>
      <c r="W164">
        <f t="shared" si="61"/>
        <v>-1.4398848978156775E-3</v>
      </c>
      <c r="X164">
        <f t="shared" si="62"/>
        <v>2.5464112644886048E-3</v>
      </c>
      <c r="Y164">
        <f t="shared" si="63"/>
        <v>2.5587603481115446E-3</v>
      </c>
      <c r="Z164">
        <f t="shared" si="64"/>
        <v>-4.5956610868124869E-3</v>
      </c>
      <c r="AA164">
        <f t="shared" si="65"/>
        <v>1.1065263666729273E-3</v>
      </c>
      <c r="AC164" s="1"/>
      <c r="AD164" s="1">
        <v>42619</v>
      </c>
      <c r="AE164">
        <f t="shared" si="66"/>
        <v>9.9999999999998785E-5</v>
      </c>
      <c r="AF164">
        <f t="shared" si="67"/>
        <v>1.0659974781171565E-6</v>
      </c>
      <c r="AG164">
        <f t="shared" si="68"/>
        <v>1.2758893424329896E-5</v>
      </c>
      <c r="AH164">
        <f t="shared" si="69"/>
        <v>2.5705615256761378E-6</v>
      </c>
      <c r="AI164">
        <f t="shared" si="70"/>
        <v>5.6090411377138544E-5</v>
      </c>
      <c r="AJ164">
        <f t="shared" si="70"/>
        <v>5.5655536394312696E-5</v>
      </c>
      <c r="AK164">
        <f t="shared" si="71"/>
        <v>6.4489982204996684E-6</v>
      </c>
      <c r="AL164">
        <f t="shared" si="72"/>
        <v>8.2676289136037127E-5</v>
      </c>
      <c r="AM164">
        <f t="shared" si="73"/>
        <v>2.6638746737515206E-6</v>
      </c>
    </row>
    <row r="165" spans="1:39" x14ac:dyDescent="0.25">
      <c r="A165" s="1">
        <v>42647</v>
      </c>
      <c r="B165" s="2">
        <f>[6]contrs_10year_boot!A164</f>
        <v>9.9999999999999395E-5</v>
      </c>
      <c r="C165" s="2">
        <f>[6]contrs_10year_boot!B164</f>
        <v>-1.9128915269611699E-5</v>
      </c>
      <c r="D165">
        <f>[6]contrs_10year_boot!C164</f>
        <v>1.2863879509038501E-4</v>
      </c>
      <c r="E165" s="2">
        <f>[6]contrs_10year_boot!D164</f>
        <v>2.1330168359418099E-5</v>
      </c>
      <c r="F165" s="2">
        <f>[6]contrs_10year_boot!E164</f>
        <v>4.9646284281396599E-5</v>
      </c>
      <c r="G165" s="2">
        <f>[6]contrs_10year_boot!F164</f>
        <v>4.9349100808516297E-5</v>
      </c>
      <c r="I165" s="1">
        <f t="shared" si="51"/>
        <v>42644</v>
      </c>
      <c r="J165" s="1">
        <v>42647</v>
      </c>
      <c r="K165">
        <f t="shared" si="52"/>
        <v>-9.9999999999999395E-3</v>
      </c>
      <c r="L165">
        <f t="shared" si="53"/>
        <v>1.9128915269611699E-3</v>
      </c>
      <c r="M165">
        <f t="shared" si="54"/>
        <v>-1.2863879509038501E-2</v>
      </c>
      <c r="N165">
        <f t="shared" si="55"/>
        <v>-2.1330168359418099E-3</v>
      </c>
      <c r="O165">
        <f t="shared" si="56"/>
        <v>-4.9646284281396596E-3</v>
      </c>
      <c r="P165">
        <f t="shared" si="56"/>
        <v>-4.9349100808516299E-3</v>
      </c>
      <c r="Q165">
        <f t="shared" si="57"/>
        <v>8.0486332461588619E-3</v>
      </c>
      <c r="S165" s="1">
        <f t="shared" si="74"/>
        <v>41944</v>
      </c>
      <c r="T165">
        <f t="shared" si="58"/>
        <v>9.9999999999995891E-3</v>
      </c>
      <c r="U165">
        <f t="shared" si="59"/>
        <v>3.1097003275584408E-4</v>
      </c>
      <c r="V165">
        <f t="shared" si="60"/>
        <v>7.45752040107691E-3</v>
      </c>
      <c r="W165">
        <f t="shared" si="61"/>
        <v>5.0607188383908056E-4</v>
      </c>
      <c r="X165">
        <f t="shared" si="62"/>
        <v>-2.9318648392833747E-3</v>
      </c>
      <c r="Y165">
        <f t="shared" si="63"/>
        <v>-2.931184338912555E-3</v>
      </c>
      <c r="Z165">
        <f t="shared" si="64"/>
        <v>7.7684904338327539E-3</v>
      </c>
      <c r="AA165">
        <f t="shared" si="65"/>
        <v>-2.4257929554442944E-3</v>
      </c>
      <c r="AC165" s="1"/>
      <c r="AD165" s="1">
        <v>42647</v>
      </c>
      <c r="AE165">
        <f t="shared" si="66"/>
        <v>9.9999999999998785E-5</v>
      </c>
      <c r="AF165">
        <f t="shared" si="67"/>
        <v>3.6591539939198362E-6</v>
      </c>
      <c r="AG165">
        <f t="shared" si="68"/>
        <v>1.6547939602306062E-4</v>
      </c>
      <c r="AH165">
        <f t="shared" si="69"/>
        <v>4.5497608224112095E-6</v>
      </c>
      <c r="AI165">
        <f t="shared" si="70"/>
        <v>2.4647535429492467E-5</v>
      </c>
      <c r="AJ165">
        <f t="shared" si="70"/>
        <v>2.435333750609104E-5</v>
      </c>
      <c r="AK165">
        <f t="shared" si="71"/>
        <v>1.1992413778360214E-4</v>
      </c>
      <c r="AL165">
        <f t="shared" si="72"/>
        <v>5.0376568294738118E-5</v>
      </c>
      <c r="AM165">
        <f t="shared" si="73"/>
        <v>6.4780497131173737E-5</v>
      </c>
    </row>
    <row r="166" spans="1:39" x14ac:dyDescent="0.25">
      <c r="A166" s="1">
        <v>42675</v>
      </c>
      <c r="B166">
        <f>[6]contrs_10year_boot!A165</f>
        <v>-4.0000000000000099E-4</v>
      </c>
      <c r="C166" s="2">
        <f>[6]contrs_10year_boot!B165</f>
        <v>8.4701383652660596E-6</v>
      </c>
      <c r="D166">
        <f>[6]contrs_10year_boot!C165</f>
        <v>-2.7772930209660099E-4</v>
      </c>
      <c r="E166" s="2">
        <f>[6]contrs_10year_boot!D165</f>
        <v>2.5797134453415199E-5</v>
      </c>
      <c r="F166" s="2">
        <f>[6]contrs_10year_boot!E165</f>
        <v>-1.21125806184963E-4</v>
      </c>
      <c r="G166">
        <f>[6]contrs_10year_boot!F165</f>
        <v>-1.21059830265459E-4</v>
      </c>
      <c r="I166" s="1">
        <f t="shared" si="51"/>
        <v>42675</v>
      </c>
      <c r="J166" s="1">
        <v>42675</v>
      </c>
      <c r="K166">
        <f t="shared" si="52"/>
        <v>4.0000000000000098E-2</v>
      </c>
      <c r="L166">
        <f t="shared" si="53"/>
        <v>-8.4701383652660599E-4</v>
      </c>
      <c r="M166">
        <f t="shared" si="54"/>
        <v>2.77729302096601E-2</v>
      </c>
      <c r="N166">
        <f t="shared" si="55"/>
        <v>-2.5797134453415197E-3</v>
      </c>
      <c r="O166">
        <f t="shared" si="56"/>
        <v>1.2112580618496301E-2</v>
      </c>
      <c r="P166">
        <f t="shared" si="56"/>
        <v>1.21059830265459E-2</v>
      </c>
      <c r="Q166">
        <f t="shared" si="57"/>
        <v>3.5412164537118249E-3</v>
      </c>
      <c r="S166" s="1">
        <f t="shared" si="74"/>
        <v>41974</v>
      </c>
      <c r="T166">
        <f t="shared" si="58"/>
        <v>1.99999999999999E-2</v>
      </c>
      <c r="U166">
        <f t="shared" si="59"/>
        <v>2.936896529327473E-3</v>
      </c>
      <c r="V166">
        <f t="shared" si="60"/>
        <v>2.8502550006451348E-2</v>
      </c>
      <c r="W166">
        <f t="shared" si="61"/>
        <v>3.4661436342534324E-3</v>
      </c>
      <c r="X166">
        <f t="shared" si="62"/>
        <v>-1.6726030932037846E-2</v>
      </c>
      <c r="Y166">
        <f t="shared" si="63"/>
        <v>-1.6729639092304543E-2</v>
      </c>
      <c r="Z166">
        <f t="shared" si="64"/>
        <v>3.143944653577882E-2</v>
      </c>
      <c r="AA166">
        <f t="shared" si="65"/>
        <v>-1.3259887297784413E-2</v>
      </c>
      <c r="AC166" s="1"/>
      <c r="AD166" s="1">
        <v>42675</v>
      </c>
      <c r="AE166">
        <f t="shared" si="66"/>
        <v>1.6000000000000079E-3</v>
      </c>
      <c r="AF166">
        <f t="shared" si="67"/>
        <v>7.1743243926752005E-7</v>
      </c>
      <c r="AG166">
        <f t="shared" si="68"/>
        <v>7.7133565243065058E-4</v>
      </c>
      <c r="AH166">
        <f t="shared" si="69"/>
        <v>6.6549214600758136E-6</v>
      </c>
      <c r="AI166">
        <f t="shared" si="70"/>
        <v>1.4671460923957222E-4</v>
      </c>
      <c r="AJ166">
        <f t="shared" si="70"/>
        <v>1.4655482503901743E-4</v>
      </c>
      <c r="AK166">
        <f t="shared" si="71"/>
        <v>7.2500497253297842E-4</v>
      </c>
      <c r="AL166">
        <f t="shared" si="72"/>
        <v>9.0875556541012019E-5</v>
      </c>
      <c r="AM166">
        <f t="shared" si="73"/>
        <v>1.2540213972039353E-5</v>
      </c>
    </row>
    <row r="167" spans="1:39" x14ac:dyDescent="0.25">
      <c r="A167" s="1">
        <v>42710</v>
      </c>
      <c r="B167">
        <f>[6]contrs_10year_boot!A166</f>
        <v>-1.9999999999999901E-4</v>
      </c>
      <c r="C167" s="2">
        <f>[6]contrs_10year_boot!B166</f>
        <v>6.4813202853340604E-6</v>
      </c>
      <c r="D167">
        <f>[6]contrs_10year_boot!C166</f>
        <v>-1.7528918069093999E-4</v>
      </c>
      <c r="E167" s="2">
        <f>[6]contrs_10year_boot!D166</f>
        <v>3.9673810169231898E-5</v>
      </c>
      <c r="F167" s="2">
        <f>[6]contrs_10year_boot!E166</f>
        <v>2.81319441737492E-5</v>
      </c>
      <c r="G167" s="2">
        <f>[6]contrs_10year_boot!F166</f>
        <v>2.7650505520175401E-5</v>
      </c>
      <c r="I167" s="1">
        <f t="shared" si="51"/>
        <v>42705</v>
      </c>
      <c r="J167" s="1">
        <v>42710</v>
      </c>
      <c r="K167">
        <f t="shared" si="52"/>
        <v>1.99999999999999E-2</v>
      </c>
      <c r="L167">
        <f t="shared" si="53"/>
        <v>-6.4813202853340605E-4</v>
      </c>
      <c r="M167">
        <f t="shared" si="54"/>
        <v>1.7528918069093999E-2</v>
      </c>
      <c r="N167">
        <f t="shared" si="55"/>
        <v>-3.9673810169231901E-3</v>
      </c>
      <c r="O167">
        <f t="shared" si="56"/>
        <v>-2.81319441737492E-3</v>
      </c>
      <c r="P167">
        <f t="shared" si="56"/>
        <v>-2.76505055201754E-3</v>
      </c>
      <c r="Q167">
        <f t="shared" si="57"/>
        <v>9.8997893937374185E-3</v>
      </c>
      <c r="S167" s="1">
        <f t="shared" si="74"/>
        <v>42005</v>
      </c>
      <c r="T167" t="e">
        <f t="shared" si="58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3.9999999999999601E-4</v>
      </c>
      <c r="AF167">
        <f t="shared" si="67"/>
        <v>4.2007512641082786E-7</v>
      </c>
      <c r="AG167">
        <f t="shared" si="68"/>
        <v>3.0726296867301006E-4</v>
      </c>
      <c r="AH167">
        <f t="shared" si="69"/>
        <v>1.5740112133442487E-5</v>
      </c>
      <c r="AI167">
        <f t="shared" si="70"/>
        <v>7.9140628299494163E-6</v>
      </c>
      <c r="AJ167">
        <f t="shared" si="70"/>
        <v>7.6455045552125032E-6</v>
      </c>
      <c r="AK167">
        <f t="shared" si="71"/>
        <v>2.8496093734718534E-4</v>
      </c>
      <c r="AL167">
        <f t="shared" si="72"/>
        <v>4.5976203220207008E-5</v>
      </c>
      <c r="AM167">
        <f t="shared" si="73"/>
        <v>9.8005830040355887E-5</v>
      </c>
    </row>
    <row r="168" spans="1:39" x14ac:dyDescent="0.25">
      <c r="A168" s="1">
        <v>42773</v>
      </c>
      <c r="B168" s="2">
        <f>[6]contrs_10year_boot!A167</f>
        <v>-9.9999999999999395E-5</v>
      </c>
      <c r="C168" s="2">
        <f>[6]contrs_10year_boot!B167</f>
        <v>-9.2113783612718495E-7</v>
      </c>
      <c r="D168" s="2">
        <f>[6]contrs_10year_boot!C167</f>
        <v>-6.2183124185671401E-5</v>
      </c>
      <c r="E168" s="2">
        <f>[6]contrs_10year_boot!D167</f>
        <v>2.7875182748726399E-5</v>
      </c>
      <c r="F168" s="2">
        <f>[6]contrs_10year_boot!E167</f>
        <v>-3.72685141626764E-5</v>
      </c>
      <c r="G168" s="2">
        <f>[6]contrs_10year_boot!F167</f>
        <v>-3.7436122059030098E-5</v>
      </c>
      <c r="I168" s="1">
        <f t="shared" si="51"/>
        <v>42767</v>
      </c>
      <c r="J168" s="1">
        <v>42773</v>
      </c>
      <c r="K168">
        <f t="shared" si="52"/>
        <v>9.9999999999999395E-3</v>
      </c>
      <c r="L168">
        <f t="shared" si="53"/>
        <v>9.21137836127185E-5</v>
      </c>
      <c r="M168">
        <f t="shared" si="54"/>
        <v>6.2183124185671403E-3</v>
      </c>
      <c r="N168">
        <f t="shared" si="55"/>
        <v>-2.78751827487264E-3</v>
      </c>
      <c r="O168">
        <f t="shared" si="56"/>
        <v>3.7268514162676399E-3</v>
      </c>
      <c r="P168">
        <f t="shared" si="56"/>
        <v>3.7436122059030098E-3</v>
      </c>
      <c r="Q168">
        <f t="shared" si="57"/>
        <v>2.750240656425082E-3</v>
      </c>
      <c r="S168" s="1">
        <f t="shared" si="74"/>
        <v>42036</v>
      </c>
      <c r="T168">
        <f t="shared" si="58"/>
        <v>-0.16999999999999998</v>
      </c>
      <c r="U168">
        <f t="shared" si="59"/>
        <v>-1.1894416787201947E-2</v>
      </c>
      <c r="V168">
        <f t="shared" si="60"/>
        <v>-0.10508491433123354</v>
      </c>
      <c r="W168">
        <f t="shared" si="61"/>
        <v>-8.899584395023797E-3</v>
      </c>
      <c r="X168">
        <f t="shared" si="62"/>
        <v>-3.5662859801814543E-2</v>
      </c>
      <c r="Y168">
        <f t="shared" si="63"/>
        <v>-3.5459831315986942E-2</v>
      </c>
      <c r="Z168">
        <f t="shared" si="64"/>
        <v>-0.11697933111843549</v>
      </c>
      <c r="AA168">
        <f t="shared" si="65"/>
        <v>-4.4562444196838344E-2</v>
      </c>
      <c r="AC168" s="1"/>
      <c r="AD168" s="1">
        <v>42773</v>
      </c>
      <c r="AE168">
        <f t="shared" si="66"/>
        <v>9.9999999999998785E-5</v>
      </c>
      <c r="AF168">
        <f t="shared" si="67"/>
        <v>8.4849491314507269E-9</v>
      </c>
      <c r="AG168">
        <f t="shared" si="68"/>
        <v>3.8667409334906317E-5</v>
      </c>
      <c r="AH168">
        <f t="shared" si="69"/>
        <v>7.770258132748939E-6</v>
      </c>
      <c r="AI168">
        <f t="shared" si="70"/>
        <v>1.3889421478936113E-5</v>
      </c>
      <c r="AJ168">
        <f t="shared" si="70"/>
        <v>1.4014632348185999E-5</v>
      </c>
      <c r="AK168">
        <f t="shared" si="71"/>
        <v>3.9821478853158118E-5</v>
      </c>
      <c r="AL168">
        <f t="shared" si="72"/>
        <v>8.8234675052299898E-7</v>
      </c>
      <c r="AM168">
        <f t="shared" si="73"/>
        <v>7.5638236682534655E-6</v>
      </c>
    </row>
    <row r="169" spans="1:39" x14ac:dyDescent="0.25">
      <c r="A169" s="1">
        <v>42801</v>
      </c>
      <c r="B169" s="2">
        <f>[6]contrs_10year_boot!A168</f>
        <v>9.9999999999999395E-5</v>
      </c>
      <c r="C169" s="2">
        <f>[6]contrs_10year_boot!B168</f>
        <v>-1.66630616770701E-6</v>
      </c>
      <c r="D169" s="2">
        <f>[6]contrs_10year_boot!C168</f>
        <v>1.7579251031540399E-5</v>
      </c>
      <c r="E169" s="2">
        <f>[6]contrs_10year_boot!D168</f>
        <v>3.3993729557814502E-5</v>
      </c>
      <c r="F169" s="2">
        <f>[6]contrs_10year_boot!E168</f>
        <v>8.1266647223486601E-6</v>
      </c>
      <c r="G169" s="2">
        <f>[6]contrs_10year_boot!F168</f>
        <v>7.7680132768967202E-6</v>
      </c>
      <c r="I169" s="1">
        <f t="shared" si="51"/>
        <v>42795</v>
      </c>
      <c r="J169" s="1">
        <v>42801</v>
      </c>
      <c r="K169">
        <f t="shared" si="52"/>
        <v>-9.9999999999999395E-3</v>
      </c>
      <c r="L169">
        <f t="shared" si="53"/>
        <v>1.6663061677070099E-4</v>
      </c>
      <c r="M169">
        <f t="shared" si="54"/>
        <v>-1.7579251031540398E-3</v>
      </c>
      <c r="N169">
        <f t="shared" si="55"/>
        <v>-3.39937295578145E-3</v>
      </c>
      <c r="O169">
        <f t="shared" si="56"/>
        <v>-8.1266647223486599E-4</v>
      </c>
      <c r="P169">
        <f t="shared" si="56"/>
        <v>-7.7680132768967198E-4</v>
      </c>
      <c r="Q169">
        <f t="shared" si="57"/>
        <v>-4.1966660856002855E-3</v>
      </c>
      <c r="S169" s="1">
        <f t="shared" si="74"/>
        <v>42064</v>
      </c>
      <c r="T169">
        <f t="shared" si="58"/>
        <v>0.06</v>
      </c>
      <c r="U169">
        <f t="shared" si="59"/>
        <v>1.9201383759251251E-2</v>
      </c>
      <c r="V169">
        <f t="shared" si="60"/>
        <v>3.2612292903520052E-2</v>
      </c>
      <c r="W169">
        <f t="shared" si="61"/>
        <v>8.0962295393708916E-3</v>
      </c>
      <c r="X169">
        <f t="shared" si="62"/>
        <v>2.9941062756946848E-3</v>
      </c>
      <c r="Y169">
        <f t="shared" si="63"/>
        <v>2.8819961142708449E-3</v>
      </c>
      <c r="Z169">
        <f t="shared" si="64"/>
        <v>5.1813676662771299E-2</v>
      </c>
      <c r="AA169">
        <f t="shared" si="65"/>
        <v>1.1090335815065577E-2</v>
      </c>
      <c r="AC169" s="1"/>
      <c r="AD169" s="1">
        <v>42801</v>
      </c>
      <c r="AE169">
        <f t="shared" si="66"/>
        <v>9.9999999999998785E-5</v>
      </c>
      <c r="AF169">
        <f t="shared" si="67"/>
        <v>2.776576244538422E-8</v>
      </c>
      <c r="AG169">
        <f t="shared" si="68"/>
        <v>3.0903006682991413E-6</v>
      </c>
      <c r="AH169">
        <f t="shared" si="69"/>
        <v>1.1555736492498312E-5</v>
      </c>
      <c r="AI169">
        <f t="shared" si="70"/>
        <v>6.6042679509466224E-7</v>
      </c>
      <c r="AJ169">
        <f t="shared" si="70"/>
        <v>6.0342030270043714E-7</v>
      </c>
      <c r="AK169">
        <f t="shared" si="71"/>
        <v>2.5322181423940139E-6</v>
      </c>
      <c r="AL169">
        <f t="shared" si="72"/>
        <v>1.7741276143164015E-5</v>
      </c>
      <c r="AM169">
        <f t="shared" si="73"/>
        <v>1.7612006234027624E-5</v>
      </c>
    </row>
    <row r="170" spans="1:39" x14ac:dyDescent="0.25">
      <c r="A170" s="1">
        <v>42829</v>
      </c>
      <c r="B170">
        <f>[6]contrs_10year_boot!A169</f>
        <v>0</v>
      </c>
      <c r="C170" s="2">
        <f>[6]contrs_10year_boot!B169</f>
        <v>6.2003075590286303E-6</v>
      </c>
      <c r="D170" s="2">
        <f>[6]contrs_10year_boot!C169</f>
        <v>-1.1256068179457701E-5</v>
      </c>
      <c r="E170" s="2">
        <f>[6]contrs_10year_boot!D169</f>
        <v>2.2005200375082399E-5</v>
      </c>
      <c r="F170" s="2">
        <f>[6]contrs_10year_boot!E169</f>
        <v>6.4968416499735E-6</v>
      </c>
      <c r="G170" s="2">
        <f>[6]contrs_10year_boot!F169</f>
        <v>6.2972868651631597E-6</v>
      </c>
      <c r="I170" s="1">
        <f t="shared" si="51"/>
        <v>42826</v>
      </c>
      <c r="J170" s="1">
        <v>42829</v>
      </c>
      <c r="K170">
        <f t="shared" si="52"/>
        <v>0</v>
      </c>
      <c r="L170">
        <f t="shared" si="53"/>
        <v>-6.2003075590286302E-4</v>
      </c>
      <c r="M170">
        <f t="shared" si="54"/>
        <v>1.1256068179457701E-3</v>
      </c>
      <c r="N170">
        <f t="shared" si="55"/>
        <v>-2.2005200375082396E-3</v>
      </c>
      <c r="O170">
        <f t="shared" si="56"/>
        <v>-6.4968416499734997E-4</v>
      </c>
      <c r="P170">
        <f t="shared" si="56"/>
        <v>-6.2972868651631599E-4</v>
      </c>
      <c r="Q170">
        <f t="shared" si="57"/>
        <v>2.3446281404626828E-3</v>
      </c>
      <c r="S170" s="1">
        <f t="shared" si="74"/>
        <v>42095</v>
      </c>
      <c r="T170">
        <f t="shared" si="58"/>
        <v>7.0000000000000298E-2</v>
      </c>
      <c r="U170">
        <f t="shared" si="59"/>
        <v>2.4343422996222653E-2</v>
      </c>
      <c r="V170">
        <f t="shared" si="60"/>
        <v>3.7772379761024946E-2</v>
      </c>
      <c r="W170">
        <f t="shared" si="61"/>
        <v>2.4354794735317728E-3</v>
      </c>
      <c r="X170">
        <f t="shared" si="62"/>
        <v>-9.5601714148530565E-4</v>
      </c>
      <c r="Y170">
        <f t="shared" si="63"/>
        <v>-9.8516509540261536E-4</v>
      </c>
      <c r="Z170">
        <f t="shared" si="64"/>
        <v>6.2115802757247596E-2</v>
      </c>
      <c r="AA170">
        <f t="shared" si="65"/>
        <v>1.4794623320464671E-3</v>
      </c>
      <c r="AC170" s="1"/>
      <c r="AD170" s="1">
        <v>42829</v>
      </c>
      <c r="AE170">
        <f t="shared" si="66"/>
        <v>0</v>
      </c>
      <c r="AF170">
        <f t="shared" si="67"/>
        <v>3.8443813826547573E-7</v>
      </c>
      <c r="AG170">
        <f t="shared" si="68"/>
        <v>1.266990708606002E-6</v>
      </c>
      <c r="AH170">
        <f t="shared" si="69"/>
        <v>4.8422884354752641E-6</v>
      </c>
      <c r="AI170">
        <f t="shared" si="70"/>
        <v>4.2208951424830387E-7</v>
      </c>
      <c r="AJ170">
        <f t="shared" si="70"/>
        <v>3.9655821862156458E-7</v>
      </c>
      <c r="AK170">
        <f t="shared" si="71"/>
        <v>2.5560715451081338E-7</v>
      </c>
      <c r="AL170">
        <f t="shared" si="72"/>
        <v>8.1236639959805251E-6</v>
      </c>
      <c r="AM170">
        <f t="shared" si="73"/>
        <v>5.4972811170494979E-6</v>
      </c>
    </row>
    <row r="171" spans="1:39" x14ac:dyDescent="0.25">
      <c r="A171" s="1">
        <v>42857</v>
      </c>
      <c r="B171" s="2">
        <f>[6]contrs_10year_boot!A170</f>
        <v>-9.9999999999995898E-5</v>
      </c>
      <c r="C171" s="2">
        <f>[6]contrs_10year_boot!B170</f>
        <v>7.7481793123523802E-6</v>
      </c>
      <c r="D171" s="2">
        <f>[6]contrs_10year_boot!C170</f>
        <v>-1.40541892471311E-5</v>
      </c>
      <c r="E171" s="2">
        <f>[6]contrs_10year_boot!D170</f>
        <v>6.7965474765238297E-6</v>
      </c>
      <c r="F171" s="2">
        <f>[6]contrs_10year_boot!E170</f>
        <v>-2.2809501820328599E-5</v>
      </c>
      <c r="G171" s="2">
        <f>[6]contrs_10year_boot!F170</f>
        <v>-2.2740084717876E-5</v>
      </c>
      <c r="I171" s="1">
        <f t="shared" si="51"/>
        <v>42856</v>
      </c>
      <c r="J171" s="1">
        <v>42857</v>
      </c>
      <c r="K171">
        <f t="shared" si="52"/>
        <v>9.9999999999995891E-3</v>
      </c>
      <c r="L171">
        <f t="shared" si="53"/>
        <v>-7.7481793123523803E-4</v>
      </c>
      <c r="M171">
        <f t="shared" si="54"/>
        <v>1.40541892471311E-3</v>
      </c>
      <c r="N171">
        <f t="shared" si="55"/>
        <v>-6.7965474765238295E-4</v>
      </c>
      <c r="O171">
        <f t="shared" si="56"/>
        <v>2.28095018203286E-3</v>
      </c>
      <c r="P171">
        <f t="shared" si="56"/>
        <v>2.2740084717876E-3</v>
      </c>
      <c r="Q171">
        <f t="shared" si="57"/>
        <v>7.7681035721412408E-3</v>
      </c>
      <c r="S171" s="1">
        <f t="shared" si="74"/>
        <v>42125</v>
      </c>
      <c r="T171">
        <f t="shared" si="58"/>
        <v>0.06</v>
      </c>
      <c r="U171">
        <f t="shared" si="59"/>
        <v>-1.1776619862126546E-2</v>
      </c>
      <c r="V171">
        <f t="shared" si="60"/>
        <v>5.8519565580522848E-2</v>
      </c>
      <c r="W171">
        <f t="shared" si="61"/>
        <v>2.0600265189713859E-4</v>
      </c>
      <c r="X171">
        <f t="shared" si="62"/>
        <v>6.7661834217806749E-3</v>
      </c>
      <c r="Y171">
        <f t="shared" si="63"/>
        <v>6.7468404307822446E-3</v>
      </c>
      <c r="Z171">
        <f t="shared" si="64"/>
        <v>4.6742945718396302E-2</v>
      </c>
      <c r="AA171">
        <f t="shared" si="65"/>
        <v>6.9721860736778139E-3</v>
      </c>
      <c r="AC171" s="1"/>
      <c r="AD171" s="1">
        <v>42857</v>
      </c>
      <c r="AE171">
        <f t="shared" si="66"/>
        <v>9.9999999999991778E-5</v>
      </c>
      <c r="AF171">
        <f t="shared" si="67"/>
        <v>6.0034282656365407E-7</v>
      </c>
      <c r="AG171">
        <f t="shared" si="68"/>
        <v>1.9752023539417542E-6</v>
      </c>
      <c r="AH171">
        <f t="shared" si="69"/>
        <v>4.6193057600642435E-7</v>
      </c>
      <c r="AI171">
        <f t="shared" si="70"/>
        <v>5.2027337329157376E-6</v>
      </c>
      <c r="AJ171">
        <f t="shared" si="70"/>
        <v>5.1711145297617757E-6</v>
      </c>
      <c r="AK171">
        <f t="shared" si="71"/>
        <v>3.9765761297527908E-7</v>
      </c>
      <c r="AL171">
        <f t="shared" si="72"/>
        <v>2.564147068167761E-6</v>
      </c>
      <c r="AM171">
        <f t="shared" si="73"/>
        <v>6.0343433107513505E-5</v>
      </c>
    </row>
    <row r="172" spans="1:39" x14ac:dyDescent="0.25">
      <c r="A172" s="1">
        <v>42892</v>
      </c>
      <c r="B172">
        <f>[6]contrs_10year_boot!A171</f>
        <v>0</v>
      </c>
      <c r="C172" s="2">
        <f>[6]contrs_10year_boot!B171</f>
        <v>-5.14612289376451E-7</v>
      </c>
      <c r="D172" s="2">
        <f>[6]contrs_10year_boot!C171</f>
        <v>-3.8220808699985399E-5</v>
      </c>
      <c r="E172" s="2">
        <f>[6]contrs_10year_boot!D171</f>
        <v>3.1136409916320602E-5</v>
      </c>
      <c r="F172" s="2">
        <f>[6]contrs_10year_boot!E171</f>
        <v>2.60081166831194E-5</v>
      </c>
      <c r="G172" s="2">
        <f>[6]contrs_10year_boot!F171</f>
        <v>2.5642349832372498E-5</v>
      </c>
      <c r="I172" s="1">
        <f t="shared" si="51"/>
        <v>42887</v>
      </c>
      <c r="J172" s="1">
        <v>42892</v>
      </c>
      <c r="K172">
        <f t="shared" si="52"/>
        <v>0</v>
      </c>
      <c r="L172">
        <f t="shared" si="53"/>
        <v>5.1461228937645101E-5</v>
      </c>
      <c r="M172">
        <f t="shared" si="54"/>
        <v>3.8220808699985401E-3</v>
      </c>
      <c r="N172">
        <f t="shared" si="55"/>
        <v>-3.1136409916320603E-3</v>
      </c>
      <c r="O172">
        <f t="shared" si="56"/>
        <v>-2.6008116683119398E-3</v>
      </c>
      <c r="P172">
        <f t="shared" si="56"/>
        <v>-2.5642349832372497E-3</v>
      </c>
      <c r="Q172">
        <f t="shared" si="57"/>
        <v>1.8409105610078151E-3</v>
      </c>
      <c r="S172" s="1">
        <f t="shared" si="74"/>
        <v>42156</v>
      </c>
      <c r="T172">
        <f t="shared" si="58"/>
        <v>0</v>
      </c>
      <c r="U172">
        <f t="shared" si="59"/>
        <v>5.2964492205853034E-3</v>
      </c>
      <c r="V172">
        <f t="shared" si="60"/>
        <v>1.2423181017304051E-2</v>
      </c>
      <c r="W172">
        <f t="shared" si="61"/>
        <v>-6.4236338375392565E-3</v>
      </c>
      <c r="X172">
        <f t="shared" si="62"/>
        <v>-3.1823741569652958E-3</v>
      </c>
      <c r="Y172">
        <f t="shared" si="63"/>
        <v>-3.0914360162273653E-3</v>
      </c>
      <c r="Z172">
        <f t="shared" si="64"/>
        <v>1.7719630237889354E-2</v>
      </c>
      <c r="AA172">
        <f t="shared" si="65"/>
        <v>-9.6060079945045514E-3</v>
      </c>
      <c r="AC172" s="1"/>
      <c r="AD172" s="1">
        <v>42892</v>
      </c>
      <c r="AE172">
        <f t="shared" si="66"/>
        <v>0</v>
      </c>
      <c r="AF172">
        <f t="shared" si="67"/>
        <v>2.6482580837727214E-9</v>
      </c>
      <c r="AG172">
        <f t="shared" si="68"/>
        <v>1.4608302176808798E-5</v>
      </c>
      <c r="AH172">
        <f t="shared" si="69"/>
        <v>9.6947602247714798E-6</v>
      </c>
      <c r="AI172">
        <f t="shared" si="70"/>
        <v>6.7642213340275354E-6</v>
      </c>
      <c r="AJ172">
        <f t="shared" si="70"/>
        <v>6.5753010492577388E-6</v>
      </c>
      <c r="AK172">
        <f t="shared" si="71"/>
        <v>1.5004328392230945E-5</v>
      </c>
      <c r="AL172">
        <f t="shared" si="72"/>
        <v>3.2654969202741063E-5</v>
      </c>
      <c r="AM172">
        <f t="shared" si="73"/>
        <v>3.3889516936301087E-6</v>
      </c>
    </row>
    <row r="173" spans="1:39" x14ac:dyDescent="0.25">
      <c r="A173" s="1">
        <v>42920</v>
      </c>
      <c r="B173">
        <f>[6]contrs_10year_boot!A172</f>
        <v>4.9999999999999697E-4</v>
      </c>
      <c r="C173" s="2">
        <f>[6]contrs_10year_boot!B172</f>
        <v>-2.5368616288828101E-5</v>
      </c>
      <c r="D173">
        <f>[6]contrs_10year_boot!C172</f>
        <v>4.2852346483041102E-4</v>
      </c>
      <c r="E173" s="2">
        <f>[6]contrs_10year_boot!D172</f>
        <v>4.2396238303923698E-5</v>
      </c>
      <c r="F173" s="2">
        <f>[6]contrs_10year_boot!E172</f>
        <v>-2.0242510670731E-5</v>
      </c>
      <c r="G173" s="2">
        <f>[6]contrs_10year_boot!F172</f>
        <v>-2.0639925681357799E-5</v>
      </c>
      <c r="I173" s="1">
        <f t="shared" si="51"/>
        <v>42917</v>
      </c>
      <c r="J173" s="1">
        <v>42920</v>
      </c>
      <c r="K173">
        <f t="shared" si="52"/>
        <v>-4.9999999999999697E-2</v>
      </c>
      <c r="L173">
        <f t="shared" si="53"/>
        <v>2.53686162888281E-3</v>
      </c>
      <c r="M173">
        <f t="shared" si="54"/>
        <v>-4.28523464830411E-2</v>
      </c>
      <c r="N173">
        <f t="shared" si="55"/>
        <v>-4.23962383039237E-3</v>
      </c>
      <c r="O173">
        <f t="shared" si="56"/>
        <v>2.0242510670731E-3</v>
      </c>
      <c r="P173">
        <f t="shared" si="56"/>
        <v>2.0639925681357799E-3</v>
      </c>
      <c r="Q173">
        <f t="shared" si="57"/>
        <v>-7.4691423825221362E-3</v>
      </c>
      <c r="S173" s="1">
        <f t="shared" si="74"/>
        <v>42186</v>
      </c>
      <c r="T173">
        <f t="shared" si="58"/>
        <v>9.9999999999999395E-3</v>
      </c>
      <c r="U173">
        <f t="shared" si="59"/>
        <v>4.5804791393507628E-3</v>
      </c>
      <c r="V173">
        <f t="shared" si="60"/>
        <v>6.6198319771171004E-3</v>
      </c>
      <c r="W173">
        <f t="shared" si="61"/>
        <v>-2.0384580371844074E-3</v>
      </c>
      <c r="X173">
        <f t="shared" si="62"/>
        <v>9.0091855633252435E-3</v>
      </c>
      <c r="Y173">
        <f t="shared" si="63"/>
        <v>9.0133472398721652E-3</v>
      </c>
      <c r="Z173">
        <f t="shared" si="64"/>
        <v>1.1200311116467864E-2</v>
      </c>
      <c r="AA173">
        <f t="shared" si="65"/>
        <v>6.9707275261408361E-3</v>
      </c>
      <c r="AC173" s="1"/>
      <c r="AD173" s="1">
        <v>42920</v>
      </c>
      <c r="AE173">
        <f t="shared" si="66"/>
        <v>2.4999999999999697E-3</v>
      </c>
      <c r="AF173">
        <f t="shared" si="67"/>
        <v>6.435666924097944E-6</v>
      </c>
      <c r="AG173">
        <f t="shared" si="68"/>
        <v>1.8363235991026049E-3</v>
      </c>
      <c r="AH173">
        <f t="shared" si="69"/>
        <v>1.797441022323087E-5</v>
      </c>
      <c r="AI173">
        <f t="shared" si="70"/>
        <v>4.0975923825465845E-6</v>
      </c>
      <c r="AJ173">
        <f t="shared" si="70"/>
        <v>4.260065321319732E-6</v>
      </c>
      <c r="AK173">
        <f t="shared" si="71"/>
        <v>1.6253383190258665E-3</v>
      </c>
      <c r="AL173">
        <f t="shared" si="72"/>
        <v>4.9078764804568577E-6</v>
      </c>
      <c r="AM173">
        <f t="shared" si="73"/>
        <v>5.578808793038845E-5</v>
      </c>
    </row>
    <row r="174" spans="1:39" x14ac:dyDescent="0.25">
      <c r="A174" s="1">
        <v>42948</v>
      </c>
      <c r="B174">
        <f>[6]contrs_10year_boot!A173</f>
        <v>0</v>
      </c>
      <c r="C174" s="2">
        <f>[6]contrs_10year_boot!B173</f>
        <v>2.6995298811642401E-6</v>
      </c>
      <c r="D174" s="2">
        <f>[6]contrs_10year_boot!C173</f>
        <v>-7.8994101646895205E-6</v>
      </c>
      <c r="E174" s="2">
        <f>[6]contrs_10year_boot!D173</f>
        <v>1.44473352721888E-5</v>
      </c>
      <c r="F174" s="2">
        <f>[6]contrs_10year_boot!E173</f>
        <v>1.3672563094682201E-5</v>
      </c>
      <c r="G174" s="2">
        <f>[6]contrs_10year_boot!F173</f>
        <v>1.35530864005627E-5</v>
      </c>
      <c r="I174" s="1">
        <f t="shared" si="51"/>
        <v>42948</v>
      </c>
      <c r="J174" s="1">
        <v>42948</v>
      </c>
      <c r="K174">
        <f t="shared" si="52"/>
        <v>0</v>
      </c>
      <c r="L174">
        <f t="shared" si="53"/>
        <v>-2.6995298811642403E-4</v>
      </c>
      <c r="M174">
        <f t="shared" si="54"/>
        <v>7.8994101646895202E-4</v>
      </c>
      <c r="N174">
        <f t="shared" si="55"/>
        <v>-1.44473352721888E-3</v>
      </c>
      <c r="O174">
        <f t="shared" si="56"/>
        <v>-1.36725630946822E-3</v>
      </c>
      <c r="P174">
        <f t="shared" si="56"/>
        <v>-1.3553086400562701E-3</v>
      </c>
      <c r="Q174">
        <f t="shared" si="57"/>
        <v>2.2920018083345721E-3</v>
      </c>
      <c r="S174" s="1">
        <f t="shared" si="74"/>
        <v>42217</v>
      </c>
      <c r="T174">
        <f t="shared" si="58"/>
        <v>1.99999999999999E-2</v>
      </c>
      <c r="U174">
        <f t="shared" si="59"/>
        <v>5.2790845254353028E-3</v>
      </c>
      <c r="V174">
        <f t="shared" si="60"/>
        <v>1.712751136405935E-2</v>
      </c>
      <c r="W174">
        <f t="shared" si="61"/>
        <v>-2.8726697581664376E-3</v>
      </c>
      <c r="X174">
        <f t="shared" si="62"/>
        <v>2.0374982640119458E-4</v>
      </c>
      <c r="Y174">
        <f t="shared" si="63"/>
        <v>2.4040740621472553E-4</v>
      </c>
      <c r="Z174">
        <f t="shared" si="64"/>
        <v>2.2406595889494653E-2</v>
      </c>
      <c r="AA174">
        <f t="shared" si="65"/>
        <v>-2.6689199317652432E-3</v>
      </c>
      <c r="AC174" s="1"/>
      <c r="AD174" s="1">
        <v>42948</v>
      </c>
      <c r="AE174">
        <f t="shared" si="66"/>
        <v>0</v>
      </c>
      <c r="AF174">
        <f t="shared" si="67"/>
        <v>7.2874615792986172E-8</v>
      </c>
      <c r="AG174">
        <f t="shared" si="68"/>
        <v>6.2400680950000112E-7</v>
      </c>
      <c r="AH174">
        <f t="shared" si="69"/>
        <v>2.0872549646703063E-6</v>
      </c>
      <c r="AI174">
        <f t="shared" si="70"/>
        <v>1.869389815780657E-6</v>
      </c>
      <c r="AJ174">
        <f t="shared" si="70"/>
        <v>1.8368615098111763E-6</v>
      </c>
      <c r="AK174">
        <f t="shared" si="71"/>
        <v>2.7038754962994944E-7</v>
      </c>
      <c r="AL174">
        <f t="shared" si="72"/>
        <v>7.9072868416315415E-6</v>
      </c>
      <c r="AM174">
        <f t="shared" si="73"/>
        <v>5.2532722894089491E-6</v>
      </c>
    </row>
    <row r="175" spans="1:39" x14ac:dyDescent="0.25">
      <c r="A175" s="1">
        <v>42983</v>
      </c>
      <c r="B175" s="2">
        <f>[6]contrs_10year_boot!A174</f>
        <v>1.00000000000003E-4</v>
      </c>
      <c r="C175" s="2">
        <f>[6]contrs_10year_boot!B174</f>
        <v>-3.6077017831526201E-6</v>
      </c>
      <c r="D175" s="2">
        <f>[6]contrs_10year_boot!C174</f>
        <v>8.0610350294028405E-5</v>
      </c>
      <c r="E175" s="2">
        <f>[6]contrs_10year_boot!D174</f>
        <v>1.6054731625309001E-5</v>
      </c>
      <c r="F175" s="2">
        <f>[6]contrs_10year_boot!E174</f>
        <v>2.1476056713423301E-5</v>
      </c>
      <c r="G175" s="2">
        <f>[6]contrs_10year_boot!F174</f>
        <v>2.1316552205259201E-5</v>
      </c>
      <c r="I175" s="1">
        <f t="shared" si="51"/>
        <v>42979</v>
      </c>
      <c r="J175" s="1">
        <v>42983</v>
      </c>
      <c r="K175">
        <f t="shared" si="52"/>
        <v>-1.00000000000003E-2</v>
      </c>
      <c r="L175">
        <f t="shared" si="53"/>
        <v>3.6077017831526203E-4</v>
      </c>
      <c r="M175">
        <f t="shared" si="54"/>
        <v>-8.0610350294028407E-3</v>
      </c>
      <c r="N175">
        <f t="shared" si="55"/>
        <v>-1.6054731625309E-3</v>
      </c>
      <c r="O175">
        <f t="shared" si="56"/>
        <v>-2.1476056713423302E-3</v>
      </c>
      <c r="P175">
        <f t="shared" si="56"/>
        <v>-2.1316552205259201E-3</v>
      </c>
      <c r="Q175">
        <f t="shared" si="57"/>
        <v>1.4533436849605088E-3</v>
      </c>
      <c r="S175" s="1">
        <f t="shared" si="74"/>
        <v>42248</v>
      </c>
      <c r="T175">
        <f t="shared" si="58"/>
        <v>1.00000000000003E-2</v>
      </c>
      <c r="U175">
        <f t="shared" si="59"/>
        <v>1.1711275385112392E-3</v>
      </c>
      <c r="V175">
        <f t="shared" si="60"/>
        <v>-4.0577669194563994E-4</v>
      </c>
      <c r="W175">
        <f t="shared" si="61"/>
        <v>-3.6782391187734726E-4</v>
      </c>
      <c r="X175">
        <f t="shared" si="62"/>
        <v>8.1586806568858736E-3</v>
      </c>
      <c r="Y175">
        <f t="shared" si="63"/>
        <v>8.1433280595149052E-3</v>
      </c>
      <c r="Z175">
        <f t="shared" si="64"/>
        <v>7.6535084656559923E-4</v>
      </c>
      <c r="AA175">
        <f t="shared" si="65"/>
        <v>7.7908567450085259E-3</v>
      </c>
      <c r="AC175" s="1"/>
      <c r="AD175" s="1">
        <v>42983</v>
      </c>
      <c r="AE175">
        <f t="shared" si="66"/>
        <v>1.0000000000000601E-4</v>
      </c>
      <c r="AF175">
        <f t="shared" si="67"/>
        <v>1.3015512156162597E-7</v>
      </c>
      <c r="AG175">
        <f t="shared" si="68"/>
        <v>6.4980285745259653E-5</v>
      </c>
      <c r="AH175">
        <f t="shared" si="69"/>
        <v>2.5775440756069696E-6</v>
      </c>
      <c r="AI175">
        <f t="shared" si="70"/>
        <v>4.612210119581741E-6</v>
      </c>
      <c r="AJ175">
        <f t="shared" si="70"/>
        <v>4.5439539791954089E-6</v>
      </c>
      <c r="AK175">
        <f t="shared" si="71"/>
        <v>5.9294078776894816E-5</v>
      </c>
      <c r="AL175">
        <f t="shared" si="72"/>
        <v>1.4085600733267243E-5</v>
      </c>
      <c r="AM175">
        <f t="shared" si="73"/>
        <v>2.1122078666145908E-6</v>
      </c>
    </row>
    <row r="176" spans="1:39" x14ac:dyDescent="0.25">
      <c r="A176" s="1">
        <v>43011</v>
      </c>
      <c r="B176">
        <f>[6]contrs_10year_boot!A175</f>
        <v>0</v>
      </c>
      <c r="C176" s="2">
        <f>[6]contrs_10year_boot!B175</f>
        <v>4.4511950526288602E-6</v>
      </c>
      <c r="D176" s="2">
        <f>[6]contrs_10year_boot!C175</f>
        <v>-8.5961450111878402E-6</v>
      </c>
      <c r="E176" s="2">
        <f>[6]contrs_10year_boot!D175</f>
        <v>1.9672547778738399E-5</v>
      </c>
      <c r="F176" s="2">
        <f>[6]contrs_10year_boot!E175</f>
        <v>4.9726979940802301E-6</v>
      </c>
      <c r="G176" s="2">
        <f>[6]contrs_10year_boot!F175</f>
        <v>4.8070744721827201E-6</v>
      </c>
      <c r="I176" s="1">
        <f t="shared" si="51"/>
        <v>43009</v>
      </c>
      <c r="J176" s="1">
        <v>43011</v>
      </c>
      <c r="K176">
        <f t="shared" si="52"/>
        <v>0</v>
      </c>
      <c r="L176">
        <f t="shared" si="53"/>
        <v>-4.4511950526288601E-4</v>
      </c>
      <c r="M176">
        <f t="shared" si="54"/>
        <v>8.5961450111878403E-4</v>
      </c>
      <c r="N176">
        <f t="shared" si="55"/>
        <v>-1.9672547778738399E-3</v>
      </c>
      <c r="O176">
        <f t="shared" si="56"/>
        <v>-4.9726979940802301E-4</v>
      </c>
      <c r="P176">
        <f t="shared" si="56"/>
        <v>-4.8070744721827199E-4</v>
      </c>
      <c r="Q176">
        <f t="shared" si="57"/>
        <v>2.0500295814259648E-3</v>
      </c>
      <c r="S176" s="1">
        <f t="shared" si="74"/>
        <v>42278</v>
      </c>
      <c r="T176">
        <f t="shared" si="58"/>
        <v>1.00000000000003E-2</v>
      </c>
      <c r="U176">
        <f t="shared" si="59"/>
        <v>4.3239429395127531E-3</v>
      </c>
      <c r="V176">
        <f t="shared" si="60"/>
        <v>6.4099169133250092E-3</v>
      </c>
      <c r="W176">
        <f t="shared" si="61"/>
        <v>-1.9052068667264575E-3</v>
      </c>
      <c r="X176">
        <f t="shared" si="62"/>
        <v>5.7094388024209655E-3</v>
      </c>
      <c r="Y176">
        <f t="shared" si="63"/>
        <v>5.7200104581245454E-3</v>
      </c>
      <c r="Z176">
        <f t="shared" si="64"/>
        <v>1.0733859852837762E-2</v>
      </c>
      <c r="AA176">
        <f t="shared" si="65"/>
        <v>3.8042319356945079E-3</v>
      </c>
      <c r="AC176" s="1"/>
      <c r="AD176" s="1">
        <v>43011</v>
      </c>
      <c r="AE176">
        <f t="shared" si="66"/>
        <v>0</v>
      </c>
      <c r="AF176">
        <f t="shared" si="67"/>
        <v>1.9813137396547642E-7</v>
      </c>
      <c r="AG176">
        <f t="shared" si="68"/>
        <v>7.3893709053369598E-7</v>
      </c>
      <c r="AH176">
        <f t="shared" si="69"/>
        <v>3.8700913610674508E-6</v>
      </c>
      <c r="AI176">
        <f t="shared" si="70"/>
        <v>2.4727725340329543E-7</v>
      </c>
      <c r="AJ176">
        <f t="shared" si="70"/>
        <v>2.3107964981110776E-7</v>
      </c>
      <c r="AK176">
        <f t="shared" si="71"/>
        <v>1.7180610158958093E-7</v>
      </c>
      <c r="AL176">
        <f t="shared" si="72"/>
        <v>6.0738813920263451E-6</v>
      </c>
      <c r="AM176">
        <f t="shared" si="73"/>
        <v>4.2026212847215161E-6</v>
      </c>
    </row>
    <row r="177" spans="1:39" x14ac:dyDescent="0.25">
      <c r="A177" s="1">
        <v>43046</v>
      </c>
      <c r="B177">
        <f>[6]contrs_10year_boot!A176</f>
        <v>0</v>
      </c>
      <c r="C177" s="2">
        <f>[6]contrs_10year_boot!B176</f>
        <v>9.0999730297564402E-7</v>
      </c>
      <c r="D177" s="2">
        <f>[6]contrs_10year_boot!C176</f>
        <v>3.7873731237467099E-6</v>
      </c>
      <c r="E177" s="2">
        <f>[6]contrs_10year_boot!D176</f>
        <v>1.9778688823138302E-5</v>
      </c>
      <c r="F177" s="2">
        <f>[6]contrs_10year_boot!E176</f>
        <v>-3.8401681786030999E-7</v>
      </c>
      <c r="G177" s="2">
        <f>[6]contrs_10year_boot!F176</f>
        <v>-5.3780937727792304E-7</v>
      </c>
      <c r="I177" s="1">
        <f t="shared" si="51"/>
        <v>43040</v>
      </c>
      <c r="J177" s="1">
        <v>43046</v>
      </c>
      <c r="K177">
        <f t="shared" si="52"/>
        <v>0</v>
      </c>
      <c r="L177">
        <f t="shared" si="53"/>
        <v>-9.0999730297564407E-5</v>
      </c>
      <c r="M177">
        <f t="shared" si="54"/>
        <v>-3.7873731237467097E-4</v>
      </c>
      <c r="N177">
        <f t="shared" si="55"/>
        <v>-1.9778688823138303E-3</v>
      </c>
      <c r="O177">
        <f t="shared" si="56"/>
        <v>3.8401681786031E-5</v>
      </c>
      <c r="P177">
        <f t="shared" si="56"/>
        <v>5.3780937727792304E-5</v>
      </c>
      <c r="Q177">
        <f t="shared" si="57"/>
        <v>2.4092042432000351E-3</v>
      </c>
      <c r="S177" s="1">
        <f t="shared" si="74"/>
        <v>42309</v>
      </c>
      <c r="T177">
        <f t="shared" si="58"/>
        <v>9.9999999999999395E-3</v>
      </c>
      <c r="U177">
        <f t="shared" si="59"/>
        <v>1.6031596793455252E-2</v>
      </c>
      <c r="V177">
        <f t="shared" si="60"/>
        <v>-1.1296468429813349E-2</v>
      </c>
      <c r="W177">
        <f t="shared" si="61"/>
        <v>3.5968410082402227E-3</v>
      </c>
      <c r="X177">
        <f t="shared" si="62"/>
        <v>6.182965156419605E-3</v>
      </c>
      <c r="Y177">
        <f t="shared" si="63"/>
        <v>6.1211971110285346E-3</v>
      </c>
      <c r="Z177">
        <f t="shared" si="64"/>
        <v>4.735128363641903E-3</v>
      </c>
      <c r="AA177">
        <f t="shared" si="65"/>
        <v>9.7798061646598277E-3</v>
      </c>
      <c r="AC177" s="1"/>
      <c r="AD177" s="1">
        <v>43046</v>
      </c>
      <c r="AE177">
        <f t="shared" si="66"/>
        <v>0</v>
      </c>
      <c r="AF177">
        <f t="shared" si="67"/>
        <v>8.2809509142294611E-9</v>
      </c>
      <c r="AG177">
        <f t="shared" si="68"/>
        <v>1.434419517847891E-7</v>
      </c>
      <c r="AH177">
        <f t="shared" si="69"/>
        <v>3.9119653156253607E-6</v>
      </c>
      <c r="AI177">
        <f t="shared" si="70"/>
        <v>1.4746891639955851E-9</v>
      </c>
      <c r="AJ177">
        <f t="shared" si="70"/>
        <v>2.8923892628806736E-9</v>
      </c>
      <c r="AK177">
        <f t="shared" si="71"/>
        <v>2.206528892584575E-7</v>
      </c>
      <c r="AL177">
        <f t="shared" si="72"/>
        <v>3.761533021923139E-6</v>
      </c>
      <c r="AM177">
        <f t="shared" si="73"/>
        <v>5.8042650854530533E-6</v>
      </c>
    </row>
    <row r="178" spans="1:39" x14ac:dyDescent="0.25">
      <c r="A178" s="1">
        <v>43074</v>
      </c>
      <c r="B178">
        <f>[6]contrs_10year_boot!A177</f>
        <v>-1.9999999999999901E-4</v>
      </c>
      <c r="C178" s="2">
        <f>[6]contrs_10year_boot!B177</f>
        <v>1.4976976162802701E-5</v>
      </c>
      <c r="D178">
        <f>[6]contrs_10year_boot!C177</f>
        <v>-1.5893655799093101E-4</v>
      </c>
      <c r="E178" s="2">
        <f>[6]contrs_10year_boot!D177</f>
        <v>1.5036725134695601E-5</v>
      </c>
      <c r="F178" s="2">
        <f>[6]contrs_10year_boot!E177</f>
        <v>-4.0993260221703003E-5</v>
      </c>
      <c r="G178" s="2">
        <f>[6]contrs_10year_boot!F177</f>
        <v>-4.0985613239490101E-5</v>
      </c>
      <c r="I178" s="1">
        <f t="shared" si="51"/>
        <v>43070</v>
      </c>
      <c r="J178" s="1">
        <v>43074</v>
      </c>
      <c r="K178">
        <f t="shared" si="52"/>
        <v>1.99999999999999E-2</v>
      </c>
      <c r="L178">
        <f t="shared" si="53"/>
        <v>-1.49769761628027E-3</v>
      </c>
      <c r="M178">
        <f t="shared" si="54"/>
        <v>1.58936557990931E-2</v>
      </c>
      <c r="N178">
        <f t="shared" si="55"/>
        <v>-1.50367251346956E-3</v>
      </c>
      <c r="O178">
        <f t="shared" si="56"/>
        <v>4.0993260221703007E-3</v>
      </c>
      <c r="P178">
        <f t="shared" si="56"/>
        <v>4.0985613239490097E-3</v>
      </c>
      <c r="Q178">
        <f t="shared" si="57"/>
        <v>3.0083883084863275E-3</v>
      </c>
      <c r="S178" s="1">
        <f t="shared" si="74"/>
        <v>42339</v>
      </c>
      <c r="T178">
        <f t="shared" si="58"/>
        <v>0</v>
      </c>
      <c r="U178">
        <f t="shared" si="59"/>
        <v>2.639428907785733E-3</v>
      </c>
      <c r="V178">
        <f t="shared" si="60"/>
        <v>8.1069738633190204E-3</v>
      </c>
      <c r="W178">
        <f t="shared" si="61"/>
        <v>-2.1566673065370376E-3</v>
      </c>
      <c r="X178">
        <f t="shared" si="62"/>
        <v>-3.5122157282052252E-3</v>
      </c>
      <c r="Y178">
        <f t="shared" si="63"/>
        <v>-3.4756604745840554E-3</v>
      </c>
      <c r="Z178">
        <f t="shared" si="64"/>
        <v>1.0746402771104753E-2</v>
      </c>
      <c r="AA178">
        <f t="shared" si="65"/>
        <v>-5.6688830347422624E-3</v>
      </c>
      <c r="AC178" s="1"/>
      <c r="AD178" s="1">
        <v>43074</v>
      </c>
      <c r="AE178">
        <f t="shared" si="66"/>
        <v>3.9999999999999601E-4</v>
      </c>
      <c r="AF178">
        <f t="shared" si="67"/>
        <v>2.243098149811603E-6</v>
      </c>
      <c r="AG178">
        <f t="shared" si="68"/>
        <v>2.5260829466004574E-4</v>
      </c>
      <c r="AH178">
        <f t="shared" si="69"/>
        <v>2.2610310277638641E-6</v>
      </c>
      <c r="AI178">
        <f t="shared" si="70"/>
        <v>1.6804473836042581E-5</v>
      </c>
      <c r="AJ178">
        <f t="shared" si="70"/>
        <v>1.6798204926170658E-5</v>
      </c>
      <c r="AK178">
        <f t="shared" si="71"/>
        <v>2.0724361200129572E-4</v>
      </c>
      <c r="AL178">
        <f t="shared" si="72"/>
        <v>6.7374171372304657E-6</v>
      </c>
      <c r="AM178">
        <f t="shared" si="73"/>
        <v>9.0504002146372262E-6</v>
      </c>
    </row>
    <row r="179" spans="1:39" x14ac:dyDescent="0.25">
      <c r="A179" s="1">
        <v>43137</v>
      </c>
      <c r="B179">
        <f>[6]contrs_10year_boot!A178</f>
        <v>0</v>
      </c>
      <c r="C179" s="2">
        <f>[6]contrs_10year_boot!B178</f>
        <v>-5.0904983437735404E-6</v>
      </c>
      <c r="D179" s="2">
        <f>[6]contrs_10year_boot!C178</f>
        <v>-1.99986288920484E-5</v>
      </c>
      <c r="E179" s="2">
        <f>[6]contrs_10year_boot!D178</f>
        <v>5.8179647474544201E-5</v>
      </c>
      <c r="F179" s="2">
        <f>[6]contrs_10year_boot!E178</f>
        <v>6.2448260574661995E-5</v>
      </c>
      <c r="G179" s="2">
        <f>[6]contrs_10year_boot!F178</f>
        <v>6.1642849589057502E-5</v>
      </c>
      <c r="I179" s="1">
        <f t="shared" si="51"/>
        <v>43132</v>
      </c>
      <c r="J179" s="1">
        <v>43137</v>
      </c>
      <c r="K179">
        <f t="shared" si="52"/>
        <v>0</v>
      </c>
      <c r="L179">
        <f t="shared" si="53"/>
        <v>5.0904983437735402E-4</v>
      </c>
      <c r="M179">
        <f t="shared" si="54"/>
        <v>1.9998628892048398E-3</v>
      </c>
      <c r="N179">
        <f t="shared" si="55"/>
        <v>-5.8179647474544205E-3</v>
      </c>
      <c r="O179">
        <f t="shared" si="56"/>
        <v>-6.2448260574661995E-3</v>
      </c>
      <c r="P179">
        <f t="shared" si="56"/>
        <v>-6.1642849589057499E-3</v>
      </c>
      <c r="Q179">
        <f t="shared" si="57"/>
        <v>9.5538780813384273E-3</v>
      </c>
      <c r="S179" s="1">
        <f t="shared" si="74"/>
        <v>42370</v>
      </c>
      <c r="T179" t="e">
        <f t="shared" si="58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0</v>
      </c>
      <c r="AF179">
        <f t="shared" si="67"/>
        <v>2.5913173387961153E-7</v>
      </c>
      <c r="AG179">
        <f t="shared" si="68"/>
        <v>3.9994515756187294E-6</v>
      </c>
      <c r="AH179">
        <f t="shared" si="69"/>
        <v>3.3848713802622382E-5</v>
      </c>
      <c r="AI179">
        <f t="shared" si="70"/>
        <v>3.8997852488008834E-5</v>
      </c>
      <c r="AJ179">
        <f t="shared" si="70"/>
        <v>3.7998409054591663E-5</v>
      </c>
      <c r="AK179">
        <f t="shared" si="71"/>
        <v>6.2946430545526208E-6</v>
      </c>
      <c r="AL179">
        <f t="shared" si="72"/>
        <v>1.4551092200327747E-4</v>
      </c>
      <c r="AM179">
        <f t="shared" si="73"/>
        <v>9.1276586393078827E-5</v>
      </c>
    </row>
    <row r="180" spans="1:39" x14ac:dyDescent="0.25">
      <c r="A180" s="1">
        <v>43165</v>
      </c>
      <c r="B180" s="2">
        <f>[6]contrs_10year_boot!A179</f>
        <v>9.9999999999999395E-5</v>
      </c>
      <c r="C180" s="2">
        <f>[6]contrs_10year_boot!B179</f>
        <v>-5.0338334206101903E-6</v>
      </c>
      <c r="D180" s="2">
        <f>[6]contrs_10year_boot!C179</f>
        <v>5.41338767622401E-6</v>
      </c>
      <c r="E180" s="2">
        <f>[6]contrs_10year_boot!D179</f>
        <v>2.9603360116848699E-5</v>
      </c>
      <c r="F180" s="2">
        <f>[6]contrs_10year_boot!E179</f>
        <v>4.9770611923843498E-5</v>
      </c>
      <c r="G180" s="2">
        <f>[6]contrs_10year_boot!F179</f>
        <v>4.93661029941607E-5</v>
      </c>
      <c r="I180" s="1">
        <f t="shared" si="51"/>
        <v>43160</v>
      </c>
      <c r="J180" s="1">
        <v>43165</v>
      </c>
      <c r="K180">
        <f t="shared" si="52"/>
        <v>-9.9999999999999395E-3</v>
      </c>
      <c r="L180">
        <f t="shared" si="53"/>
        <v>5.0338334206101898E-4</v>
      </c>
      <c r="M180">
        <f t="shared" si="54"/>
        <v>-5.4133876762240101E-4</v>
      </c>
      <c r="N180">
        <f t="shared" si="55"/>
        <v>-2.9603360116848697E-3</v>
      </c>
      <c r="O180">
        <f t="shared" si="56"/>
        <v>-4.9770611923843494E-3</v>
      </c>
      <c r="P180">
        <f t="shared" si="56"/>
        <v>-4.9366102994160702E-3</v>
      </c>
      <c r="Q180">
        <f t="shared" si="57"/>
        <v>-2.0246473703693403E-3</v>
      </c>
      <c r="S180" s="1">
        <f t="shared" si="74"/>
        <v>42401</v>
      </c>
      <c r="T180">
        <f t="shared" si="58"/>
        <v>-9.9999999999995891E-3</v>
      </c>
      <c r="U180">
        <f t="shared" si="59"/>
        <v>2.3152036902471433E-3</v>
      </c>
      <c r="V180">
        <f t="shared" si="60"/>
        <v>-1.5621088296713151E-2</v>
      </c>
      <c r="W180">
        <f t="shared" si="61"/>
        <v>-6.7894511927631736E-4</v>
      </c>
      <c r="X180">
        <f t="shared" si="62"/>
        <v>2.4704142173339648E-3</v>
      </c>
      <c r="Y180">
        <f t="shared" si="63"/>
        <v>2.4731073889073447E-3</v>
      </c>
      <c r="Z180">
        <f t="shared" si="64"/>
        <v>-1.3305884606466006E-2</v>
      </c>
      <c r="AA180">
        <f t="shared" si="65"/>
        <v>1.7914690980576475E-3</v>
      </c>
      <c r="AC180" s="1"/>
      <c r="AD180" s="1">
        <v>43165</v>
      </c>
      <c r="AE180">
        <f t="shared" si="66"/>
        <v>9.9999999999998785E-5</v>
      </c>
      <c r="AF180">
        <f t="shared" si="67"/>
        <v>2.5339478906452086E-7</v>
      </c>
      <c r="AG180">
        <f t="shared" si="68"/>
        <v>2.9304766133093988E-7</v>
      </c>
      <c r="AH180">
        <f t="shared" si="69"/>
        <v>8.7635893020782817E-6</v>
      </c>
      <c r="AI180">
        <f t="shared" si="70"/>
        <v>2.4771138112738321E-5</v>
      </c>
      <c r="AJ180">
        <f t="shared" si="70"/>
        <v>2.4370121248300824E-5</v>
      </c>
      <c r="AK180">
        <f t="shared" si="71"/>
        <v>1.4406143295456124E-9</v>
      </c>
      <c r="AL180">
        <f t="shared" si="72"/>
        <v>6.3002274375165848E-5</v>
      </c>
      <c r="AM180">
        <f t="shared" si="73"/>
        <v>4.0991969743434845E-6</v>
      </c>
    </row>
    <row r="181" spans="1:39" x14ac:dyDescent="0.25">
      <c r="A181" s="1">
        <v>43193</v>
      </c>
      <c r="B181" s="2">
        <f>[6]contrs_10year_boot!A180</f>
        <v>0</v>
      </c>
      <c r="C181" s="2">
        <f>[6]contrs_10year_boot!B180</f>
        <v>5.7554360301146396E-6</v>
      </c>
      <c r="D181" s="2">
        <f>[6]contrs_10year_boot!C180</f>
        <v>5.2809898842651197E-5</v>
      </c>
      <c r="E181" s="2">
        <f>[6]contrs_10year_boot!D180</f>
        <v>1.5982484727914E-5</v>
      </c>
      <c r="F181" s="2">
        <f>[6]contrs_10year_boot!E180</f>
        <v>-6.7730918868636104E-5</v>
      </c>
      <c r="G181" s="2">
        <f>[6]contrs_10year_boot!F180</f>
        <v>-6.7669599244882006E-5</v>
      </c>
      <c r="I181" s="1">
        <f t="shared" si="51"/>
        <v>43191</v>
      </c>
      <c r="J181" s="1">
        <v>43193</v>
      </c>
      <c r="K181">
        <f t="shared" si="52"/>
        <v>0</v>
      </c>
      <c r="L181">
        <f t="shared" si="53"/>
        <v>-5.7554360301146398E-4</v>
      </c>
      <c r="M181">
        <f t="shared" si="54"/>
        <v>-5.2809898842651193E-3</v>
      </c>
      <c r="N181">
        <f t="shared" si="55"/>
        <v>-1.5982484727914E-3</v>
      </c>
      <c r="O181">
        <f t="shared" si="56"/>
        <v>6.7730918868636105E-3</v>
      </c>
      <c r="P181">
        <f t="shared" si="56"/>
        <v>6.7669599244882007E-3</v>
      </c>
      <c r="Q181">
        <f t="shared" si="57"/>
        <v>6.8169007320437267E-4</v>
      </c>
      <c r="S181" s="1">
        <f t="shared" si="74"/>
        <v>42430</v>
      </c>
      <c r="T181">
        <f t="shared" si="58"/>
        <v>2.9999999999999801E-2</v>
      </c>
      <c r="U181">
        <f t="shared" si="59"/>
        <v>2.2759774085918134E-3</v>
      </c>
      <c r="V181">
        <f t="shared" si="60"/>
        <v>1.816534903960685E-2</v>
      </c>
      <c r="W181">
        <f t="shared" si="61"/>
        <v>-7.3224159479830741E-4</v>
      </c>
      <c r="X181">
        <f t="shared" si="62"/>
        <v>4.3996548884002442E-3</v>
      </c>
      <c r="Y181">
        <f t="shared" si="63"/>
        <v>4.3982820271204846E-3</v>
      </c>
      <c r="Z181">
        <f t="shared" si="64"/>
        <v>2.0441326448198661E-2</v>
      </c>
      <c r="AA181">
        <f t="shared" si="65"/>
        <v>3.6674132936019366E-3</v>
      </c>
      <c r="AC181" s="1"/>
      <c r="AD181" s="1">
        <v>43193</v>
      </c>
      <c r="AE181">
        <f t="shared" si="66"/>
        <v>0</v>
      </c>
      <c r="AF181">
        <f t="shared" si="67"/>
        <v>3.3125043896741767E-7</v>
      </c>
      <c r="AG181">
        <f t="shared" si="68"/>
        <v>2.7888854157710519E-5</v>
      </c>
      <c r="AH181">
        <f t="shared" si="69"/>
        <v>2.5543981807800426E-6</v>
      </c>
      <c r="AI181">
        <f t="shared" si="70"/>
        <v>4.5874773707897665E-5</v>
      </c>
      <c r="AJ181">
        <f t="shared" si="70"/>
        <v>4.5791746619629358E-5</v>
      </c>
      <c r="AK181">
        <f t="shared" si="71"/>
        <v>3.4298984487592017E-5</v>
      </c>
      <c r="AL181">
        <f t="shared" si="72"/>
        <v>2.6779004360166534E-5</v>
      </c>
      <c r="AM181">
        <f t="shared" si="73"/>
        <v>4.6470135590538295E-7</v>
      </c>
    </row>
    <row r="182" spans="1:39" x14ac:dyDescent="0.25">
      <c r="A182" s="1">
        <v>43221</v>
      </c>
      <c r="B182" s="2">
        <f>[6]contrs_10year_boot!A181</f>
        <v>-9.9999999999999395E-5</v>
      </c>
      <c r="C182" s="2">
        <f>[6]contrs_10year_boot!B181</f>
        <v>2.4361216220088199E-6</v>
      </c>
      <c r="D182" s="2">
        <f>[6]contrs_10year_boot!C181</f>
        <v>-6.9523324583820994E-5</v>
      </c>
      <c r="E182" s="2">
        <f>[6]contrs_10year_boot!D181</f>
        <v>9.3010906236983102E-6</v>
      </c>
      <c r="F182" s="2">
        <f>[6]contrs_10year_boot!E181</f>
        <v>4.0857354706083399E-5</v>
      </c>
      <c r="G182" s="2">
        <f>[6]contrs_10year_boot!F181</f>
        <v>4.0737439161477901E-5</v>
      </c>
      <c r="I182" s="1">
        <f t="shared" si="51"/>
        <v>43221</v>
      </c>
      <c r="J182" s="1">
        <v>43221</v>
      </c>
      <c r="K182">
        <f t="shared" si="52"/>
        <v>9.9999999999999395E-3</v>
      </c>
      <c r="L182">
        <f t="shared" si="53"/>
        <v>-2.43612162200882E-4</v>
      </c>
      <c r="M182">
        <f t="shared" si="54"/>
        <v>6.9523324583820991E-3</v>
      </c>
      <c r="N182">
        <f t="shared" si="55"/>
        <v>-9.3010906236983102E-4</v>
      </c>
      <c r="O182">
        <f t="shared" si="56"/>
        <v>-4.0857354706083397E-3</v>
      </c>
      <c r="P182">
        <f t="shared" si="56"/>
        <v>-4.0737439161477899E-3</v>
      </c>
      <c r="Q182">
        <f t="shared" si="57"/>
        <v>8.3071242367968937E-3</v>
      </c>
      <c r="S182" s="1">
        <f t="shared" si="74"/>
        <v>42461</v>
      </c>
      <c r="T182">
        <f t="shared" si="58"/>
        <v>2.9999999999999801E-2</v>
      </c>
      <c r="U182">
        <f t="shared" si="59"/>
        <v>1.884041155511883E-3</v>
      </c>
      <c r="V182">
        <f t="shared" si="60"/>
        <v>2.5261148137048946E-2</v>
      </c>
      <c r="W182">
        <f t="shared" si="61"/>
        <v>3.2707081728930464E-4</v>
      </c>
      <c r="X182">
        <f t="shared" si="62"/>
        <v>1.0572694165143306E-3</v>
      </c>
      <c r="Y182">
        <f t="shared" si="63"/>
        <v>1.0504324450058115E-3</v>
      </c>
      <c r="Z182">
        <f t="shared" si="64"/>
        <v>2.714518929256083E-2</v>
      </c>
      <c r="AA182">
        <f t="shared" si="65"/>
        <v>1.3843402338036353E-3</v>
      </c>
      <c r="AC182" s="1"/>
      <c r="AD182" s="1">
        <v>43221</v>
      </c>
      <c r="AE182">
        <f t="shared" si="66"/>
        <v>9.9999999999998785E-5</v>
      </c>
      <c r="AF182">
        <f t="shared" si="67"/>
        <v>5.9346885572188836E-8</v>
      </c>
      <c r="AG182">
        <f t="shared" si="68"/>
        <v>4.8334926611873279E-5</v>
      </c>
      <c r="AH182">
        <f t="shared" si="69"/>
        <v>8.6510286790248619E-7</v>
      </c>
      <c r="AI182">
        <f t="shared" si="70"/>
        <v>1.6693234335787151E-5</v>
      </c>
      <c r="AJ182">
        <f t="shared" si="70"/>
        <v>1.6595389494351132E-5</v>
      </c>
      <c r="AK182">
        <f t="shared" si="71"/>
        <v>4.5006928012393801E-5</v>
      </c>
      <c r="AL182">
        <f t="shared" si="72"/>
        <v>2.5158696379007002E-5</v>
      </c>
      <c r="AM182">
        <f t="shared" si="73"/>
        <v>6.9008313085578378E-5</v>
      </c>
    </row>
    <row r="183" spans="1:39" x14ac:dyDescent="0.25">
      <c r="A183" s="1">
        <v>43256</v>
      </c>
      <c r="B183" s="2">
        <f>[6]contrs_10year_boot!A182</f>
        <v>1.9999999999999901E-4</v>
      </c>
      <c r="C183" s="2">
        <f>[6]contrs_10year_boot!B182</f>
        <v>-1.5395286385506199E-5</v>
      </c>
      <c r="D183">
        <f>[6]contrs_10year_boot!C182</f>
        <v>1.2977805041860101E-4</v>
      </c>
      <c r="E183" s="2">
        <f>[6]contrs_10year_boot!D182</f>
        <v>2.12468260532247E-5</v>
      </c>
      <c r="F183" s="2">
        <f>[6]contrs_10year_boot!E182</f>
        <v>1.7566125158249102E-5</v>
      </c>
      <c r="G183" s="2">
        <f>[6]contrs_10year_boot!F182</f>
        <v>1.73490953414229E-5</v>
      </c>
      <c r="I183" s="1">
        <f t="shared" si="51"/>
        <v>43252</v>
      </c>
      <c r="J183" s="1">
        <v>43256</v>
      </c>
      <c r="K183">
        <f t="shared" si="52"/>
        <v>-1.99999999999999E-2</v>
      </c>
      <c r="L183">
        <f t="shared" si="53"/>
        <v>1.5395286385506198E-3</v>
      </c>
      <c r="M183">
        <f t="shared" si="54"/>
        <v>-1.2977805041860101E-2</v>
      </c>
      <c r="N183">
        <f t="shared" si="55"/>
        <v>-2.1246826053224698E-3</v>
      </c>
      <c r="O183">
        <f t="shared" si="56"/>
        <v>-1.7566125158249102E-3</v>
      </c>
      <c r="P183">
        <f t="shared" si="56"/>
        <v>-1.7349095341422901E-3</v>
      </c>
      <c r="Q183">
        <f t="shared" si="57"/>
        <v>-4.6804284755430393E-3</v>
      </c>
      <c r="S183" s="1">
        <f t="shared" si="74"/>
        <v>42491</v>
      </c>
      <c r="T183">
        <f t="shared" si="58"/>
        <v>-0.11</v>
      </c>
      <c r="U183">
        <f t="shared" si="59"/>
        <v>-2.4272123803734346E-2</v>
      </c>
      <c r="V183">
        <f t="shared" si="60"/>
        <v>-6.8994690843959844E-2</v>
      </c>
      <c r="W183">
        <f t="shared" si="61"/>
        <v>-1.9965484765855275E-3</v>
      </c>
      <c r="X183">
        <f t="shared" si="62"/>
        <v>-4.0968608534540348E-3</v>
      </c>
      <c r="Y183">
        <f t="shared" si="63"/>
        <v>-4.0609357253460453E-3</v>
      </c>
      <c r="Z183">
        <f t="shared" si="64"/>
        <v>-9.3266814647694193E-2</v>
      </c>
      <c r="AA183">
        <f t="shared" si="65"/>
        <v>-6.0934093300395627E-3</v>
      </c>
      <c r="AC183" s="1"/>
      <c r="AD183" s="1">
        <v>43256</v>
      </c>
      <c r="AE183">
        <f t="shared" si="66"/>
        <v>3.9999999999999601E-4</v>
      </c>
      <c r="AF183">
        <f t="shared" si="67"/>
        <v>2.370148428917525E-6</v>
      </c>
      <c r="AG183">
        <f t="shared" si="68"/>
        <v>1.6842342370452945E-4</v>
      </c>
      <c r="AH183">
        <f t="shared" si="69"/>
        <v>4.514276173359878E-6</v>
      </c>
      <c r="AI183">
        <f t="shared" si="70"/>
        <v>3.0856875307527203E-6</v>
      </c>
      <c r="AJ183">
        <f t="shared" si="70"/>
        <v>3.0099110916578179E-6</v>
      </c>
      <c r="AK183">
        <f t="shared" si="71"/>
        <v>1.3083416707850647E-4</v>
      </c>
      <c r="AL183">
        <f t="shared" si="72"/>
        <v>1.5064451817442457E-5</v>
      </c>
      <c r="AM183">
        <f t="shared" si="73"/>
        <v>2.1906410714674141E-5</v>
      </c>
    </row>
    <row r="184" spans="1:39" x14ac:dyDescent="0.25">
      <c r="A184" s="1">
        <v>43284</v>
      </c>
      <c r="B184">
        <f>[6]contrs_10year_boot!A183</f>
        <v>-1.9999999999999901E-4</v>
      </c>
      <c r="C184" s="2">
        <f>[6]contrs_10year_boot!B183</f>
        <v>1.5880745734105602E-5</v>
      </c>
      <c r="D184">
        <f>[6]contrs_10year_boot!C183</f>
        <v>-1.39569423702937E-4</v>
      </c>
      <c r="E184" s="2">
        <f>[6]contrs_10year_boot!D183</f>
        <v>-1.39815136936513E-5</v>
      </c>
      <c r="F184" s="2">
        <f>[6]contrs_10year_boot!E183</f>
        <v>2.0939029414622201E-5</v>
      </c>
      <c r="G184" s="2">
        <f>[6]contrs_10year_boot!F183</f>
        <v>2.11693865806742E-5</v>
      </c>
      <c r="I184" s="1">
        <f t="shared" si="51"/>
        <v>43282</v>
      </c>
      <c r="J184" s="1">
        <v>43284</v>
      </c>
      <c r="K184">
        <f t="shared" si="52"/>
        <v>1.99999999999999E-2</v>
      </c>
      <c r="L184">
        <f t="shared" si="53"/>
        <v>-1.5880745734105602E-3</v>
      </c>
      <c r="M184">
        <f t="shared" si="54"/>
        <v>1.39569423702937E-2</v>
      </c>
      <c r="N184">
        <f t="shared" si="55"/>
        <v>1.3981513693651301E-3</v>
      </c>
      <c r="O184">
        <f t="shared" si="56"/>
        <v>-2.0939029414622202E-3</v>
      </c>
      <c r="P184">
        <f t="shared" si="56"/>
        <v>-2.1169386580674201E-3</v>
      </c>
      <c r="Q184">
        <f t="shared" si="57"/>
        <v>8.3268837752138499E-3</v>
      </c>
      <c r="S184" s="1">
        <f t="shared" si="74"/>
        <v>42522</v>
      </c>
      <c r="T184">
        <f t="shared" si="58"/>
        <v>3.99999999999998E-2</v>
      </c>
      <c r="U184">
        <f t="shared" si="59"/>
        <v>6.7914622231592331E-3</v>
      </c>
      <c r="V184">
        <f t="shared" si="60"/>
        <v>2.7402143419111347E-2</v>
      </c>
      <c r="W184">
        <f t="shared" si="61"/>
        <v>-2.7978364219334575E-3</v>
      </c>
      <c r="X184">
        <f t="shared" si="62"/>
        <v>5.7986990279773843E-3</v>
      </c>
      <c r="Y184">
        <f t="shared" si="63"/>
        <v>5.8205973938454851E-3</v>
      </c>
      <c r="Z184">
        <f t="shared" si="64"/>
        <v>3.4193605642270579E-2</v>
      </c>
      <c r="AA184">
        <f t="shared" si="65"/>
        <v>3.0008626060439268E-3</v>
      </c>
      <c r="AC184" s="1"/>
      <c r="AD184" s="1">
        <v>43284</v>
      </c>
      <c r="AE184">
        <f t="shared" si="66"/>
        <v>3.9999999999999601E-4</v>
      </c>
      <c r="AF184">
        <f t="shared" si="67"/>
        <v>2.5219808507131327E-6</v>
      </c>
      <c r="AG184">
        <f t="shared" si="68"/>
        <v>1.9479624032769954E-4</v>
      </c>
      <c r="AH184">
        <f t="shared" si="69"/>
        <v>1.9548272516575883E-6</v>
      </c>
      <c r="AI184">
        <f t="shared" si="70"/>
        <v>4.3844295282641382E-6</v>
      </c>
      <c r="AJ184">
        <f t="shared" si="70"/>
        <v>4.4814292820202891E-6</v>
      </c>
      <c r="AK184">
        <f t="shared" si="71"/>
        <v>1.5298889057677279E-4</v>
      </c>
      <c r="AL184">
        <f t="shared" si="72"/>
        <v>4.8407025007557231E-7</v>
      </c>
      <c r="AM184">
        <f t="shared" si="73"/>
        <v>6.933699340591966E-5</v>
      </c>
    </row>
    <row r="185" spans="1:39" x14ac:dyDescent="0.25">
      <c r="A185" s="1">
        <v>43319</v>
      </c>
      <c r="B185">
        <f>[6]contrs_10year_boot!A184</f>
        <v>1.00000000000003E-4</v>
      </c>
      <c r="C185" s="2">
        <f>[6]contrs_10year_boot!B184</f>
        <v>-2.5387886377645598E-6</v>
      </c>
      <c r="D185" s="2">
        <f>[6]contrs_10year_boot!C184</f>
        <v>4.4798785250501999E-5</v>
      </c>
      <c r="E185" s="2">
        <f>[6]contrs_10year_boot!D184</f>
        <v>1.7236780962063599E-5</v>
      </c>
      <c r="F185" s="2">
        <f>[6]contrs_10year_boot!E184</f>
        <v>7.7627142548507002E-6</v>
      </c>
      <c r="G185" s="2">
        <f>[6]contrs_10year_boot!F184</f>
        <v>7.6217217115994104E-6</v>
      </c>
      <c r="I185" s="1">
        <f t="shared" si="51"/>
        <v>43313</v>
      </c>
      <c r="J185" s="1">
        <v>43319</v>
      </c>
      <c r="K185">
        <f t="shared" si="52"/>
        <v>-1.00000000000003E-2</v>
      </c>
      <c r="L185">
        <f t="shared" si="53"/>
        <v>2.5387886377645599E-4</v>
      </c>
      <c r="M185">
        <f t="shared" si="54"/>
        <v>-4.4798785250502E-3</v>
      </c>
      <c r="N185">
        <f t="shared" si="55"/>
        <v>-1.7236780962063599E-3</v>
      </c>
      <c r="O185">
        <f t="shared" si="56"/>
        <v>-7.7627142548507006E-4</v>
      </c>
      <c r="P185">
        <f t="shared" si="56"/>
        <v>-7.6217217115994102E-4</v>
      </c>
      <c r="Q185">
        <f t="shared" si="57"/>
        <v>-3.2740508170351259E-3</v>
      </c>
      <c r="S185" s="1">
        <f t="shared" si="74"/>
        <v>42552</v>
      </c>
      <c r="T185">
        <f t="shared" si="58"/>
        <v>-1.00000000000003E-2</v>
      </c>
      <c r="U185">
        <f t="shared" si="59"/>
        <v>2.1672249838115632E-3</v>
      </c>
      <c r="V185">
        <f t="shared" si="60"/>
        <v>-2.6731117161344197E-3</v>
      </c>
      <c r="W185">
        <f t="shared" si="61"/>
        <v>-2.1775473716944974E-3</v>
      </c>
      <c r="X185">
        <f t="shared" si="62"/>
        <v>-3.8100846443437546E-4</v>
      </c>
      <c r="Y185">
        <f t="shared" si="63"/>
        <v>-3.519013424452854E-4</v>
      </c>
      <c r="Z185">
        <f t="shared" si="64"/>
        <v>-5.0588673232285653E-4</v>
      </c>
      <c r="AA185">
        <f t="shared" si="65"/>
        <v>-2.5585558361288729E-3</v>
      </c>
      <c r="AC185" s="1"/>
      <c r="AD185" s="1">
        <v>43319</v>
      </c>
      <c r="AE185">
        <f t="shared" si="66"/>
        <v>1.0000000000000601E-4</v>
      </c>
      <c r="AF185">
        <f t="shared" si="67"/>
        <v>6.4454477472424301E-8</v>
      </c>
      <c r="AG185">
        <f t="shared" si="68"/>
        <v>2.0069311599205955E-5</v>
      </c>
      <c r="AH185">
        <f t="shared" si="69"/>
        <v>2.9710661793415813E-6</v>
      </c>
      <c r="AI185">
        <f t="shared" si="70"/>
        <v>6.0259732602462272E-7</v>
      </c>
      <c r="AJ185">
        <f t="shared" si="70"/>
        <v>5.8090641849065845E-7</v>
      </c>
      <c r="AK185">
        <f t="shared" si="71"/>
        <v>1.78590731370858E-5</v>
      </c>
      <c r="AL185">
        <f t="shared" si="72"/>
        <v>6.2497476110052098E-6</v>
      </c>
      <c r="AM185">
        <f t="shared" si="73"/>
        <v>1.0719408752528375E-5</v>
      </c>
    </row>
    <row r="186" spans="1:39" x14ac:dyDescent="0.25">
      <c r="A186" s="1">
        <v>43347</v>
      </c>
      <c r="B186" s="2">
        <f>[6]contrs_10year_boot!A185</f>
        <v>-9.9999999999999395E-5</v>
      </c>
      <c r="C186" s="2">
        <f>[6]contrs_10year_boot!B185</f>
        <v>1.2873389274318501E-5</v>
      </c>
      <c r="D186">
        <f>[6]contrs_10year_boot!C185</f>
        <v>-1.4579204711345401E-4</v>
      </c>
      <c r="E186" s="2">
        <f>[6]contrs_10year_boot!D185</f>
        <v>9.1545811384094601E-7</v>
      </c>
      <c r="F186" s="2">
        <f>[6]contrs_10year_boot!E185</f>
        <v>3.69736628181058E-6</v>
      </c>
      <c r="G186" s="2">
        <f>[6]contrs_10year_boot!F185</f>
        <v>3.77752125622746E-6</v>
      </c>
      <c r="I186" s="1">
        <f t="shared" si="51"/>
        <v>43344</v>
      </c>
      <c r="J186" s="1">
        <v>43347</v>
      </c>
      <c r="K186">
        <f t="shared" si="52"/>
        <v>9.9999999999999395E-3</v>
      </c>
      <c r="L186">
        <f t="shared" si="53"/>
        <v>-1.2873389274318501E-3</v>
      </c>
      <c r="M186">
        <f t="shared" si="54"/>
        <v>1.4579204711345401E-2</v>
      </c>
      <c r="N186">
        <f t="shared" si="55"/>
        <v>-9.1545811384094602E-5</v>
      </c>
      <c r="O186">
        <f t="shared" si="56"/>
        <v>-3.6973662818105802E-4</v>
      </c>
      <c r="P186">
        <f t="shared" si="56"/>
        <v>-3.7775212562274601E-4</v>
      </c>
      <c r="Q186">
        <f t="shared" si="57"/>
        <v>-2.830583344348458E-3</v>
      </c>
      <c r="S186" s="1">
        <f t="shared" si="74"/>
        <v>42583</v>
      </c>
      <c r="T186">
        <f t="shared" si="58"/>
        <v>-1.9999999999999501E-2</v>
      </c>
      <c r="U186">
        <f t="shared" si="59"/>
        <v>-1.3265365222869946E-2</v>
      </c>
      <c r="V186">
        <f t="shared" si="60"/>
        <v>-1.3817758351467998E-3</v>
      </c>
      <c r="W186">
        <f t="shared" si="61"/>
        <v>-4.5380026088697682E-3</v>
      </c>
      <c r="X186">
        <f t="shared" si="62"/>
        <v>-1.5223566280704052E-3</v>
      </c>
      <c r="Y186">
        <f t="shared" si="63"/>
        <v>-1.4599021650892254E-3</v>
      </c>
      <c r="Z186">
        <f t="shared" si="64"/>
        <v>-1.4647141058016747E-2</v>
      </c>
      <c r="AA186">
        <f t="shared" si="65"/>
        <v>-6.0603592369401736E-3</v>
      </c>
      <c r="AC186" s="1"/>
      <c r="AD186" s="1">
        <v>43347</v>
      </c>
      <c r="AE186">
        <f t="shared" si="66"/>
        <v>9.9999999999998785E-5</v>
      </c>
      <c r="AF186">
        <f t="shared" si="67"/>
        <v>1.6572415140813863E-6</v>
      </c>
      <c r="AG186">
        <f t="shared" si="68"/>
        <v>2.1255321001531594E-4</v>
      </c>
      <c r="AH186">
        <f t="shared" si="69"/>
        <v>8.3806355819722243E-9</v>
      </c>
      <c r="AI186">
        <f t="shared" si="70"/>
        <v>1.3670517421869795E-7</v>
      </c>
      <c r="AJ186">
        <f t="shared" si="70"/>
        <v>1.4269666841250289E-7</v>
      </c>
      <c r="AK186">
        <f t="shared" si="71"/>
        <v>1.7667369601757178E-4</v>
      </c>
      <c r="AL186">
        <f t="shared" si="72"/>
        <v>2.1278148905117872E-7</v>
      </c>
      <c r="AM186">
        <f t="shared" si="73"/>
        <v>8.0122020693029006E-6</v>
      </c>
    </row>
    <row r="187" spans="1:39" x14ac:dyDescent="0.25">
      <c r="A187" s="1">
        <v>43375</v>
      </c>
      <c r="B187">
        <f>[6]contrs_10year_boot!A186</f>
        <v>0</v>
      </c>
      <c r="C187" s="2">
        <f>[6]contrs_10year_boot!B186</f>
        <v>9.4469384376255606E-6</v>
      </c>
      <c r="D187" s="2">
        <f>[6]contrs_10year_boot!C186</f>
        <v>-2.43275403789514E-5</v>
      </c>
      <c r="E187" s="2">
        <f>[6]contrs_10year_boot!D186</f>
        <v>1.3522066202612399E-5</v>
      </c>
      <c r="F187" s="2">
        <f>[6]contrs_10year_boot!E186</f>
        <v>-3.05140482114612E-5</v>
      </c>
      <c r="G187" s="2">
        <f>[6]contrs_10year_boot!F186</f>
        <v>-3.0512638749793901E-5</v>
      </c>
      <c r="I187" s="1">
        <f t="shared" si="51"/>
        <v>43374</v>
      </c>
      <c r="J187" s="1">
        <v>43375</v>
      </c>
      <c r="K187">
        <f t="shared" si="52"/>
        <v>0</v>
      </c>
      <c r="L187">
        <f t="shared" si="53"/>
        <v>-9.4469384376255606E-4</v>
      </c>
      <c r="M187">
        <f t="shared" si="54"/>
        <v>2.4327540378951402E-3</v>
      </c>
      <c r="N187">
        <f t="shared" si="55"/>
        <v>-1.3522066202612398E-3</v>
      </c>
      <c r="O187">
        <f t="shared" si="56"/>
        <v>3.05140482114612E-3</v>
      </c>
      <c r="P187">
        <f t="shared" si="56"/>
        <v>3.05126387497939E-3</v>
      </c>
      <c r="Q187">
        <f t="shared" si="57"/>
        <v>-3.1872583950174642E-3</v>
      </c>
      <c r="S187" s="1">
        <f t="shared" si="74"/>
        <v>42614</v>
      </c>
      <c r="T187">
        <f t="shared" si="58"/>
        <v>-9.9999999999999395E-3</v>
      </c>
      <c r="U187">
        <f t="shared" si="59"/>
        <v>1.689010632806963E-3</v>
      </c>
      <c r="V187">
        <f t="shared" si="60"/>
        <v>-2.9154202315230101E-3</v>
      </c>
      <c r="W187">
        <f t="shared" si="61"/>
        <v>-9.4675798550985743E-4</v>
      </c>
      <c r="X187">
        <f t="shared" si="62"/>
        <v>-6.8328141073619253E-3</v>
      </c>
      <c r="Y187">
        <f t="shared" si="63"/>
        <v>-6.8037247345742648E-3</v>
      </c>
      <c r="Z187">
        <f t="shared" si="64"/>
        <v>-1.2264095987160471E-3</v>
      </c>
      <c r="AA187">
        <f t="shared" si="65"/>
        <v>-7.7795720928717825E-3</v>
      </c>
      <c r="AC187" s="1"/>
      <c r="AD187" s="1">
        <v>43375</v>
      </c>
      <c r="AE187">
        <f t="shared" si="66"/>
        <v>0</v>
      </c>
      <c r="AF187">
        <f t="shared" si="67"/>
        <v>8.9244645844287265E-7</v>
      </c>
      <c r="AG187">
        <f t="shared" si="68"/>
        <v>5.9182922088951091E-6</v>
      </c>
      <c r="AH187">
        <f t="shared" si="69"/>
        <v>1.8284627438783249E-6</v>
      </c>
      <c r="AI187">
        <f t="shared" si="70"/>
        <v>9.3110713825137842E-6</v>
      </c>
      <c r="AJ187">
        <f t="shared" si="70"/>
        <v>9.3102112347542423E-6</v>
      </c>
      <c r="AK187">
        <f t="shared" si="71"/>
        <v>2.2143231413619043E-6</v>
      </c>
      <c r="AL187">
        <f t="shared" si="72"/>
        <v>2.8872745258904138E-6</v>
      </c>
      <c r="AM187">
        <f t="shared" si="73"/>
        <v>1.0158616076609302E-5</v>
      </c>
    </row>
    <row r="188" spans="1:39" x14ac:dyDescent="0.25">
      <c r="A188" s="1">
        <v>43410</v>
      </c>
      <c r="B188">
        <f>[6]contrs_10year_boot!A187</f>
        <v>0</v>
      </c>
      <c r="C188" s="2">
        <f>[6]contrs_10year_boot!B187</f>
        <v>8.1945212312780996E-8</v>
      </c>
      <c r="D188" s="2">
        <f>[6]contrs_10year_boot!C187</f>
        <v>-2.4873428089798799E-5</v>
      </c>
      <c r="E188" s="2">
        <f>[6]contrs_10year_boot!D187</f>
        <v>1.6887363820017301E-5</v>
      </c>
      <c r="F188" s="2">
        <f>[6]contrs_10year_boot!E187</f>
        <v>4.6887150548740399E-5</v>
      </c>
      <c r="G188" s="2">
        <f>[6]contrs_10year_boot!F187</f>
        <v>4.6654238668880602E-5</v>
      </c>
      <c r="I188" s="1">
        <f t="shared" si="51"/>
        <v>43405</v>
      </c>
      <c r="J188" s="1">
        <v>43410</v>
      </c>
      <c r="K188">
        <f t="shared" si="52"/>
        <v>0</v>
      </c>
      <c r="L188">
        <f t="shared" si="53"/>
        <v>-8.1945212312780992E-6</v>
      </c>
      <c r="M188">
        <f t="shared" si="54"/>
        <v>2.4873428089798801E-3</v>
      </c>
      <c r="N188">
        <f t="shared" si="55"/>
        <v>-1.6887363820017301E-3</v>
      </c>
      <c r="O188">
        <f t="shared" si="56"/>
        <v>-4.6887150548740398E-3</v>
      </c>
      <c r="P188">
        <f t="shared" si="56"/>
        <v>-4.6654238668880606E-3</v>
      </c>
      <c r="Q188">
        <f t="shared" si="57"/>
        <v>3.8983031491271677E-3</v>
      </c>
      <c r="S188" s="1">
        <f t="shared" si="74"/>
        <v>42644</v>
      </c>
      <c r="T188">
        <f t="shared" si="58"/>
        <v>-9.9999999999999395E-3</v>
      </c>
      <c r="U188">
        <f t="shared" si="59"/>
        <v>2.569430621120623E-3</v>
      </c>
      <c r="V188">
        <f t="shared" si="60"/>
        <v>-1.220734041487905E-2</v>
      </c>
      <c r="W188">
        <f t="shared" si="61"/>
        <v>-1.4764777417823572E-3</v>
      </c>
      <c r="X188">
        <f t="shared" si="62"/>
        <v>-4.3080893339802048E-3</v>
      </c>
      <c r="Y188">
        <f t="shared" si="63"/>
        <v>-4.2783709866921751E-3</v>
      </c>
      <c r="Z188">
        <f t="shared" si="64"/>
        <v>-9.6379097937584271E-3</v>
      </c>
      <c r="AA188">
        <f t="shared" si="65"/>
        <v>-5.784567075762562E-3</v>
      </c>
      <c r="AC188" s="1"/>
      <c r="AD188" s="1">
        <v>43410</v>
      </c>
      <c r="AE188">
        <f t="shared" si="66"/>
        <v>0</v>
      </c>
      <c r="AF188">
        <f t="shared" si="67"/>
        <v>6.715017820986753E-11</v>
      </c>
      <c r="AG188">
        <f t="shared" si="68"/>
        <v>6.1868742493839203E-6</v>
      </c>
      <c r="AH188">
        <f t="shared" si="69"/>
        <v>2.8518305678962934E-6</v>
      </c>
      <c r="AI188">
        <f t="shared" si="70"/>
        <v>2.1984048865802468E-5</v>
      </c>
      <c r="AJ188">
        <f t="shared" si="70"/>
        <v>2.1766179857728745E-5</v>
      </c>
      <c r="AK188">
        <f t="shared" si="71"/>
        <v>6.1461762326468247E-6</v>
      </c>
      <c r="AL188">
        <f t="shared" si="72"/>
        <v>4.0671886829708827E-5</v>
      </c>
      <c r="AM188">
        <f t="shared" si="73"/>
        <v>1.5196767442494794E-5</v>
      </c>
    </row>
    <row r="189" spans="1:39" x14ac:dyDescent="0.25">
      <c r="A189" s="1">
        <v>43438</v>
      </c>
      <c r="B189">
        <f>[6]contrs_10year_boot!A188</f>
        <v>0</v>
      </c>
      <c r="C189" s="2">
        <f>[6]contrs_10year_boot!B188</f>
        <v>-3.8014884379998499E-7</v>
      </c>
      <c r="D189" s="2">
        <f>[6]contrs_10year_boot!C188</f>
        <v>-1.41397267985235E-5</v>
      </c>
      <c r="E189" s="2">
        <f>[6]contrs_10year_boot!D188</f>
        <v>3.2043553098975499E-5</v>
      </c>
      <c r="F189" s="2">
        <f>[6]contrs_10year_boot!E188</f>
        <v>3.50009903422963E-6</v>
      </c>
      <c r="G189" s="2">
        <f>[6]contrs_10year_boot!F188</f>
        <v>3.1780785543759501E-6</v>
      </c>
      <c r="I189" s="1">
        <f t="shared" si="51"/>
        <v>43435</v>
      </c>
      <c r="J189" s="1">
        <v>43438</v>
      </c>
      <c r="K189">
        <f t="shared" si="52"/>
        <v>0</v>
      </c>
      <c r="L189">
        <f t="shared" si="53"/>
        <v>3.80148843799985E-5</v>
      </c>
      <c r="M189">
        <f t="shared" si="54"/>
        <v>1.4139726798523501E-3</v>
      </c>
      <c r="N189">
        <f t="shared" si="55"/>
        <v>-3.2043553098975498E-3</v>
      </c>
      <c r="O189">
        <f t="shared" si="56"/>
        <v>-3.5000990342296299E-4</v>
      </c>
      <c r="P189">
        <f t="shared" si="56"/>
        <v>-3.1780785543759503E-4</v>
      </c>
      <c r="Q189">
        <f t="shared" si="57"/>
        <v>2.1023776490881642E-3</v>
      </c>
      <c r="S189" s="1">
        <f t="shared" si="74"/>
        <v>42675</v>
      </c>
      <c r="T189">
        <f t="shared" si="58"/>
        <v>4.0000000000000098E-2</v>
      </c>
      <c r="U189">
        <f t="shared" si="59"/>
        <v>-1.9047474236715293E-4</v>
      </c>
      <c r="V189">
        <f t="shared" si="60"/>
        <v>2.8429469303819548E-2</v>
      </c>
      <c r="W189">
        <f t="shared" si="61"/>
        <v>-1.9231743511820671E-3</v>
      </c>
      <c r="X189">
        <f t="shared" si="62"/>
        <v>1.2769119712655755E-2</v>
      </c>
      <c r="Y189">
        <f t="shared" si="63"/>
        <v>1.2762522120705354E-2</v>
      </c>
      <c r="Z189">
        <f t="shared" si="64"/>
        <v>2.8238994561452395E-2</v>
      </c>
      <c r="AA189">
        <f t="shared" si="65"/>
        <v>1.0845945361473687E-2</v>
      </c>
      <c r="AC189" s="1"/>
      <c r="AD189" s="1">
        <v>43438</v>
      </c>
      <c r="AE189">
        <f t="shared" si="66"/>
        <v>0</v>
      </c>
      <c r="AF189">
        <f t="shared" si="67"/>
        <v>1.4451314344246539E-9</v>
      </c>
      <c r="AG189">
        <f t="shared" si="68"/>
        <v>1.9993187393688366E-6</v>
      </c>
      <c r="AH189">
        <f t="shared" si="69"/>
        <v>1.0267892952068623E-5</v>
      </c>
      <c r="AI189">
        <f t="shared" si="70"/>
        <v>1.2250693249415187E-7</v>
      </c>
      <c r="AJ189">
        <f t="shared" si="70"/>
        <v>1.010018329778433E-7</v>
      </c>
      <c r="AK189">
        <f t="shared" si="71"/>
        <v>2.1082678866853885E-6</v>
      </c>
      <c r="AL189">
        <f t="shared" si="72"/>
        <v>1.2633512069662973E-5</v>
      </c>
      <c r="AM189">
        <f t="shared" si="73"/>
        <v>4.4199917793854762E-6</v>
      </c>
    </row>
    <row r="190" spans="1:39" x14ac:dyDescent="0.25">
      <c r="A190" s="1">
        <v>43501</v>
      </c>
      <c r="B190" s="2">
        <f>[6]contrs_10year_boot!A189</f>
        <v>-9.9999999999995898E-5</v>
      </c>
      <c r="C190" s="2">
        <f>[6]contrs_10year_boot!B189</f>
        <v>-2.3359825578976498E-6</v>
      </c>
      <c r="D190">
        <f>[6]contrs_10year_boot!C189</f>
        <v>-2.1252304852185401E-4</v>
      </c>
      <c r="E190" s="2">
        <f>[6]contrs_10year_boot!D189</f>
        <v>4.2465710961551202E-5</v>
      </c>
      <c r="F190" s="2">
        <f>[6]contrs_10year_boot!E189</f>
        <v>6.2987982782603696E-5</v>
      </c>
      <c r="G190" s="2">
        <f>[6]contrs_10year_boot!F189</f>
        <v>6.2384511178381299E-5</v>
      </c>
      <c r="I190" s="1">
        <f t="shared" si="51"/>
        <v>43497</v>
      </c>
      <c r="J190" s="1">
        <v>43501</v>
      </c>
      <c r="K190">
        <f t="shared" si="52"/>
        <v>9.9999999999995891E-3</v>
      </c>
      <c r="L190">
        <f t="shared" si="53"/>
        <v>2.3359825578976497E-4</v>
      </c>
      <c r="M190">
        <f t="shared" si="54"/>
        <v>2.1252304852185402E-2</v>
      </c>
      <c r="N190">
        <f t="shared" si="55"/>
        <v>-4.2465710961551205E-3</v>
      </c>
      <c r="O190">
        <f t="shared" si="56"/>
        <v>-6.2987982782603692E-3</v>
      </c>
      <c r="P190">
        <f t="shared" si="56"/>
        <v>-6.2384511178381298E-3</v>
      </c>
      <c r="Q190">
        <f t="shared" si="57"/>
        <v>-9.4053373356008715E-4</v>
      </c>
      <c r="S190" s="1">
        <f t="shared" si="74"/>
        <v>42705</v>
      </c>
      <c r="T190">
        <f t="shared" si="58"/>
        <v>1.99999999999999E-2</v>
      </c>
      <c r="U190">
        <f t="shared" si="59"/>
        <v>8.407065626047012E-6</v>
      </c>
      <c r="V190">
        <f t="shared" si="60"/>
        <v>1.8185457163253448E-2</v>
      </c>
      <c r="W190">
        <f t="shared" si="61"/>
        <v>-3.3108419227637375E-3</v>
      </c>
      <c r="X190">
        <f t="shared" si="62"/>
        <v>-2.1566553232154652E-3</v>
      </c>
      <c r="Y190">
        <f t="shared" si="63"/>
        <v>-2.1085114578580852E-3</v>
      </c>
      <c r="Z190">
        <f t="shared" si="64"/>
        <v>1.8193864228879496E-2</v>
      </c>
      <c r="AA190">
        <f t="shared" si="65"/>
        <v>-5.4674972459792023E-3</v>
      </c>
      <c r="AC190" s="1"/>
      <c r="AD190" s="1">
        <v>43501</v>
      </c>
      <c r="AE190">
        <f t="shared" si="66"/>
        <v>9.9999999999991778E-5</v>
      </c>
      <c r="AF190">
        <f t="shared" si="67"/>
        <v>5.4568145108020463E-8</v>
      </c>
      <c r="AG190">
        <f t="shared" si="68"/>
        <v>4.5166046153022316E-4</v>
      </c>
      <c r="AH190">
        <f t="shared" si="69"/>
        <v>1.8033366074700103E-5</v>
      </c>
      <c r="AI190">
        <f t="shared" si="70"/>
        <v>3.967485975021579E-5</v>
      </c>
      <c r="AJ190">
        <f t="shared" si="70"/>
        <v>3.891827234965581E-5</v>
      </c>
      <c r="AK190">
        <f t="shared" si="71"/>
        <v>4.6164403236529695E-4</v>
      </c>
      <c r="AL190">
        <f t="shared" si="72"/>
        <v>1.1120481524286016E-4</v>
      </c>
      <c r="AM190">
        <f t="shared" si="73"/>
        <v>8.8460370396447698E-7</v>
      </c>
    </row>
    <row r="191" spans="1:39" x14ac:dyDescent="0.25">
      <c r="A191" s="1">
        <v>43529</v>
      </c>
      <c r="B191">
        <f>[6]contrs_10year_boot!A190</f>
        <v>0</v>
      </c>
      <c r="C191" s="2">
        <f>[6]contrs_10year_boot!B190</f>
        <v>-6.7549555818503104E-6</v>
      </c>
      <c r="D191" s="2">
        <f>[6]contrs_10year_boot!C190</f>
        <v>1.28429816352457E-5</v>
      </c>
      <c r="E191" s="2">
        <f>[6]contrs_10year_boot!D190</f>
        <v>2.2623168767093399E-5</v>
      </c>
      <c r="F191" s="2">
        <f>[6]contrs_10year_boot!E190</f>
        <v>-1.5778689318695999E-5</v>
      </c>
      <c r="G191" s="2">
        <f>[6]contrs_10year_boot!F190</f>
        <v>-1.5931330137799399E-5</v>
      </c>
      <c r="I191" s="1">
        <f t="shared" si="51"/>
        <v>43525</v>
      </c>
      <c r="J191" s="1">
        <v>43529</v>
      </c>
      <c r="K191">
        <f t="shared" si="52"/>
        <v>0</v>
      </c>
      <c r="L191">
        <f t="shared" si="53"/>
        <v>6.7549555818503099E-4</v>
      </c>
      <c r="M191">
        <f t="shared" si="54"/>
        <v>-1.2842981635245699E-3</v>
      </c>
      <c r="N191">
        <f t="shared" si="55"/>
        <v>-2.26231687670934E-3</v>
      </c>
      <c r="O191">
        <f t="shared" si="56"/>
        <v>1.5778689318696E-3</v>
      </c>
      <c r="P191">
        <f t="shared" si="56"/>
        <v>1.5931330137799399E-3</v>
      </c>
      <c r="Q191">
        <f t="shared" si="57"/>
        <v>1.2932505501792788E-3</v>
      </c>
      <c r="S191" s="1">
        <f t="shared" si="74"/>
        <v>42736</v>
      </c>
      <c r="T191" t="e">
        <f t="shared" si="58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4.562942491277066E-7</v>
      </c>
      <c r="AG191">
        <f t="shared" si="68"/>
        <v>1.6494217728325828E-6</v>
      </c>
      <c r="AH191">
        <f t="shared" si="69"/>
        <v>5.1180776506439028E-6</v>
      </c>
      <c r="AI191">
        <f t="shared" si="70"/>
        <v>2.4896703661593124E-6</v>
      </c>
      <c r="AJ191">
        <f t="shared" si="70"/>
        <v>2.5380727995955544E-6</v>
      </c>
      <c r="AK191">
        <f t="shared" si="71"/>
        <v>3.7064061226821032E-7</v>
      </c>
      <c r="AL191">
        <f t="shared" si="72"/>
        <v>4.6846898919534379E-7</v>
      </c>
      <c r="AM191">
        <f t="shared" si="73"/>
        <v>1.6724969855390073E-6</v>
      </c>
    </row>
    <row r="192" spans="1:39" x14ac:dyDescent="0.25">
      <c r="A192" s="1">
        <v>43557</v>
      </c>
      <c r="B192">
        <f>[6]contrs_10year_boot!A191</f>
        <v>1.9999999999999901E-4</v>
      </c>
      <c r="C192" s="2">
        <f>[6]contrs_10year_boot!B191</f>
        <v>3.9851248564657601E-5</v>
      </c>
      <c r="D192">
        <f>[6]contrs_10year_boot!C191</f>
        <v>2.3693497989907901E-4</v>
      </c>
      <c r="E192" s="2">
        <f>[6]contrs_10year_boot!D191</f>
        <v>1.34439308341033E-5</v>
      </c>
      <c r="F192" s="2">
        <f>[6]contrs_10year_boot!E191</f>
        <v>-8.3878448238990506E-5</v>
      </c>
      <c r="G192" s="2">
        <f>[6]contrs_10year_boot!F191</f>
        <v>-8.3744488163974294E-5</v>
      </c>
      <c r="I192" s="1">
        <f t="shared" si="51"/>
        <v>43556</v>
      </c>
      <c r="J192" s="1">
        <v>43557</v>
      </c>
      <c r="K192">
        <f t="shared" si="52"/>
        <v>-1.99999999999999E-2</v>
      </c>
      <c r="L192">
        <f t="shared" si="53"/>
        <v>-3.9851248564657599E-3</v>
      </c>
      <c r="M192">
        <f t="shared" si="54"/>
        <v>-2.36934979899079E-2</v>
      </c>
      <c r="N192">
        <f t="shared" si="55"/>
        <v>-1.34439308341033E-3</v>
      </c>
      <c r="O192">
        <f t="shared" si="56"/>
        <v>8.3878448238990499E-3</v>
      </c>
      <c r="P192">
        <f t="shared" si="56"/>
        <v>8.3744488163974302E-3</v>
      </c>
      <c r="Q192">
        <f t="shared" si="57"/>
        <v>6.3517110588503893E-4</v>
      </c>
      <c r="S192" s="1">
        <f t="shared" si="74"/>
        <v>42767</v>
      </c>
      <c r="T192">
        <f t="shared" si="58"/>
        <v>9.9999999999999395E-3</v>
      </c>
      <c r="U192">
        <f t="shared" si="59"/>
        <v>7.4865287777217161E-4</v>
      </c>
      <c r="V192">
        <f t="shared" si="60"/>
        <v>6.8748515127265899E-3</v>
      </c>
      <c r="W192">
        <f t="shared" si="61"/>
        <v>-2.1309791807131873E-3</v>
      </c>
      <c r="X192">
        <f t="shared" si="62"/>
        <v>4.3833905104270947E-3</v>
      </c>
      <c r="Y192">
        <f t="shared" si="63"/>
        <v>4.4001513000624642E-3</v>
      </c>
      <c r="Z192">
        <f t="shared" si="64"/>
        <v>7.6235043904987615E-3</v>
      </c>
      <c r="AA192">
        <f t="shared" si="65"/>
        <v>2.2524113297139074E-3</v>
      </c>
      <c r="AC192" s="1"/>
      <c r="AD192" s="1">
        <v>43557</v>
      </c>
      <c r="AE192">
        <f t="shared" si="66"/>
        <v>3.9999999999999601E-4</v>
      </c>
      <c r="AF192">
        <f t="shared" si="67"/>
        <v>1.5881220121621244E-5</v>
      </c>
      <c r="AG192">
        <f t="shared" si="68"/>
        <v>5.6138184699776968E-4</v>
      </c>
      <c r="AH192">
        <f t="shared" si="69"/>
        <v>1.8073927627215345E-6</v>
      </c>
      <c r="AI192">
        <f t="shared" si="70"/>
        <v>7.0355940789810083E-5</v>
      </c>
      <c r="AJ192">
        <f t="shared" si="70"/>
        <v>7.0131392978460316E-5</v>
      </c>
      <c r="AK192">
        <f t="shared" si="71"/>
        <v>7.6610616267179781E-4</v>
      </c>
      <c r="AL192">
        <f t="shared" si="72"/>
        <v>4.9610212420593574E-5</v>
      </c>
      <c r="AM192">
        <f t="shared" si="73"/>
        <v>4.0344233375122331E-7</v>
      </c>
    </row>
    <row r="193" spans="1:39" x14ac:dyDescent="0.25">
      <c r="A193" s="1">
        <v>43592</v>
      </c>
      <c r="B193">
        <f>[6]contrs_10year_boot!A192</f>
        <v>-3.9999999999999801E-4</v>
      </c>
      <c r="C193">
        <f>[6]contrs_10year_boot!B192</f>
        <v>-3.0875126473880701E-4</v>
      </c>
      <c r="D193" s="2">
        <f>[6]contrs_10year_boot!C192</f>
        <v>-2.1449069749874199E-5</v>
      </c>
      <c r="E193" s="2">
        <f>[6]contrs_10year_boot!D192</f>
        <v>-4.6424608850085103E-5</v>
      </c>
      <c r="F193" s="2">
        <f>[6]contrs_10year_boot!E192</f>
        <v>7.4503562216929104E-6</v>
      </c>
      <c r="G193" s="2">
        <f>[6]contrs_10year_boot!F192</f>
        <v>8.1336341861509697E-6</v>
      </c>
      <c r="I193" s="1">
        <f t="shared" si="51"/>
        <v>43586</v>
      </c>
      <c r="J193" s="1">
        <v>43592</v>
      </c>
      <c r="K193">
        <f t="shared" si="52"/>
        <v>3.99999999999998E-2</v>
      </c>
      <c r="L193">
        <f t="shared" si="53"/>
        <v>3.0875126473880701E-2</v>
      </c>
      <c r="M193">
        <f t="shared" si="54"/>
        <v>2.14490697498742E-3</v>
      </c>
      <c r="N193">
        <f t="shared" si="55"/>
        <v>4.6424608850085102E-3</v>
      </c>
      <c r="O193">
        <f t="shared" si="56"/>
        <v>-7.4503562216929103E-4</v>
      </c>
      <c r="P193">
        <f t="shared" si="56"/>
        <v>-8.1336341861509701E-4</v>
      </c>
      <c r="Q193">
        <f t="shared" si="57"/>
        <v>3.0825412882924592E-3</v>
      </c>
      <c r="S193" s="1">
        <f t="shared" si="74"/>
        <v>42795</v>
      </c>
      <c r="T193">
        <f t="shared" si="58"/>
        <v>-9.9999999999999395E-3</v>
      </c>
      <c r="U193">
        <f t="shared" si="59"/>
        <v>8.2316971093015405E-4</v>
      </c>
      <c r="V193">
        <f t="shared" si="60"/>
        <v>-1.1013860089945898E-3</v>
      </c>
      <c r="W193">
        <f t="shared" si="61"/>
        <v>-2.7428338616219974E-3</v>
      </c>
      <c r="X193">
        <f t="shared" si="62"/>
        <v>-1.5612737807541141E-4</v>
      </c>
      <c r="Y193">
        <f t="shared" si="63"/>
        <v>-1.202622335302174E-4</v>
      </c>
      <c r="Z193">
        <f t="shared" si="64"/>
        <v>-2.7821629806443573E-4</v>
      </c>
      <c r="AA193">
        <f t="shared" si="65"/>
        <v>-2.8989612396974089E-3</v>
      </c>
      <c r="AC193" s="1"/>
      <c r="AD193" s="1">
        <v>43592</v>
      </c>
      <c r="AE193">
        <f t="shared" si="66"/>
        <v>1.599999999999984E-3</v>
      </c>
      <c r="AF193">
        <f t="shared" si="67"/>
        <v>9.532734347781289E-4</v>
      </c>
      <c r="AG193">
        <f t="shared" si="68"/>
        <v>4.6006259313496846E-6</v>
      </c>
      <c r="AH193">
        <f t="shared" si="69"/>
        <v>2.1552443068833998E-5</v>
      </c>
      <c r="AI193">
        <f t="shared" si="70"/>
        <v>5.5507807830118256E-7</v>
      </c>
      <c r="AJ193">
        <f t="shared" si="70"/>
        <v>6.6156005074123755E-7</v>
      </c>
      <c r="AK193">
        <f t="shared" si="71"/>
        <v>1.0903226089643695E-3</v>
      </c>
      <c r="AL193">
        <f t="shared" si="72"/>
        <v>1.5189923679417356E-5</v>
      </c>
      <c r="AM193">
        <f t="shared" si="73"/>
        <v>9.5020607940277335E-6</v>
      </c>
    </row>
    <row r="194" spans="1:39" x14ac:dyDescent="0.25">
      <c r="A194" s="1">
        <v>43620</v>
      </c>
      <c r="B194" s="2">
        <f>[6]contrs_10year_boot!A193</f>
        <v>9.9999999999999395E-5</v>
      </c>
      <c r="C194" s="2">
        <f>[6]contrs_10year_boot!B193</f>
        <v>-3.9798552945554703E-6</v>
      </c>
      <c r="D194" s="2">
        <f>[6]contrs_10year_boot!C193</f>
        <v>5.2364768781458499E-5</v>
      </c>
      <c r="E194" s="2">
        <f>[6]contrs_10year_boot!D193</f>
        <v>1.8016125181546899E-5</v>
      </c>
      <c r="F194" s="2">
        <f>[6]contrs_10year_boot!E193</f>
        <v>-1.8649222511290301E-6</v>
      </c>
      <c r="G194" s="2">
        <f>[6]contrs_10year_boot!F193</f>
        <v>-1.99226459032457E-6</v>
      </c>
      <c r="I194" s="1">
        <f t="shared" si="51"/>
        <v>43617</v>
      </c>
      <c r="J194" s="1">
        <v>43620</v>
      </c>
      <c r="K194">
        <f t="shared" si="52"/>
        <v>-9.9999999999999395E-3</v>
      </c>
      <c r="L194">
        <f t="shared" si="53"/>
        <v>3.9798552945554701E-4</v>
      </c>
      <c r="M194">
        <f t="shared" si="54"/>
        <v>-5.2364768781458498E-3</v>
      </c>
      <c r="N194">
        <f t="shared" si="55"/>
        <v>-1.8016125181546899E-3</v>
      </c>
      <c r="O194">
        <f t="shared" si="56"/>
        <v>1.86492225112903E-4</v>
      </c>
      <c r="P194">
        <f t="shared" si="56"/>
        <v>1.99226459032457E-4</v>
      </c>
      <c r="Q194">
        <f t="shared" si="57"/>
        <v>-3.54638835826785E-3</v>
      </c>
      <c r="S194" s="1">
        <f t="shared" si="74"/>
        <v>42826</v>
      </c>
      <c r="T194">
        <f t="shared" si="58"/>
        <v>0</v>
      </c>
      <c r="U194">
        <f t="shared" si="59"/>
        <v>3.6508338256590039E-5</v>
      </c>
      <c r="V194">
        <f t="shared" si="60"/>
        <v>1.7821459121052201E-3</v>
      </c>
      <c r="W194">
        <f t="shared" si="61"/>
        <v>-1.543980943348787E-3</v>
      </c>
      <c r="X194">
        <f t="shared" si="62"/>
        <v>6.8549291621046102E-6</v>
      </c>
      <c r="Y194">
        <f t="shared" si="63"/>
        <v>2.6810407643138587E-5</v>
      </c>
      <c r="Z194">
        <f t="shared" si="64"/>
        <v>1.8186542503618101E-3</v>
      </c>
      <c r="AA194">
        <f t="shared" si="65"/>
        <v>-1.5371260141866824E-3</v>
      </c>
      <c r="AC194" s="1"/>
      <c r="AD194" s="1">
        <v>43620</v>
      </c>
      <c r="AE194">
        <f t="shared" si="66"/>
        <v>9.9999999999998785E-5</v>
      </c>
      <c r="AF194">
        <f t="shared" si="67"/>
        <v>1.5839248165601207E-7</v>
      </c>
      <c r="AG194">
        <f t="shared" si="68"/>
        <v>2.7420690095356105E-5</v>
      </c>
      <c r="AH194">
        <f t="shared" si="69"/>
        <v>3.2458076655716829E-6</v>
      </c>
      <c r="AI194">
        <f t="shared" si="70"/>
        <v>3.4779350027561687E-8</v>
      </c>
      <c r="AJ194">
        <f t="shared" si="70"/>
        <v>3.9691181978611266E-8</v>
      </c>
      <c r="AK194">
        <f t="shared" si="71"/>
        <v>2.3410998531350904E-5</v>
      </c>
      <c r="AL194">
        <f t="shared" si="72"/>
        <v>2.6086135609953873E-6</v>
      </c>
      <c r="AM194">
        <f t="shared" si="73"/>
        <v>1.2576870387657736E-5</v>
      </c>
    </row>
    <row r="195" spans="1:39" x14ac:dyDescent="0.25">
      <c r="A195" s="1">
        <v>43648</v>
      </c>
      <c r="B195">
        <f>[6]contrs_10year_boot!A194</f>
        <v>2.0000000000000101E-4</v>
      </c>
      <c r="C195" s="2">
        <f>[6]contrs_10year_boot!B194</f>
        <v>3.9178811013473897E-5</v>
      </c>
      <c r="D195" s="2">
        <f>[6]contrs_10year_boot!C194</f>
        <v>-3.9100884738211602E-5</v>
      </c>
      <c r="E195" s="2">
        <f>[6]contrs_10year_boot!D194</f>
        <v>4.4959411435873002E-5</v>
      </c>
      <c r="F195" s="2">
        <f>[6]contrs_10year_boot!E194</f>
        <v>6.9372168597293298E-5</v>
      </c>
      <c r="G195" s="2">
        <f>[6]contrs_10year_boot!F194</f>
        <v>6.8720702775825496E-5</v>
      </c>
      <c r="I195" s="1">
        <f t="shared" ref="I195:I200" si="75">EOMONTH(J195,-1)+1</f>
        <v>43647</v>
      </c>
      <c r="J195" s="1">
        <v>43648</v>
      </c>
      <c r="K195">
        <f t="shared" ref="K195:K200" si="76">B195*-100</f>
        <v>-2.0000000000000101E-2</v>
      </c>
      <c r="L195">
        <f t="shared" ref="L195:L200" si="77">C195*-100</f>
        <v>-3.9178811013473895E-3</v>
      </c>
      <c r="M195">
        <f t="shared" ref="M195:M200" si="78">D195*-100</f>
        <v>3.9100884738211602E-3</v>
      </c>
      <c r="N195">
        <f t="shared" ref="N195:N200" si="79">E195*-100</f>
        <v>-4.4959411435872999E-3</v>
      </c>
      <c r="O195">
        <f t="shared" ref="O195:P200" si="80">F195*-100</f>
        <v>-6.9372168597293298E-3</v>
      </c>
      <c r="P195">
        <f t="shared" si="80"/>
        <v>-6.8720702775825499E-3</v>
      </c>
      <c r="Q195">
        <f t="shared" ref="Q195:Q200" si="81">K195-L195-M195-N195-O195</f>
        <v>-8.5590493691572386E-3</v>
      </c>
      <c r="S195" s="1">
        <f t="shared" si="74"/>
        <v>42856</v>
      </c>
      <c r="T195">
        <f t="shared" ref="T195:T229" si="82">INDEX(K$2:K$200,MATCH($S195,$I$2:$I$200,0),1)</f>
        <v>9.9999999999995891E-3</v>
      </c>
      <c r="U195">
        <f t="shared" ref="U195:U229" si="83">INDEX(L$2:L$200,MATCH($S195,$I$2:$I$200,0),1)-L$203</f>
        <v>-1.1827883707578497E-4</v>
      </c>
      <c r="V195">
        <f t="shared" ref="V195:V229" si="84">INDEX(M$2:M$200,MATCH($S195,$I$2:$I$200,0),1)-M$203</f>
        <v>2.0619580188725598E-3</v>
      </c>
      <c r="W195">
        <f t="shared" ref="W195:W229" si="85">INDEX(N$2:N$200,MATCH($S195,$I$2:$I$200,0),1)-N$203</f>
        <v>-2.3115653492930327E-5</v>
      </c>
      <c r="X195">
        <f t="shared" ref="X195:X229" si="86">INDEX(O$2:O$200,MATCH($S195,$I$2:$I$200,0),1)-O$203</f>
        <v>2.9374892761923144E-3</v>
      </c>
      <c r="Y195">
        <f t="shared" ref="Y195:Y229" si="87">INDEX(P$2:P$200,MATCH($S195,$I$2:$I$200,0),1)-P$203</f>
        <v>2.9305475659470543E-3</v>
      </c>
      <c r="Z195">
        <f t="shared" ref="Z195:Z229" si="88">U195+V195</f>
        <v>1.9436791817967749E-3</v>
      </c>
      <c r="AA195">
        <f t="shared" ref="AA195:AA229" si="89">W195+X195</f>
        <v>2.9143736226993839E-3</v>
      </c>
      <c r="AC195" s="1"/>
      <c r="AD195" s="1">
        <v>43648</v>
      </c>
      <c r="AE195">
        <f t="shared" ref="AE195:AE200" si="90">K195^2</f>
        <v>4.0000000000000403E-4</v>
      </c>
      <c r="AF195">
        <f t="shared" ref="AF195:AF200" si="91">L195^2</f>
        <v>1.5349792324295032E-5</v>
      </c>
      <c r="AG195">
        <f t="shared" ref="AG195:AG200" si="92">M195^2</f>
        <v>1.5288791873109091E-5</v>
      </c>
      <c r="AH195">
        <f t="shared" ref="AH195:AH200" si="93">N195^2</f>
        <v>2.0213486766601078E-5</v>
      </c>
      <c r="AI195">
        <f t="shared" ref="AI195:AJ200" si="94">O195^2</f>
        <v>4.8124977758912865E-5</v>
      </c>
      <c r="AJ195">
        <f t="shared" si="94"/>
        <v>4.7225349900033504E-5</v>
      </c>
      <c r="AK195">
        <f t="shared" ref="AK195:AK200" si="95">(L195+M195)^2</f>
        <v>6.0725043762546356E-11</v>
      </c>
      <c r="AL195">
        <f t="shared" ref="AL195:AL200" si="96">(N195+O195)^2</f>
        <v>1.3071710192880313E-4</v>
      </c>
      <c r="AM195">
        <f t="shared" ref="AM195:AM200" si="97">Q195^2</f>
        <v>7.3257326103670929E-5</v>
      </c>
    </row>
    <row r="196" spans="1:39" x14ac:dyDescent="0.25">
      <c r="A196" s="1">
        <v>43683</v>
      </c>
      <c r="B196">
        <f>[6]contrs_10year_boot!A195</f>
        <v>-1.0000000000000099E-4</v>
      </c>
      <c r="C196" s="2">
        <f>[6]contrs_10year_boot!B195</f>
        <v>-1.3551253553024599E-5</v>
      </c>
      <c r="D196" s="2">
        <f>[6]contrs_10year_boot!C195</f>
        <v>-3.0944085188875601E-5</v>
      </c>
      <c r="E196" s="2">
        <f>[6]contrs_10year_boot!D195</f>
        <v>-5.7058994664903502E-6</v>
      </c>
      <c r="F196" s="2">
        <f>[6]contrs_10year_boot!E195</f>
        <v>-6.0939265203731297E-5</v>
      </c>
      <c r="G196" s="2">
        <f>[6]contrs_10year_boot!F195</f>
        <v>-6.0614133535183202E-5</v>
      </c>
      <c r="I196" s="1">
        <f t="shared" si="75"/>
        <v>43678</v>
      </c>
      <c r="J196" s="1">
        <v>43683</v>
      </c>
      <c r="K196">
        <f t="shared" si="76"/>
        <v>1.0000000000000099E-2</v>
      </c>
      <c r="L196">
        <f t="shared" si="77"/>
        <v>1.35512535530246E-3</v>
      </c>
      <c r="M196">
        <f t="shared" si="78"/>
        <v>3.09440851888756E-3</v>
      </c>
      <c r="N196">
        <f t="shared" si="79"/>
        <v>5.7058994664903502E-4</v>
      </c>
      <c r="O196">
        <f t="shared" si="80"/>
        <v>6.0939265203731295E-3</v>
      </c>
      <c r="P196">
        <f t="shared" si="80"/>
        <v>6.0614133535183204E-3</v>
      </c>
      <c r="Q196">
        <f t="shared" si="81"/>
        <v>-1.1140503412120847E-3</v>
      </c>
      <c r="S196" s="1">
        <f t="shared" ref="S196:S229" si="98">EOMONTH(S195,0)+1</f>
        <v>42887</v>
      </c>
      <c r="T196">
        <f t="shared" si="82"/>
        <v>0</v>
      </c>
      <c r="U196">
        <f t="shared" si="83"/>
        <v>7.080003230970982E-4</v>
      </c>
      <c r="V196">
        <f t="shared" si="84"/>
        <v>4.4786199641579901E-3</v>
      </c>
      <c r="W196">
        <f t="shared" si="85"/>
        <v>-2.4571018974726077E-3</v>
      </c>
      <c r="X196">
        <f t="shared" si="86"/>
        <v>-1.9442725741524852E-3</v>
      </c>
      <c r="Y196">
        <f t="shared" si="87"/>
        <v>-1.9076958890777952E-3</v>
      </c>
      <c r="Z196">
        <f t="shared" si="88"/>
        <v>5.1866202872550881E-3</v>
      </c>
      <c r="AA196">
        <f t="shared" si="89"/>
        <v>-4.4013744716250927E-3</v>
      </c>
      <c r="AC196" s="1"/>
      <c r="AD196" s="1">
        <v>43683</v>
      </c>
      <c r="AE196">
        <f t="shared" si="90"/>
        <v>1.0000000000000198E-4</v>
      </c>
      <c r="AF196">
        <f t="shared" si="91"/>
        <v>1.8363647285836185E-6</v>
      </c>
      <c r="AG196">
        <f t="shared" si="92"/>
        <v>9.575364081763902E-6</v>
      </c>
      <c r="AH196">
        <f t="shared" si="93"/>
        <v>3.2557288721694866E-7</v>
      </c>
      <c r="AI196">
        <f t="shared" si="94"/>
        <v>3.7135940435706959E-5</v>
      </c>
      <c r="AJ196">
        <f t="shared" si="94"/>
        <v>3.674073184221021E-5</v>
      </c>
      <c r="AK196">
        <f t="shared" si="95"/>
        <v>1.9798351697564449E-5</v>
      </c>
      <c r="AL196">
        <f t="shared" si="96"/>
        <v>4.4415779739209595E-5</v>
      </c>
      <c r="AM196">
        <f t="shared" si="97"/>
        <v>1.2411081627547625E-6</v>
      </c>
    </row>
    <row r="197" spans="1:39" x14ac:dyDescent="0.25">
      <c r="A197" s="1">
        <v>43711</v>
      </c>
      <c r="B197">
        <f>[6]contrs_10year_boot!A196</f>
        <v>-1.0000000000000099E-4</v>
      </c>
      <c r="C197" s="2">
        <f>[6]contrs_10year_boot!B196</f>
        <v>-2.8202950624629001E-5</v>
      </c>
      <c r="D197" s="2">
        <f>[6]contrs_10year_boot!C196</f>
        <v>-8.2810812151770994E-5</v>
      </c>
      <c r="E197" s="2">
        <f>[6]contrs_10year_boot!D196</f>
        <v>9.6301846320969098E-6</v>
      </c>
      <c r="F197" s="2">
        <f>[6]contrs_10year_boot!E196</f>
        <v>-5.46067689413523E-6</v>
      </c>
      <c r="G197" s="2">
        <f>[6]contrs_10year_boot!F196</f>
        <v>-5.4706784504347299E-6</v>
      </c>
      <c r="I197" s="1">
        <f t="shared" si="75"/>
        <v>43709</v>
      </c>
      <c r="J197" s="1">
        <v>43711</v>
      </c>
      <c r="K197">
        <f t="shared" si="76"/>
        <v>1.0000000000000099E-2</v>
      </c>
      <c r="L197">
        <f t="shared" si="77"/>
        <v>2.8202950624629003E-3</v>
      </c>
      <c r="M197">
        <f t="shared" si="78"/>
        <v>8.2810812151770993E-3</v>
      </c>
      <c r="N197">
        <f t="shared" si="79"/>
        <v>-9.6301846320969093E-4</v>
      </c>
      <c r="O197">
        <f t="shared" si="80"/>
        <v>5.4606768941352303E-4</v>
      </c>
      <c r="P197">
        <f t="shared" si="80"/>
        <v>5.4706784504347295E-4</v>
      </c>
      <c r="Q197">
        <f t="shared" si="81"/>
        <v>-6.8442550384373215E-4</v>
      </c>
      <c r="S197" s="1">
        <f t="shared" si="98"/>
        <v>42917</v>
      </c>
      <c r="T197">
        <f t="shared" si="82"/>
        <v>-4.9999999999999697E-2</v>
      </c>
      <c r="U197">
        <f t="shared" si="83"/>
        <v>3.1934007230422631E-3</v>
      </c>
      <c r="V197">
        <f t="shared" si="84"/>
        <v>-4.2195807388881651E-2</v>
      </c>
      <c r="W197">
        <f t="shared" si="85"/>
        <v>-3.5830847362329173E-3</v>
      </c>
      <c r="X197">
        <f t="shared" si="86"/>
        <v>2.6807901612325548E-3</v>
      </c>
      <c r="Y197">
        <f t="shared" si="87"/>
        <v>2.7205316622952343E-3</v>
      </c>
      <c r="Z197">
        <f t="shared" si="88"/>
        <v>-3.9002406665839387E-2</v>
      </c>
      <c r="AA197">
        <f t="shared" si="89"/>
        <v>-9.0229457500036253E-4</v>
      </c>
      <c r="AC197" s="1"/>
      <c r="AD197" s="1">
        <v>43711</v>
      </c>
      <c r="AE197">
        <f t="shared" si="90"/>
        <v>1.0000000000000198E-4</v>
      </c>
      <c r="AF197">
        <f t="shared" si="91"/>
        <v>7.9540642393526141E-6</v>
      </c>
      <c r="AG197">
        <f t="shared" si="92"/>
        <v>6.8576306092359022E-5</v>
      </c>
      <c r="AH197">
        <f t="shared" si="93"/>
        <v>9.2740456048275481E-7</v>
      </c>
      <c r="AI197">
        <f t="shared" si="94"/>
        <v>2.9818992142142386E-7</v>
      </c>
      <c r="AJ197">
        <f t="shared" si="94"/>
        <v>2.9928322708050934E-7</v>
      </c>
      <c r="AK197">
        <f t="shared" si="95"/>
        <v>1.2324055525774811E-4</v>
      </c>
      <c r="AL197">
        <f t="shared" si="96"/>
        <v>1.7384794776922318E-7</v>
      </c>
      <c r="AM197">
        <f t="shared" si="97"/>
        <v>4.6843827031174661E-7</v>
      </c>
    </row>
    <row r="198" spans="1:39" x14ac:dyDescent="0.25">
      <c r="A198" s="1">
        <v>43739</v>
      </c>
      <c r="B198">
        <f>[6]contrs_10year_boot!A197</f>
        <v>5.9999999999999995E-4</v>
      </c>
      <c r="C198">
        <f>[6]contrs_10year_boot!B197</f>
        <v>1.10353695899094E-4</v>
      </c>
      <c r="D198">
        <f>[6]contrs_10year_boot!C197</f>
        <v>2.9545699219820899E-4</v>
      </c>
      <c r="E198" s="2">
        <f>[6]contrs_10year_boot!D197</f>
        <v>7.4895077570851605E-5</v>
      </c>
      <c r="F198" s="2">
        <f>[6]contrs_10year_boot!E197</f>
        <v>2.32163499642072E-5</v>
      </c>
      <c r="G198" s="2">
        <f>[6]contrs_10year_boot!F197</f>
        <v>2.2291418446542201E-5</v>
      </c>
      <c r="I198" s="1">
        <f t="shared" si="75"/>
        <v>43739</v>
      </c>
      <c r="J198" s="1">
        <v>43739</v>
      </c>
      <c r="K198">
        <f t="shared" si="76"/>
        <v>-0.06</v>
      </c>
      <c r="L198">
        <f t="shared" si="77"/>
        <v>-1.1035369589909401E-2</v>
      </c>
      <c r="M198">
        <f t="shared" si="78"/>
        <v>-2.9545699219820899E-2</v>
      </c>
      <c r="N198">
        <f t="shared" si="79"/>
        <v>-7.4895077570851605E-3</v>
      </c>
      <c r="O198">
        <f t="shared" si="80"/>
        <v>-2.3216349964207202E-3</v>
      </c>
      <c r="P198">
        <f t="shared" si="80"/>
        <v>-2.2291418446542203E-3</v>
      </c>
      <c r="Q198">
        <f t="shared" si="81"/>
        <v>-9.6077884367638151E-3</v>
      </c>
      <c r="S198" s="1">
        <f t="shared" si="98"/>
        <v>42948</v>
      </c>
      <c r="T198">
        <f t="shared" si="82"/>
        <v>0</v>
      </c>
      <c r="U198">
        <f t="shared" si="83"/>
        <v>3.8658610604302903E-4</v>
      </c>
      <c r="V198">
        <f t="shared" si="84"/>
        <v>1.446480110628402E-3</v>
      </c>
      <c r="W198">
        <f t="shared" si="85"/>
        <v>-7.8819443305942738E-4</v>
      </c>
      <c r="X198">
        <f t="shared" si="86"/>
        <v>-7.1071721530876542E-4</v>
      </c>
      <c r="Y198">
        <f t="shared" si="87"/>
        <v>-6.9876954589681551E-4</v>
      </c>
      <c r="Z198">
        <f t="shared" si="88"/>
        <v>1.8330662166714312E-3</v>
      </c>
      <c r="AA198">
        <f t="shared" si="89"/>
        <v>-1.4989116483681928E-3</v>
      </c>
      <c r="AC198" s="1"/>
      <c r="AD198" s="1">
        <v>43739</v>
      </c>
      <c r="AE198">
        <f t="shared" si="90"/>
        <v>3.5999999999999999E-3</v>
      </c>
      <c r="AF198">
        <f t="shared" si="91"/>
        <v>1.2177938198589718E-4</v>
      </c>
      <c r="AG198">
        <f t="shared" si="92"/>
        <v>8.7294834238812525E-4</v>
      </c>
      <c r="AH198">
        <f t="shared" si="93"/>
        <v>5.6092726443438794E-5</v>
      </c>
      <c r="AI198">
        <f t="shared" si="94"/>
        <v>5.3899890566054373E-6</v>
      </c>
      <c r="AJ198">
        <f t="shared" si="94"/>
        <v>4.9690733635884198E-6</v>
      </c>
      <c r="AK198">
        <f t="shared" si="95"/>
        <v>1.6468231457400656E-3</v>
      </c>
      <c r="AL198">
        <f t="shared" si="96"/>
        <v>9.625852212967096E-5</v>
      </c>
      <c r="AM198">
        <f t="shared" si="97"/>
        <v>9.2309598645612479E-5</v>
      </c>
    </row>
    <row r="199" spans="1:39" x14ac:dyDescent="0.25">
      <c r="A199" s="1">
        <v>43774</v>
      </c>
      <c r="B199" s="2">
        <f>[6]contrs_10year_boot!A198</f>
        <v>-9.9999999999999395E-5</v>
      </c>
      <c r="C199" s="2">
        <f>[6]contrs_10year_boot!B198</f>
        <v>-1.14345438384656E-5</v>
      </c>
      <c r="D199">
        <f>[6]contrs_10year_boot!C198</f>
        <v>-1.3315229427783801E-4</v>
      </c>
      <c r="E199" s="2">
        <f>[6]contrs_10year_boot!D198</f>
        <v>1.08754473263329E-5</v>
      </c>
      <c r="F199" s="2">
        <f>[6]contrs_10year_boot!E198</f>
        <v>2.6565609758587302E-5</v>
      </c>
      <c r="G199" s="2">
        <f>[6]contrs_10year_boot!F198</f>
        <v>2.6460557159295799E-5</v>
      </c>
      <c r="I199" s="1">
        <f t="shared" si="75"/>
        <v>43770</v>
      </c>
      <c r="J199" s="1">
        <v>43774</v>
      </c>
      <c r="K199">
        <f t="shared" si="76"/>
        <v>9.9999999999999395E-3</v>
      </c>
      <c r="L199">
        <f t="shared" si="77"/>
        <v>1.1434543838465599E-3</v>
      </c>
      <c r="M199">
        <f t="shared" si="78"/>
        <v>1.3315229427783801E-2</v>
      </c>
      <c r="N199">
        <f t="shared" si="79"/>
        <v>-1.0875447326332899E-3</v>
      </c>
      <c r="O199">
        <f t="shared" si="80"/>
        <v>-2.6565609758587303E-3</v>
      </c>
      <c r="P199">
        <f t="shared" si="80"/>
        <v>-2.64605571592958E-3</v>
      </c>
      <c r="Q199">
        <f t="shared" si="81"/>
        <v>-7.145781031384019E-4</v>
      </c>
      <c r="S199" s="1">
        <f t="shared" si="98"/>
        <v>42979</v>
      </c>
      <c r="T199">
        <f t="shared" si="82"/>
        <v>-1.00000000000003E-2</v>
      </c>
      <c r="U199">
        <f t="shared" si="83"/>
        <v>1.0173092724747152E-3</v>
      </c>
      <c r="V199">
        <f t="shared" si="84"/>
        <v>-7.4044959352433902E-3</v>
      </c>
      <c r="W199">
        <f t="shared" si="85"/>
        <v>-9.4893406837144741E-4</v>
      </c>
      <c r="X199">
        <f t="shared" si="86"/>
        <v>-1.4910665771828756E-3</v>
      </c>
      <c r="Y199">
        <f t="shared" si="87"/>
        <v>-1.4751161263664655E-3</v>
      </c>
      <c r="Z199">
        <f t="shared" si="88"/>
        <v>-6.3871866627686746E-3</v>
      </c>
      <c r="AA199">
        <f t="shared" si="89"/>
        <v>-2.440000645554323E-3</v>
      </c>
      <c r="AC199" s="1"/>
      <c r="AD199" s="1">
        <v>43774</v>
      </c>
      <c r="AE199">
        <f t="shared" si="90"/>
        <v>9.9999999999998785E-5</v>
      </c>
      <c r="AF199">
        <f t="shared" si="91"/>
        <v>1.3074879279379159E-6</v>
      </c>
      <c r="AG199">
        <f t="shared" si="92"/>
        <v>1.7729533471451972E-4</v>
      </c>
      <c r="AH199">
        <f t="shared" si="93"/>
        <v>1.182753545478414E-6</v>
      </c>
      <c r="AI199">
        <f t="shared" si="94"/>
        <v>7.0573162184554889E-6</v>
      </c>
      <c r="AJ199">
        <f t="shared" si="94"/>
        <v>7.0016108518036019E-6</v>
      </c>
      <c r="AK199">
        <f t="shared" si="95"/>
        <v>2.0905353756470185E-4</v>
      </c>
      <c r="AL199">
        <f t="shared" si="96"/>
        <v>1.4018327556362534E-5</v>
      </c>
      <c r="AM199">
        <f t="shared" si="97"/>
        <v>5.1062186548487654E-7</v>
      </c>
    </row>
    <row r="200" spans="1:39" x14ac:dyDescent="0.25">
      <c r="A200" s="1">
        <v>43802</v>
      </c>
      <c r="B200">
        <f>[6]contrs_10year_boot!A199</f>
        <v>-6.0000000000000201E-4</v>
      </c>
      <c r="C200" s="2">
        <f>[6]contrs_10year_boot!B199</f>
        <v>1.26050151876197E-5</v>
      </c>
      <c r="D200">
        <f>[6]contrs_10year_boot!C199</f>
        <v>-3.8037744365456002E-4</v>
      </c>
      <c r="E200" s="2">
        <f>[6]contrs_10year_boot!D199</f>
        <v>-6.9334049005314098E-6</v>
      </c>
      <c r="F200" s="2">
        <f>[6]contrs_10year_boot!E199</f>
        <v>-1.2654630629450899E-4</v>
      </c>
      <c r="G200">
        <f>[6]contrs_10year_boot!F199</f>
        <v>-1.26043578841231E-4</v>
      </c>
      <c r="I200" s="1">
        <f t="shared" si="75"/>
        <v>43800</v>
      </c>
      <c r="J200" s="1">
        <v>43802</v>
      </c>
      <c r="K200">
        <f t="shared" si="76"/>
        <v>6.0000000000000199E-2</v>
      </c>
      <c r="L200">
        <f t="shared" si="77"/>
        <v>-1.26050151876197E-3</v>
      </c>
      <c r="M200">
        <f t="shared" si="78"/>
        <v>3.8037744365456004E-2</v>
      </c>
      <c r="N200">
        <f t="shared" si="79"/>
        <v>6.9334049005314094E-4</v>
      </c>
      <c r="O200">
        <f t="shared" si="80"/>
        <v>1.2654630629450899E-2</v>
      </c>
      <c r="P200">
        <f t="shared" si="80"/>
        <v>1.2604357884123099E-2</v>
      </c>
      <c r="Q200">
        <f t="shared" si="81"/>
        <v>9.8747860338021225E-3</v>
      </c>
      <c r="S200" s="1">
        <f t="shared" si="98"/>
        <v>43009</v>
      </c>
      <c r="T200">
        <f t="shared" si="82"/>
        <v>0</v>
      </c>
      <c r="U200">
        <f t="shared" si="83"/>
        <v>2.1141958889656705E-4</v>
      </c>
      <c r="V200">
        <f t="shared" si="84"/>
        <v>1.5161535952782339E-3</v>
      </c>
      <c r="W200">
        <f t="shared" si="85"/>
        <v>-1.3107156837143872E-3</v>
      </c>
      <c r="X200">
        <f t="shared" si="86"/>
        <v>1.5926929475143156E-4</v>
      </c>
      <c r="Y200">
        <f t="shared" si="87"/>
        <v>1.7583164694118258E-4</v>
      </c>
      <c r="Z200">
        <f t="shared" si="88"/>
        <v>1.7275731841748009E-3</v>
      </c>
      <c r="AA200">
        <f t="shared" si="89"/>
        <v>-1.1514463889629556E-3</v>
      </c>
      <c r="AC200" s="1"/>
      <c r="AD200" s="1">
        <v>43802</v>
      </c>
      <c r="AE200">
        <f t="shared" si="90"/>
        <v>3.6000000000000238E-3</v>
      </c>
      <c r="AF200">
        <f t="shared" si="91"/>
        <v>1.5888640788012331E-6</v>
      </c>
      <c r="AG200">
        <f t="shared" si="92"/>
        <v>1.4468699964117801E-3</v>
      </c>
      <c r="AH200">
        <f t="shared" si="93"/>
        <v>4.807210351471296E-7</v>
      </c>
      <c r="AI200">
        <f t="shared" si="94"/>
        <v>1.6013967636783688E-4</v>
      </c>
      <c r="AJ200">
        <f t="shared" si="94"/>
        <v>1.5886983767105615E-4</v>
      </c>
      <c r="AK200">
        <f t="shared" si="95"/>
        <v>1.3525655914047076E-3</v>
      </c>
      <c r="AL200">
        <f t="shared" si="96"/>
        <v>1.7816833300711394E-4</v>
      </c>
      <c r="AM200">
        <f t="shared" si="97"/>
        <v>9.7511399213373454E-5</v>
      </c>
    </row>
    <row r="201" spans="1:39" x14ac:dyDescent="0.25">
      <c r="S201" s="1">
        <f t="shared" si="98"/>
        <v>43040</v>
      </c>
      <c r="T201">
        <f t="shared" si="82"/>
        <v>0</v>
      </c>
      <c r="U201">
        <f t="shared" si="83"/>
        <v>5.6553936386188864E-4</v>
      </c>
      <c r="V201">
        <f t="shared" si="84"/>
        <v>2.7780178178477905E-4</v>
      </c>
      <c r="W201">
        <f t="shared" si="85"/>
        <v>-1.3213297881543777E-3</v>
      </c>
      <c r="X201">
        <f t="shared" si="86"/>
        <v>6.9494077594548561E-4</v>
      </c>
      <c r="Y201">
        <f t="shared" si="87"/>
        <v>7.1032003188724693E-4</v>
      </c>
      <c r="Z201">
        <f t="shared" si="88"/>
        <v>8.4334114564666774E-4</v>
      </c>
      <c r="AA201">
        <f t="shared" si="89"/>
        <v>-6.2638901220889208E-4</v>
      </c>
      <c r="AE201">
        <f>SUM(AE1:AE200)</f>
        <v>0.21499999999999975</v>
      </c>
      <c r="AF201">
        <f t="shared" ref="AF201:AM201" si="99">SUM(AF1:AF200)</f>
        <v>4.57898962865095E-2</v>
      </c>
      <c r="AG201">
        <f t="shared" si="99"/>
        <v>0.10833902379732857</v>
      </c>
      <c r="AH201">
        <f t="shared" si="99"/>
        <v>5.3982547942522064E-3</v>
      </c>
      <c r="AI201">
        <f t="shared" si="99"/>
        <v>2.8395311622315862E-2</v>
      </c>
      <c r="AJ201">
        <f t="shared" ref="AJ201" si="100">SUM(AJ1:AJ200)</f>
        <v>2.8256810135182608E-2</v>
      </c>
      <c r="AK201">
        <f t="shared" si="99"/>
        <v>0.15430047542968939</v>
      </c>
      <c r="AL201">
        <f t="shared" si="99"/>
        <v>3.3965121762267625E-2</v>
      </c>
      <c r="AM201">
        <f t="shared" si="99"/>
        <v>7.0115873146251685E-3</v>
      </c>
    </row>
    <row r="202" spans="1:39" x14ac:dyDescent="0.25">
      <c r="S202" s="1">
        <f t="shared" si="98"/>
        <v>43070</v>
      </c>
      <c r="T202">
        <f t="shared" si="82"/>
        <v>1.99999999999999E-2</v>
      </c>
      <c r="U202">
        <f t="shared" si="83"/>
        <v>-8.411585221208169E-4</v>
      </c>
      <c r="V202">
        <f t="shared" si="84"/>
        <v>1.6550194893252549E-2</v>
      </c>
      <c r="W202">
        <f t="shared" si="85"/>
        <v>-8.4713341931010738E-4</v>
      </c>
      <c r="X202">
        <f t="shared" si="86"/>
        <v>4.7558651163297555E-3</v>
      </c>
      <c r="Y202">
        <f t="shared" si="87"/>
        <v>4.7551004181084645E-3</v>
      </c>
      <c r="Z202">
        <f t="shared" si="88"/>
        <v>1.5709036371131732E-2</v>
      </c>
      <c r="AA202">
        <f t="shared" si="89"/>
        <v>3.9087316970196481E-3</v>
      </c>
    </row>
    <row r="203" spans="1:39" x14ac:dyDescent="0.25">
      <c r="L203">
        <f>AVERAGE(L2:L200)</f>
        <v>-6.5653909415945306E-4</v>
      </c>
      <c r="M203">
        <f t="shared" ref="M203:Q203" si="101">AVERAGE(M2:M200)</f>
        <v>-6.5653909415945002E-4</v>
      </c>
      <c r="N203">
        <f t="shared" si="101"/>
        <v>-6.5653909415945262E-4</v>
      </c>
      <c r="O203">
        <f t="shared" si="101"/>
        <v>-6.5653909415945458E-4</v>
      </c>
      <c r="P203">
        <f t="shared" si="101"/>
        <v>-6.5653909415945458E-4</v>
      </c>
      <c r="Q203">
        <f t="shared" si="101"/>
        <v>1.52062873844688E-3</v>
      </c>
      <c r="S203" s="1">
        <f t="shared" si="98"/>
        <v>43101</v>
      </c>
      <c r="T203" t="e">
        <f t="shared" si="82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0.21297626179771886</v>
      </c>
      <c r="AG203">
        <f t="shared" ref="AG203:AM203" si="102">AG201/$AE$201</f>
        <v>0.5039024362666451</v>
      </c>
      <c r="AH203">
        <f t="shared" si="102"/>
        <v>2.5108161833731223E-2</v>
      </c>
      <c r="AI203">
        <f t="shared" si="102"/>
        <v>0.1320712168479809</v>
      </c>
      <c r="AJ203">
        <f t="shared" ref="AJ203" si="103">AJ201/$AE$201</f>
        <v>0.13142702388457042</v>
      </c>
      <c r="AK203">
        <f t="shared" si="102"/>
        <v>0.71767662990553283</v>
      </c>
      <c r="AL203">
        <f t="shared" si="102"/>
        <v>0.15797731052217517</v>
      </c>
      <c r="AM203">
        <f t="shared" si="102"/>
        <v>3.261203402151245E-2</v>
      </c>
    </row>
    <row r="204" spans="1:39" x14ac:dyDescent="0.25">
      <c r="S204" s="1">
        <f t="shared" si="98"/>
        <v>43132</v>
      </c>
      <c r="T204">
        <f t="shared" si="82"/>
        <v>0</v>
      </c>
      <c r="U204">
        <f t="shared" si="83"/>
        <v>1.1655889285368071E-3</v>
      </c>
      <c r="V204">
        <f t="shared" si="84"/>
        <v>2.6564019833642898E-3</v>
      </c>
      <c r="W204">
        <f t="shared" si="85"/>
        <v>-5.1614256532949675E-3</v>
      </c>
      <c r="X204">
        <f t="shared" si="86"/>
        <v>-5.5882869633067447E-3</v>
      </c>
      <c r="Y204">
        <f t="shared" si="87"/>
        <v>-5.5077458647462951E-3</v>
      </c>
      <c r="Z204">
        <f t="shared" si="88"/>
        <v>3.8219909119010971E-3</v>
      </c>
      <c r="AA204">
        <f t="shared" si="89"/>
        <v>-1.0749712616601712E-2</v>
      </c>
    </row>
    <row r="205" spans="1:39" x14ac:dyDescent="0.25">
      <c r="S205" s="1">
        <f t="shared" si="98"/>
        <v>43160</v>
      </c>
      <c r="T205">
        <f t="shared" si="82"/>
        <v>-9.9999999999999395E-3</v>
      </c>
      <c r="U205">
        <f t="shared" si="83"/>
        <v>1.1599224362204719E-3</v>
      </c>
      <c r="V205">
        <f t="shared" si="84"/>
        <v>1.1520032653704901E-4</v>
      </c>
      <c r="W205">
        <f t="shared" si="85"/>
        <v>-2.3037969175254171E-3</v>
      </c>
      <c r="X205">
        <f t="shared" si="86"/>
        <v>-4.3205220982248946E-3</v>
      </c>
      <c r="Y205">
        <f t="shared" si="87"/>
        <v>-4.2800712052566154E-3</v>
      </c>
      <c r="Z205">
        <f t="shared" si="88"/>
        <v>1.2751227627575208E-3</v>
      </c>
      <c r="AA205">
        <f t="shared" si="89"/>
        <v>-6.6243190157503117E-3</v>
      </c>
    </row>
    <row r="206" spans="1:39" x14ac:dyDescent="0.25">
      <c r="S206" s="1">
        <f t="shared" si="98"/>
        <v>43191</v>
      </c>
      <c r="T206">
        <f t="shared" si="82"/>
        <v>0</v>
      </c>
      <c r="U206">
        <f t="shared" si="83"/>
        <v>8.099549114798908E-5</v>
      </c>
      <c r="V206">
        <f t="shared" si="84"/>
        <v>-4.6244507901056688E-3</v>
      </c>
      <c r="W206">
        <f t="shared" si="85"/>
        <v>-9.417093786319474E-4</v>
      </c>
      <c r="X206">
        <f t="shared" si="86"/>
        <v>7.4296309810230653E-3</v>
      </c>
      <c r="Y206">
        <f t="shared" si="87"/>
        <v>7.4234990186476555E-3</v>
      </c>
      <c r="Z206">
        <f t="shared" si="88"/>
        <v>-4.5434552989576799E-3</v>
      </c>
      <c r="AA206">
        <f t="shared" si="89"/>
        <v>6.4879216023911177E-3</v>
      </c>
    </row>
    <row r="207" spans="1:39" x14ac:dyDescent="0.25">
      <c r="S207" s="1">
        <f t="shared" si="98"/>
        <v>43221</v>
      </c>
      <c r="T207">
        <f t="shared" si="82"/>
        <v>9.9999999999999395E-3</v>
      </c>
      <c r="U207">
        <f t="shared" si="83"/>
        <v>4.1292693195857106E-4</v>
      </c>
      <c r="V207">
        <f t="shared" si="84"/>
        <v>7.6088715525415487E-3</v>
      </c>
      <c r="W207">
        <f t="shared" si="85"/>
        <v>-2.7356996821037839E-4</v>
      </c>
      <c r="X207">
        <f t="shared" si="86"/>
        <v>-3.4291963764488849E-3</v>
      </c>
      <c r="Y207">
        <f t="shared" si="87"/>
        <v>-3.4172048219883351E-3</v>
      </c>
      <c r="Z207">
        <f t="shared" si="88"/>
        <v>8.021798484500119E-3</v>
      </c>
      <c r="AA207">
        <f t="shared" si="89"/>
        <v>-3.7027663446592635E-3</v>
      </c>
    </row>
    <row r="208" spans="1:39" x14ac:dyDescent="0.25">
      <c r="S208" s="1">
        <f t="shared" si="98"/>
        <v>43252</v>
      </c>
      <c r="T208">
        <f t="shared" si="82"/>
        <v>-1.99999999999999E-2</v>
      </c>
      <c r="U208">
        <f t="shared" si="83"/>
        <v>2.1960677327100726E-3</v>
      </c>
      <c r="V208">
        <f t="shared" si="84"/>
        <v>-1.232126594770065E-2</v>
      </c>
      <c r="W208">
        <f t="shared" si="85"/>
        <v>-1.4681435111630172E-3</v>
      </c>
      <c r="X208">
        <f t="shared" si="86"/>
        <v>-1.1000734216654556E-3</v>
      </c>
      <c r="Y208">
        <f t="shared" si="87"/>
        <v>-1.0783704399828355E-3</v>
      </c>
      <c r="Z208">
        <f t="shared" si="88"/>
        <v>-1.0125198214990578E-2</v>
      </c>
      <c r="AA208">
        <f t="shared" si="89"/>
        <v>-2.5682169328284728E-3</v>
      </c>
    </row>
    <row r="209" spans="19:27" x14ac:dyDescent="0.25">
      <c r="S209" s="1">
        <f t="shared" si="98"/>
        <v>43282</v>
      </c>
      <c r="T209">
        <f t="shared" si="82"/>
        <v>1.99999999999999E-2</v>
      </c>
      <c r="U209">
        <f t="shared" si="83"/>
        <v>-9.3153547925110716E-4</v>
      </c>
      <c r="V209">
        <f t="shared" si="84"/>
        <v>1.4613481464453151E-2</v>
      </c>
      <c r="W209">
        <f t="shared" si="85"/>
        <v>2.0546904635245829E-3</v>
      </c>
      <c r="X209">
        <f t="shared" si="86"/>
        <v>-1.4373638473027656E-3</v>
      </c>
      <c r="Y209">
        <f t="shared" si="87"/>
        <v>-1.4603995639079655E-3</v>
      </c>
      <c r="Z209">
        <f t="shared" si="88"/>
        <v>1.3681945985202044E-2</v>
      </c>
      <c r="AA209">
        <f t="shared" si="89"/>
        <v>6.1732661622181735E-4</v>
      </c>
    </row>
    <row r="210" spans="19:27" x14ac:dyDescent="0.25">
      <c r="S210" s="1">
        <f t="shared" si="98"/>
        <v>43313</v>
      </c>
      <c r="T210">
        <f t="shared" si="82"/>
        <v>-1.00000000000003E-2</v>
      </c>
      <c r="U210">
        <f t="shared" si="83"/>
        <v>9.1041795793590904E-4</v>
      </c>
      <c r="V210">
        <f t="shared" si="84"/>
        <v>-3.82333943089075E-3</v>
      </c>
      <c r="W210">
        <f t="shared" si="85"/>
        <v>-1.0671390020469073E-3</v>
      </c>
      <c r="X210">
        <f t="shared" si="86"/>
        <v>-1.1973233132561549E-4</v>
      </c>
      <c r="Y210">
        <f t="shared" si="87"/>
        <v>-1.0563307700048644E-4</v>
      </c>
      <c r="Z210">
        <f t="shared" si="88"/>
        <v>-2.9129214729548408E-3</v>
      </c>
      <c r="AA210">
        <f t="shared" si="89"/>
        <v>-1.1868713333725227E-3</v>
      </c>
    </row>
    <row r="211" spans="19:27" x14ac:dyDescent="0.25">
      <c r="S211" s="1">
        <f t="shared" si="98"/>
        <v>43344</v>
      </c>
      <c r="T211">
        <f t="shared" si="82"/>
        <v>9.9999999999999395E-3</v>
      </c>
      <c r="U211">
        <f t="shared" si="83"/>
        <v>-6.3079983327239708E-4</v>
      </c>
      <c r="V211">
        <f t="shared" si="84"/>
        <v>1.5235743805504852E-2</v>
      </c>
      <c r="W211">
        <f t="shared" si="85"/>
        <v>5.64993282775358E-4</v>
      </c>
      <c r="X211">
        <f t="shared" si="86"/>
        <v>2.8680246597839656E-4</v>
      </c>
      <c r="Y211">
        <f t="shared" si="87"/>
        <v>2.7878696853670857E-4</v>
      </c>
      <c r="Z211">
        <f t="shared" si="88"/>
        <v>1.4604943972232455E-2</v>
      </c>
      <c r="AA211">
        <f t="shared" si="89"/>
        <v>8.5179574875375455E-4</v>
      </c>
    </row>
    <row r="212" spans="19:27" x14ac:dyDescent="0.25">
      <c r="S212" s="1">
        <f t="shared" si="98"/>
        <v>43374</v>
      </c>
      <c r="T212">
        <f t="shared" si="82"/>
        <v>0</v>
      </c>
      <c r="U212">
        <f t="shared" si="83"/>
        <v>-2.88154749603103E-4</v>
      </c>
      <c r="V212">
        <f t="shared" si="84"/>
        <v>3.0892931320545903E-3</v>
      </c>
      <c r="W212">
        <f t="shared" si="85"/>
        <v>-6.9566752610178721E-4</v>
      </c>
      <c r="X212">
        <f t="shared" si="86"/>
        <v>3.7079439153055744E-3</v>
      </c>
      <c r="Y212">
        <f t="shared" si="87"/>
        <v>3.7078029691388443E-3</v>
      </c>
      <c r="Z212">
        <f t="shared" si="88"/>
        <v>2.801138382451487E-3</v>
      </c>
      <c r="AA212">
        <f t="shared" si="89"/>
        <v>3.0122763892037872E-3</v>
      </c>
    </row>
    <row r="213" spans="19:27" x14ac:dyDescent="0.25">
      <c r="S213" s="1">
        <f t="shared" si="98"/>
        <v>43405</v>
      </c>
      <c r="T213">
        <f t="shared" si="82"/>
        <v>0</v>
      </c>
      <c r="U213">
        <f t="shared" si="83"/>
        <v>6.4834457292817498E-4</v>
      </c>
      <c r="V213">
        <f t="shared" si="84"/>
        <v>3.1438819031393301E-3</v>
      </c>
      <c r="W213">
        <f t="shared" si="85"/>
        <v>-1.0321972878422775E-3</v>
      </c>
      <c r="X213">
        <f t="shared" si="86"/>
        <v>-4.032175960714585E-3</v>
      </c>
      <c r="Y213">
        <f t="shared" si="87"/>
        <v>-4.0088847727286058E-3</v>
      </c>
      <c r="Z213">
        <f t="shared" si="88"/>
        <v>3.792226476067505E-3</v>
      </c>
      <c r="AA213">
        <f t="shared" si="89"/>
        <v>-5.0643732485568622E-3</v>
      </c>
    </row>
    <row r="214" spans="19:27" x14ac:dyDescent="0.25">
      <c r="S214" s="1">
        <f t="shared" si="98"/>
        <v>43435</v>
      </c>
      <c r="T214">
        <f t="shared" si="82"/>
        <v>0</v>
      </c>
      <c r="U214">
        <f t="shared" si="83"/>
        <v>6.9455397853945161E-4</v>
      </c>
      <c r="V214">
        <f t="shared" si="84"/>
        <v>2.0705117740118001E-3</v>
      </c>
      <c r="W214">
        <f t="shared" si="85"/>
        <v>-2.5478162157380971E-3</v>
      </c>
      <c r="X214">
        <f t="shared" si="86"/>
        <v>3.0652919073649159E-4</v>
      </c>
      <c r="Y214">
        <f t="shared" si="87"/>
        <v>3.3873123872185955E-4</v>
      </c>
      <c r="Z214">
        <f t="shared" si="88"/>
        <v>2.7650657525512519E-3</v>
      </c>
      <c r="AA214">
        <f t="shared" si="89"/>
        <v>-2.2412870250016056E-3</v>
      </c>
    </row>
    <row r="215" spans="19:27" x14ac:dyDescent="0.25">
      <c r="S215" s="1">
        <f t="shared" si="98"/>
        <v>43466</v>
      </c>
      <c r="T215" t="e">
        <f t="shared" si="82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82"/>
        <v>9.9999999999995891E-3</v>
      </c>
      <c r="U216">
        <f t="shared" si="83"/>
        <v>8.9013734994921809E-4</v>
      </c>
      <c r="V216">
        <f t="shared" si="84"/>
        <v>2.190884394634485E-2</v>
      </c>
      <c r="W216">
        <f t="shared" si="85"/>
        <v>-3.5900320019956679E-3</v>
      </c>
      <c r="X216">
        <f t="shared" si="86"/>
        <v>-5.6422591841009144E-3</v>
      </c>
      <c r="Y216">
        <f t="shared" si="87"/>
        <v>-5.581912023678675E-3</v>
      </c>
      <c r="Z216">
        <f t="shared" si="88"/>
        <v>2.2798981296294069E-2</v>
      </c>
      <c r="AA216">
        <f t="shared" si="89"/>
        <v>-9.2322911860965827E-3</v>
      </c>
    </row>
    <row r="217" spans="19:27" x14ac:dyDescent="0.25">
      <c r="S217" s="1">
        <f t="shared" si="98"/>
        <v>43525</v>
      </c>
      <c r="T217">
        <f t="shared" si="82"/>
        <v>0</v>
      </c>
      <c r="U217">
        <f t="shared" si="83"/>
        <v>1.3320346523444842E-3</v>
      </c>
      <c r="V217">
        <f t="shared" si="84"/>
        <v>-6.2775906936511985E-4</v>
      </c>
      <c r="W217">
        <f t="shared" si="85"/>
        <v>-1.6057777825498874E-3</v>
      </c>
      <c r="X217">
        <f t="shared" si="86"/>
        <v>2.2344080260290546E-3</v>
      </c>
      <c r="Y217">
        <f t="shared" si="87"/>
        <v>2.2496721079393947E-3</v>
      </c>
      <c r="Z217">
        <f t="shared" si="88"/>
        <v>7.042755829793643E-4</v>
      </c>
      <c r="AA217">
        <f t="shared" si="89"/>
        <v>6.286302434791672E-4</v>
      </c>
    </row>
    <row r="218" spans="19:27" x14ac:dyDescent="0.25">
      <c r="S218" s="1">
        <f t="shared" si="98"/>
        <v>43556</v>
      </c>
      <c r="T218">
        <f t="shared" si="82"/>
        <v>-1.99999999999999E-2</v>
      </c>
      <c r="U218">
        <f t="shared" si="83"/>
        <v>-3.3285857623063068E-3</v>
      </c>
      <c r="V218">
        <f t="shared" si="84"/>
        <v>-2.3036958895748451E-2</v>
      </c>
      <c r="W218">
        <f t="shared" si="85"/>
        <v>-6.8785398925087738E-4</v>
      </c>
      <c r="X218">
        <f t="shared" si="86"/>
        <v>9.0443839180585038E-3</v>
      </c>
      <c r="Y218">
        <f t="shared" si="87"/>
        <v>9.0309879105568841E-3</v>
      </c>
      <c r="Z218">
        <f t="shared" si="88"/>
        <v>-2.6365544658054758E-2</v>
      </c>
      <c r="AA218">
        <f t="shared" si="89"/>
        <v>8.356529928807626E-3</v>
      </c>
    </row>
    <row r="219" spans="19:27" x14ac:dyDescent="0.25">
      <c r="S219" s="1">
        <f t="shared" si="98"/>
        <v>43586</v>
      </c>
      <c r="T219">
        <f t="shared" si="82"/>
        <v>3.99999999999998E-2</v>
      </c>
      <c r="U219">
        <f t="shared" si="83"/>
        <v>3.1531665568040157E-2</v>
      </c>
      <c r="V219">
        <f t="shared" si="84"/>
        <v>2.8014460691468701E-3</v>
      </c>
      <c r="W219">
        <f t="shared" si="85"/>
        <v>5.2989999791679624E-3</v>
      </c>
      <c r="X219">
        <f t="shared" si="86"/>
        <v>-8.8496528009836457E-5</v>
      </c>
      <c r="Y219">
        <f t="shared" si="87"/>
        <v>-1.5682432445564244E-4</v>
      </c>
      <c r="Z219">
        <f t="shared" si="88"/>
        <v>3.4333111637187025E-2</v>
      </c>
      <c r="AA219">
        <f t="shared" si="89"/>
        <v>5.2105034511581256E-3</v>
      </c>
    </row>
    <row r="220" spans="19:27" x14ac:dyDescent="0.25">
      <c r="S220" s="1">
        <f t="shared" si="98"/>
        <v>43617</v>
      </c>
      <c r="T220">
        <f t="shared" si="82"/>
        <v>-9.9999999999999395E-3</v>
      </c>
      <c r="U220">
        <f t="shared" si="83"/>
        <v>1.0545246236150002E-3</v>
      </c>
      <c r="V220">
        <f t="shared" si="84"/>
        <v>-4.5799377839863993E-3</v>
      </c>
      <c r="W220">
        <f t="shared" si="85"/>
        <v>-1.1450734239952373E-3</v>
      </c>
      <c r="X220">
        <f t="shared" si="86"/>
        <v>8.4303131927235763E-4</v>
      </c>
      <c r="Y220">
        <f t="shared" si="87"/>
        <v>8.5576555319191163E-4</v>
      </c>
      <c r="Z220">
        <f t="shared" si="88"/>
        <v>-3.5254131603713991E-3</v>
      </c>
      <c r="AA220">
        <f t="shared" si="89"/>
        <v>-3.0204210472287965E-4</v>
      </c>
    </row>
    <row r="221" spans="19:27" x14ac:dyDescent="0.25">
      <c r="S221" s="1">
        <f t="shared" si="98"/>
        <v>43647</v>
      </c>
      <c r="T221">
        <f t="shared" si="82"/>
        <v>-2.0000000000000101E-2</v>
      </c>
      <c r="U221">
        <f t="shared" si="83"/>
        <v>-3.2613420071879364E-3</v>
      </c>
      <c r="V221">
        <f t="shared" si="84"/>
        <v>4.5666275679806106E-3</v>
      </c>
      <c r="W221">
        <f t="shared" si="85"/>
        <v>-3.8394020494278472E-3</v>
      </c>
      <c r="X221">
        <f t="shared" si="86"/>
        <v>-6.280677765569875E-3</v>
      </c>
      <c r="Y221">
        <f t="shared" si="87"/>
        <v>-6.2155311834230951E-3</v>
      </c>
      <c r="Z221">
        <f t="shared" si="88"/>
        <v>1.3052855607926742E-3</v>
      </c>
      <c r="AA221">
        <f t="shared" si="89"/>
        <v>-1.0120079814997723E-2</v>
      </c>
    </row>
    <row r="222" spans="19:27" x14ac:dyDescent="0.25">
      <c r="S222" s="1">
        <f t="shared" si="98"/>
        <v>43678</v>
      </c>
      <c r="T222">
        <f t="shared" si="82"/>
        <v>1.0000000000000099E-2</v>
      </c>
      <c r="U222">
        <f t="shared" si="83"/>
        <v>2.0116644494619128E-3</v>
      </c>
      <c r="V222">
        <f t="shared" si="84"/>
        <v>3.75094761304701E-3</v>
      </c>
      <c r="W222">
        <f t="shared" si="85"/>
        <v>1.2271290408084876E-3</v>
      </c>
      <c r="X222">
        <f t="shared" si="86"/>
        <v>6.7504656145325843E-3</v>
      </c>
      <c r="Y222">
        <f t="shared" si="87"/>
        <v>6.7179524476777752E-3</v>
      </c>
      <c r="Z222">
        <f t="shared" si="88"/>
        <v>5.7626120625089228E-3</v>
      </c>
      <c r="AA222">
        <f t="shared" si="89"/>
        <v>7.9775946553410724E-3</v>
      </c>
    </row>
    <row r="223" spans="19:27" x14ac:dyDescent="0.25">
      <c r="S223" s="1">
        <f t="shared" si="98"/>
        <v>43709</v>
      </c>
      <c r="T223">
        <f t="shared" si="82"/>
        <v>1.0000000000000099E-2</v>
      </c>
      <c r="U223">
        <f t="shared" si="83"/>
        <v>3.4768341566223534E-3</v>
      </c>
      <c r="V223">
        <f t="shared" si="84"/>
        <v>8.9376203093365497E-3</v>
      </c>
      <c r="W223">
        <f t="shared" si="85"/>
        <v>-3.064793690502383E-4</v>
      </c>
      <c r="X223">
        <f t="shared" si="86"/>
        <v>1.2026067835729775E-3</v>
      </c>
      <c r="Y223">
        <f t="shared" si="87"/>
        <v>1.2036069392029275E-3</v>
      </c>
      <c r="Z223">
        <f t="shared" si="88"/>
        <v>1.2414454465958904E-2</v>
      </c>
      <c r="AA223">
        <f t="shared" si="89"/>
        <v>8.9612741452273919E-4</v>
      </c>
    </row>
    <row r="224" spans="19:27" x14ac:dyDescent="0.25">
      <c r="S224" s="1">
        <f t="shared" si="98"/>
        <v>43739</v>
      </c>
      <c r="T224">
        <f t="shared" si="82"/>
        <v>-0.06</v>
      </c>
      <c r="U224">
        <f t="shared" si="83"/>
        <v>-1.0378830495749947E-2</v>
      </c>
      <c r="V224">
        <f t="shared" si="84"/>
        <v>-2.8889160125661451E-2</v>
      </c>
      <c r="W224">
        <f t="shared" si="85"/>
        <v>-6.8329686629257074E-3</v>
      </c>
      <c r="X224">
        <f t="shared" si="86"/>
        <v>-1.6650959022612656E-3</v>
      </c>
      <c r="Y224">
        <f t="shared" si="87"/>
        <v>-1.5726027504947657E-3</v>
      </c>
      <c r="Z224">
        <f t="shared" si="88"/>
        <v>-3.9267990621411397E-2</v>
      </c>
      <c r="AA224">
        <f t="shared" si="89"/>
        <v>-8.4980645651869732E-3</v>
      </c>
    </row>
    <row r="225" spans="19:27" x14ac:dyDescent="0.25">
      <c r="S225" s="1">
        <f t="shared" si="98"/>
        <v>43770</v>
      </c>
      <c r="T225">
        <f t="shared" si="82"/>
        <v>9.9999999999999395E-3</v>
      </c>
      <c r="U225">
        <f t="shared" si="83"/>
        <v>1.799993478006013E-3</v>
      </c>
      <c r="V225">
        <f t="shared" si="84"/>
        <v>1.3971768521943252E-2</v>
      </c>
      <c r="W225">
        <f t="shared" si="85"/>
        <v>-4.3100563847383731E-4</v>
      </c>
      <c r="X225">
        <f t="shared" si="86"/>
        <v>-2.0000218816992755E-3</v>
      </c>
      <c r="Y225">
        <f t="shared" si="87"/>
        <v>-1.9895166217701252E-3</v>
      </c>
      <c r="Z225">
        <f t="shared" si="88"/>
        <v>1.5771761999949264E-2</v>
      </c>
      <c r="AA225">
        <f t="shared" si="89"/>
        <v>-2.4310275201731126E-3</v>
      </c>
    </row>
    <row r="226" spans="19:27" x14ac:dyDescent="0.25">
      <c r="S226" s="1">
        <f t="shared" si="98"/>
        <v>43800</v>
      </c>
      <c r="T226">
        <f t="shared" si="82"/>
        <v>6.0000000000000199E-2</v>
      </c>
      <c r="U226">
        <f t="shared" si="83"/>
        <v>-6.0396242460251698E-4</v>
      </c>
      <c r="V226">
        <f t="shared" si="84"/>
        <v>3.8694283459615453E-2</v>
      </c>
      <c r="W226">
        <f t="shared" si="85"/>
        <v>1.3498795842125937E-3</v>
      </c>
      <c r="X226">
        <f t="shared" si="86"/>
        <v>1.3311169723610353E-2</v>
      </c>
      <c r="Y226">
        <f t="shared" si="87"/>
        <v>1.3260896978282553E-2</v>
      </c>
      <c r="Z226">
        <f t="shared" si="88"/>
        <v>3.8090321035012933E-2</v>
      </c>
      <c r="AA226">
        <f t="shared" si="89"/>
        <v>1.4661049307822947E-2</v>
      </c>
    </row>
    <row r="227" spans="19:27" x14ac:dyDescent="0.25">
      <c r="S227" s="1">
        <f t="shared" si="98"/>
        <v>43831</v>
      </c>
      <c r="T227" t="e">
        <f t="shared" si="82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82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82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  <row r="230" spans="19:27" x14ac:dyDescent="0.25">
      <c r="S230" s="1"/>
    </row>
    <row r="231" spans="19:27" x14ac:dyDescent="0.25">
      <c r="S231" s="1"/>
    </row>
    <row r="232" spans="19:27" x14ac:dyDescent="0.25">
      <c r="S232" s="1"/>
    </row>
    <row r="233" spans="19:27" x14ac:dyDescent="0.25">
      <c r="S233" s="1"/>
    </row>
    <row r="234" spans="19:27" x14ac:dyDescent="0.25">
      <c r="S234" s="1"/>
    </row>
    <row r="235" spans="19:27" x14ac:dyDescent="0.25">
      <c r="S235" s="1"/>
    </row>
    <row r="236" spans="19:27" x14ac:dyDescent="0.25">
      <c r="S236" s="1"/>
    </row>
    <row r="237" spans="19:27" x14ac:dyDescent="0.25">
      <c r="S237" s="1"/>
    </row>
    <row r="238" spans="19:27" x14ac:dyDescent="0.25">
      <c r="S238" s="1"/>
    </row>
    <row r="239" spans="19:27" x14ac:dyDescent="0.25">
      <c r="S239" s="1"/>
    </row>
    <row r="240" spans="19:27" x14ac:dyDescent="0.25">
      <c r="S240" s="1"/>
    </row>
    <row r="241" spans="19:19" x14ac:dyDescent="0.25">
      <c r="S241" s="1"/>
    </row>
    <row r="242" spans="19:19" x14ac:dyDescent="0.25">
      <c r="S242" s="1"/>
    </row>
    <row r="243" spans="19:19" x14ac:dyDescent="0.25">
      <c r="S243" s="1"/>
    </row>
    <row r="244" spans="19:19" x14ac:dyDescent="0.25">
      <c r="S244" s="1"/>
    </row>
    <row r="245" spans="19:19" x14ac:dyDescent="0.25">
      <c r="S245" s="1"/>
    </row>
    <row r="246" spans="19:19" x14ac:dyDescent="0.25">
      <c r="S246" s="1"/>
    </row>
    <row r="247" spans="19:19" x14ac:dyDescent="0.25">
      <c r="S247" s="1"/>
    </row>
    <row r="248" spans="19:19" x14ac:dyDescent="0.25">
      <c r="S248" s="1"/>
    </row>
    <row r="249" spans="19:19" x14ac:dyDescent="0.25">
      <c r="S249" s="1"/>
    </row>
    <row r="250" spans="19:19" x14ac:dyDescent="0.25">
      <c r="S250" s="1"/>
    </row>
    <row r="251" spans="19:19" x14ac:dyDescent="0.25">
      <c r="S251" s="1"/>
    </row>
    <row r="252" spans="19:19" x14ac:dyDescent="0.25">
      <c r="S252" s="1"/>
    </row>
    <row r="253" spans="19:19" x14ac:dyDescent="0.25">
      <c r="S253" s="1"/>
    </row>
    <row r="254" spans="19:19" x14ac:dyDescent="0.25">
      <c r="S254" s="1"/>
    </row>
    <row r="255" spans="19:19" x14ac:dyDescent="0.25">
      <c r="S255" s="1"/>
    </row>
    <row r="256" spans="19:19" x14ac:dyDescent="0.25">
      <c r="S256" s="1"/>
    </row>
    <row r="257" spans="19:19" x14ac:dyDescent="0.25">
      <c r="S257" s="1"/>
    </row>
    <row r="258" spans="19:19" x14ac:dyDescent="0.25">
      <c r="S258" s="1"/>
    </row>
    <row r="259" spans="19:19" x14ac:dyDescent="0.25">
      <c r="S259" s="1"/>
    </row>
    <row r="260" spans="19:19" x14ac:dyDescent="0.25">
      <c r="S260" s="1"/>
    </row>
    <row r="261" spans="19:19" x14ac:dyDescent="0.25">
      <c r="S261" s="1"/>
    </row>
    <row r="262" spans="19:19" x14ac:dyDescent="0.25">
      <c r="S262" s="1"/>
    </row>
    <row r="263" spans="19:19" x14ac:dyDescent="0.25">
      <c r="S263" s="1"/>
    </row>
    <row r="264" spans="19:19" x14ac:dyDescent="0.25">
      <c r="S264" s="1"/>
    </row>
    <row r="265" spans="19:19" x14ac:dyDescent="0.25">
      <c r="S265" s="1"/>
    </row>
    <row r="266" spans="19:19" x14ac:dyDescent="0.25">
      <c r="S266" s="1"/>
    </row>
    <row r="267" spans="19:19" x14ac:dyDescent="0.25">
      <c r="S267" s="1"/>
    </row>
    <row r="268" spans="19:19" x14ac:dyDescent="0.25">
      <c r="S268" s="1"/>
    </row>
    <row r="269" spans="19:19" x14ac:dyDescent="0.25">
      <c r="S269" s="1"/>
    </row>
    <row r="270" spans="19:19" x14ac:dyDescent="0.25">
      <c r="S270" s="1"/>
    </row>
    <row r="271" spans="19:19" x14ac:dyDescent="0.25">
      <c r="S271" s="1"/>
    </row>
    <row r="272" spans="19:19" x14ac:dyDescent="0.25">
      <c r="S272" s="1"/>
    </row>
    <row r="273" spans="19:19" x14ac:dyDescent="0.25">
      <c r="S273" s="1"/>
    </row>
    <row r="274" spans="19:19" x14ac:dyDescent="0.25">
      <c r="S274" s="1"/>
    </row>
    <row r="275" spans="19:19" x14ac:dyDescent="0.25">
      <c r="S275" s="1"/>
    </row>
    <row r="276" spans="19:19" x14ac:dyDescent="0.25">
      <c r="S276" s="1"/>
    </row>
    <row r="277" spans="19:19" x14ac:dyDescent="0.25">
      <c r="S277" s="1"/>
    </row>
    <row r="278" spans="19:19" x14ac:dyDescent="0.25">
      <c r="S278" s="1"/>
    </row>
    <row r="279" spans="19:19" x14ac:dyDescent="0.25">
      <c r="S279" s="1"/>
    </row>
    <row r="280" spans="19:19" x14ac:dyDescent="0.25">
      <c r="S280" s="1"/>
    </row>
    <row r="281" spans="19:19" x14ac:dyDescent="0.25">
      <c r="S281" s="1"/>
    </row>
    <row r="282" spans="19:19" x14ac:dyDescent="0.25">
      <c r="S282" s="1"/>
    </row>
    <row r="283" spans="19:19" x14ac:dyDescent="0.25">
      <c r="S283" s="1"/>
    </row>
    <row r="284" spans="19:19" x14ac:dyDescent="0.25">
      <c r="S284" s="1"/>
    </row>
    <row r="285" spans="19:19" x14ac:dyDescent="0.25">
      <c r="S285" s="1"/>
    </row>
    <row r="286" spans="19:19" x14ac:dyDescent="0.25">
      <c r="S286" s="1"/>
    </row>
    <row r="287" spans="19:19" x14ac:dyDescent="0.25">
      <c r="S287" s="1"/>
    </row>
    <row r="288" spans="19:19" x14ac:dyDescent="0.25">
      <c r="S288" s="1"/>
    </row>
    <row r="289" spans="19:19" x14ac:dyDescent="0.25">
      <c r="S289" s="1"/>
    </row>
    <row r="290" spans="19:19" x14ac:dyDescent="0.25">
      <c r="S290" s="1"/>
    </row>
    <row r="291" spans="19:19" x14ac:dyDescent="0.25">
      <c r="S291" s="1"/>
    </row>
    <row r="292" spans="19:19" x14ac:dyDescent="0.25">
      <c r="S292" s="1"/>
    </row>
    <row r="293" spans="19:19" x14ac:dyDescent="0.25">
      <c r="S293" s="1"/>
    </row>
    <row r="294" spans="19:19" x14ac:dyDescent="0.25">
      <c r="S294" s="1"/>
    </row>
    <row r="295" spans="19:19" x14ac:dyDescent="0.25">
      <c r="S295" s="1"/>
    </row>
    <row r="296" spans="19:19" x14ac:dyDescent="0.25">
      <c r="S296" s="1"/>
    </row>
    <row r="297" spans="19:19" x14ac:dyDescent="0.25">
      <c r="S297" s="1"/>
    </row>
    <row r="298" spans="19:19" x14ac:dyDescent="0.25">
      <c r="S298" s="1"/>
    </row>
    <row r="299" spans="19:19" x14ac:dyDescent="0.25">
      <c r="S299" s="1"/>
    </row>
    <row r="300" spans="19:19" x14ac:dyDescent="0.25">
      <c r="S300" s="1"/>
    </row>
    <row r="301" spans="19:19" x14ac:dyDescent="0.25">
      <c r="S301" s="1"/>
    </row>
    <row r="302" spans="19:19" x14ac:dyDescent="0.25">
      <c r="S302" s="1"/>
    </row>
    <row r="303" spans="19:19" x14ac:dyDescent="0.25">
      <c r="S303" s="1"/>
    </row>
    <row r="304" spans="19:19" x14ac:dyDescent="0.25">
      <c r="S304" s="1"/>
    </row>
    <row r="305" spans="19:19" x14ac:dyDescent="0.25">
      <c r="S305" s="1"/>
    </row>
    <row r="306" spans="19:19" x14ac:dyDescent="0.25">
      <c r="S306" s="1"/>
    </row>
    <row r="307" spans="19:19" x14ac:dyDescent="0.25">
      <c r="S307" s="1"/>
    </row>
    <row r="308" spans="19:19" x14ac:dyDescent="0.25">
      <c r="S308" s="1"/>
    </row>
    <row r="309" spans="19:19" x14ac:dyDescent="0.25">
      <c r="S309" s="1"/>
    </row>
    <row r="310" spans="19:19" x14ac:dyDescent="0.25">
      <c r="S310" s="1"/>
    </row>
    <row r="311" spans="19:19" x14ac:dyDescent="0.25">
      <c r="S311" s="1"/>
    </row>
    <row r="312" spans="19:19" x14ac:dyDescent="0.25">
      <c r="S312" s="1"/>
    </row>
    <row r="313" spans="19:19" x14ac:dyDescent="0.25">
      <c r="S313" s="1"/>
    </row>
    <row r="314" spans="19:19" x14ac:dyDescent="0.25">
      <c r="S314" s="1"/>
    </row>
    <row r="315" spans="19:19" x14ac:dyDescent="0.25">
      <c r="S315" s="1"/>
    </row>
    <row r="316" spans="19:19" x14ac:dyDescent="0.25">
      <c r="S316" s="1"/>
    </row>
    <row r="317" spans="19:19" x14ac:dyDescent="0.25">
      <c r="S317" s="1"/>
    </row>
    <row r="318" spans="19:19" x14ac:dyDescent="0.25">
      <c r="S318" s="1"/>
    </row>
    <row r="319" spans="19:19" x14ac:dyDescent="0.25">
      <c r="S319" s="1"/>
    </row>
    <row r="320" spans="19:19" x14ac:dyDescent="0.25">
      <c r="S320" s="1"/>
    </row>
    <row r="321" spans="19:19" x14ac:dyDescent="0.25">
      <c r="S321" s="1"/>
    </row>
    <row r="322" spans="19:19" x14ac:dyDescent="0.25">
      <c r="S322" s="1"/>
    </row>
    <row r="323" spans="19:19" x14ac:dyDescent="0.25">
      <c r="S323" s="1"/>
    </row>
    <row r="324" spans="19:19" x14ac:dyDescent="0.25">
      <c r="S324" s="1"/>
    </row>
    <row r="325" spans="19:19" x14ac:dyDescent="0.25">
      <c r="S325" s="1"/>
    </row>
    <row r="326" spans="19:19" x14ac:dyDescent="0.25">
      <c r="S326" s="1"/>
    </row>
    <row r="327" spans="19:19" x14ac:dyDescent="0.25">
      <c r="S327" s="1"/>
    </row>
    <row r="328" spans="19:19" x14ac:dyDescent="0.25">
      <c r="S328" s="1"/>
    </row>
    <row r="329" spans="19:19" x14ac:dyDescent="0.25">
      <c r="S329" s="1"/>
    </row>
    <row r="330" spans="19:19" x14ac:dyDescent="0.25">
      <c r="S330" s="1"/>
    </row>
    <row r="331" spans="19:19" x14ac:dyDescent="0.25">
      <c r="S331" s="1"/>
    </row>
    <row r="332" spans="19:19" x14ac:dyDescent="0.25">
      <c r="S332" s="1"/>
    </row>
    <row r="333" spans="19:19" x14ac:dyDescent="0.25">
      <c r="S333" s="1"/>
    </row>
    <row r="334" spans="19:19" x14ac:dyDescent="0.25">
      <c r="S334" s="1"/>
    </row>
    <row r="335" spans="19:19" x14ac:dyDescent="0.25">
      <c r="S335" s="1"/>
    </row>
    <row r="336" spans="19:19" x14ac:dyDescent="0.25">
      <c r="S336" s="1"/>
    </row>
    <row r="337" spans="19:19" x14ac:dyDescent="0.25">
      <c r="S337" s="1"/>
    </row>
    <row r="338" spans="19:19" x14ac:dyDescent="0.25">
      <c r="S338" s="1"/>
    </row>
    <row r="339" spans="19:19" x14ac:dyDescent="0.25">
      <c r="S339" s="1"/>
    </row>
    <row r="340" spans="19:19" x14ac:dyDescent="0.25">
      <c r="S340" s="1"/>
    </row>
    <row r="341" spans="19:19" x14ac:dyDescent="0.25">
      <c r="S341" s="1"/>
    </row>
    <row r="342" spans="19:19" x14ac:dyDescent="0.25">
      <c r="S342" s="1"/>
    </row>
    <row r="343" spans="19:19" x14ac:dyDescent="0.25">
      <c r="S343" s="1"/>
    </row>
    <row r="344" spans="19:19" x14ac:dyDescent="0.25">
      <c r="S344" s="1"/>
    </row>
    <row r="345" spans="19:19" x14ac:dyDescent="0.25">
      <c r="S345" s="1"/>
    </row>
    <row r="346" spans="19:19" x14ac:dyDescent="0.25">
      <c r="S346" s="1"/>
    </row>
    <row r="347" spans="19:19" x14ac:dyDescent="0.25">
      <c r="S347" s="1"/>
    </row>
    <row r="348" spans="19:19" x14ac:dyDescent="0.25">
      <c r="S348" s="1"/>
    </row>
    <row r="349" spans="19:19" x14ac:dyDescent="0.25">
      <c r="S349" s="1"/>
    </row>
    <row r="350" spans="19:19" x14ac:dyDescent="0.25">
      <c r="S350" s="1"/>
    </row>
    <row r="351" spans="19:19" x14ac:dyDescent="0.25">
      <c r="S351" s="1"/>
    </row>
    <row r="352" spans="19:19" x14ac:dyDescent="0.25">
      <c r="S352" s="1"/>
    </row>
    <row r="353" spans="19:19" x14ac:dyDescent="0.25">
      <c r="S353" s="1"/>
    </row>
    <row r="354" spans="19:19" x14ac:dyDescent="0.25">
      <c r="S354" s="1"/>
    </row>
    <row r="355" spans="19:19" x14ac:dyDescent="0.25">
      <c r="S355" s="1"/>
    </row>
    <row r="356" spans="19:19" x14ac:dyDescent="0.25">
      <c r="S356" s="1"/>
    </row>
    <row r="357" spans="19:19" x14ac:dyDescent="0.25">
      <c r="S357" s="1"/>
    </row>
    <row r="358" spans="19:19" x14ac:dyDescent="0.25">
      <c r="S358" s="1"/>
    </row>
    <row r="359" spans="19:19" x14ac:dyDescent="0.25">
      <c r="S359" s="1"/>
    </row>
    <row r="360" spans="19:19" x14ac:dyDescent="0.25">
      <c r="S360" s="1"/>
    </row>
    <row r="361" spans="19:19" x14ac:dyDescent="0.25">
      <c r="S361" s="1"/>
    </row>
    <row r="362" spans="19:19" x14ac:dyDescent="0.25">
      <c r="S362" s="1"/>
    </row>
    <row r="363" spans="19:19" x14ac:dyDescent="0.25">
      <c r="S363" s="1"/>
    </row>
    <row r="364" spans="19:19" x14ac:dyDescent="0.25">
      <c r="S364" s="1"/>
    </row>
    <row r="365" spans="19:19" x14ac:dyDescent="0.25">
      <c r="S365" s="1"/>
    </row>
    <row r="366" spans="19:19" x14ac:dyDescent="0.25">
      <c r="S366" s="1"/>
    </row>
    <row r="367" spans="19:19" x14ac:dyDescent="0.25">
      <c r="S367" s="1"/>
    </row>
    <row r="368" spans="19:19" x14ac:dyDescent="0.25">
      <c r="S368" s="1"/>
    </row>
    <row r="369" spans="19:19" x14ac:dyDescent="0.25">
      <c r="S369" s="1"/>
    </row>
    <row r="370" spans="19:19" x14ac:dyDescent="0.25">
      <c r="S370" s="1"/>
    </row>
    <row r="371" spans="19:19" x14ac:dyDescent="0.25">
      <c r="S371" s="1"/>
    </row>
    <row r="372" spans="19:19" x14ac:dyDescent="0.25">
      <c r="S372" s="1"/>
    </row>
    <row r="373" spans="19:19" x14ac:dyDescent="0.25">
      <c r="S373" s="1"/>
    </row>
    <row r="374" spans="19:19" x14ac:dyDescent="0.25">
      <c r="S374" s="1"/>
    </row>
    <row r="375" spans="19:19" x14ac:dyDescent="0.25">
      <c r="S375" s="1"/>
    </row>
  </sheetData>
  <conditionalFormatting sqref="K2:K2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 month</vt:lpstr>
      <vt:lpstr>1 year</vt:lpstr>
      <vt:lpstr>2 year</vt:lpstr>
      <vt:lpstr>3 year</vt:lpstr>
      <vt:lpstr>5 year</vt:lpstr>
      <vt:lpstr>10 year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2022-03-01T06:41:59Z</dcterms:created>
  <dcterms:modified xsi:type="dcterms:W3CDTF">2022-09-29T02:49:31Z</dcterms:modified>
</cp:coreProperties>
</file>